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yo/Downloads/"/>
    </mc:Choice>
  </mc:AlternateContent>
  <xr:revisionPtr revIDLastSave="0" documentId="13_ncr:1_{F0E0F5F9-10AD-204A-BB11-0F9C914F2A46}" xr6:coauthVersionLast="36" xr6:coauthVersionMax="36" xr10:uidLastSave="{00000000-0000-0000-0000-000000000000}"/>
  <bookViews>
    <workbookView xWindow="720" yWindow="460" windowWidth="26840" windowHeight="15000" xr2:uid="{991EFCC1-10DD-214B-AFAF-1A51857F848D}"/>
  </bookViews>
  <sheets>
    <sheet name="S1 Case Study" sheetId="4" r:id="rId1"/>
    <sheet name="S4 Case Study (b)" sheetId="3" r:id="rId2"/>
    <sheet name="S4 Case Study" sheetId="2" r:id="rId3"/>
    <sheet name="S2 Case Study" sheetId="1" r:id="rId4"/>
  </sheets>
  <externalReferences>
    <externalReference r:id="rId5"/>
  </externalReferences>
  <definedNames>
    <definedName name="_xlnm._FilterDatabase" localSheetId="0" hidden="1">'S1 Case Study'!$A$11:$R$1011</definedName>
    <definedName name="_xlnm._FilterDatabase" localSheetId="2" hidden="1">'S4 Case Study'!$A$16:$S$1016</definedName>
    <definedName name="_xlnm._FilterDatabase" localSheetId="1" hidden="1">'S4 Case Study (b)'!$A$12:$S$1012</definedName>
    <definedName name="_xlnm.Criteria" localSheetId="2">'S4 Case Study'!$A$11:$S$13</definedName>
    <definedName name="_xlnm.Criteria" localSheetId="1">'S4 Case Study (b)'!#REF!</definedName>
    <definedName name="CustomerName">'S2 Case Study'!$D$19:$D$1018</definedName>
    <definedName name="CustomerNm">'S4 Case Study (b)'!$D$13:$D$1012</definedName>
    <definedName name="FinalPrc">'S4 Case Study (b)'!$N$13:$N$1012</definedName>
    <definedName name="FinalPrice">'S2 Case Study'!$N$19:$N$1018</definedName>
    <definedName name="Order_Col" localSheetId="0">'[1]S2 Case Study'!$A$18:$A$1018</definedName>
    <definedName name="Order_Col" localSheetId="2">'[1]S2 Case Study'!$A$18:$A$1018</definedName>
    <definedName name="Order_Col" localSheetId="1">'[1]S2 Case Study'!$A$18:$A$1018</definedName>
    <definedName name="Order_Col">'S2 Case Study'!$A$18:$A$1018</definedName>
    <definedName name="Orders" localSheetId="0">'[1]S2 Case Study'!$A$18:$R$1018</definedName>
    <definedName name="Orders" localSheetId="2">'[1]S2 Case Study'!$A$18:$R$1018</definedName>
    <definedName name="Orders" localSheetId="1">'[1]S2 Case Study'!$A$18:$R$1018</definedName>
    <definedName name="Orders">'S2 Case Study'!$A$18:$R$1018</definedName>
    <definedName name="OrderTbl">'S4 Case Study (b)'!$A$12:$S$1012</definedName>
    <definedName name="PrdctName">'S4 Case Study (b)'!$I$13:$I$1012</definedName>
    <definedName name="ProductCategory" localSheetId="0">'[1]S2 Case Study'!$G$19:$G$1018</definedName>
    <definedName name="ProductCategory" localSheetId="2">'[1]S2 Case Study'!$G$19:$G$1018</definedName>
    <definedName name="ProductCategory" localSheetId="1">'[1]S2 Case Study'!$G$19:$G$1018</definedName>
    <definedName name="ProductCategory">'S2 Case Study'!$G$19:$G$1018</definedName>
    <definedName name="Region" localSheetId="0">'[1]S2 Case Study'!$E$19:$E$1018</definedName>
    <definedName name="Region" localSheetId="2">'[1]S2 Case Study'!$E$19:$E$1018</definedName>
    <definedName name="Region" localSheetId="1">'[1]S2 Case Study'!$E$19:$E$1018</definedName>
    <definedName name="Region">'S2 Case Study'!$E$19:$E$1018</definedName>
    <definedName name="Sales" localSheetId="0">'[1]S2 Case Study'!$L$19:$L$1018</definedName>
    <definedName name="Sales" localSheetId="2">'[1]S2 Case Study'!$L$19:$L$1018</definedName>
    <definedName name="Sales" localSheetId="1">'[1]S2 Case Study'!$L$19:$L$1018</definedName>
    <definedName name="Sales">'S2 Case Study'!$L$19:$L$1018</definedName>
    <definedName name="SalesReps" localSheetId="0">'[1]S2 Case Study'!$H$12:$I$16</definedName>
    <definedName name="SalesReps" localSheetId="2">'[1]S2 Case Study'!$H$12:$I$16</definedName>
    <definedName name="SalesReps" localSheetId="1">'[1]S2 Case Study'!$H$12:$I$16</definedName>
    <definedName name="SalesReps">'S2 Case Study'!$H$12:$I$16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6" i="4" s="1"/>
  <c r="A7" i="4" s="1"/>
  <c r="D8" i="3" l="1"/>
  <c r="E8" i="3"/>
  <c r="D9" i="3"/>
  <c r="E9" i="3"/>
  <c r="C9" i="3"/>
  <c r="C8" i="3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D12" i="1"/>
  <c r="C12" i="1"/>
  <c r="D11" i="1"/>
  <c r="C11" i="1"/>
  <c r="D7" i="1"/>
  <c r="D6" i="1"/>
</calcChain>
</file>

<file path=xl/sharedStrings.xml><?xml version="1.0" encoding="utf-8"?>
<sst xmlns="http://schemas.openxmlformats.org/spreadsheetml/2006/main" count="44151" uniqueCount="1181">
  <si>
    <t>Calculate Sales of the following data set (use SUMIFS)</t>
  </si>
  <si>
    <t>Fill Shipping Mode (Column Q) as per the following conditions [use Nested IF]</t>
  </si>
  <si>
    <t>Region</t>
  </si>
  <si>
    <t>Product Category</t>
  </si>
  <si>
    <t>Sales</t>
  </si>
  <si>
    <t>Order Priority</t>
  </si>
  <si>
    <t>Shipping Mode</t>
  </si>
  <si>
    <t>West</t>
  </si>
  <si>
    <t>Technology</t>
  </si>
  <si>
    <t>Low</t>
  </si>
  <si>
    <t>Road</t>
  </si>
  <si>
    <t>East</t>
  </si>
  <si>
    <t>Office Supplies</t>
  </si>
  <si>
    <t>Medium</t>
  </si>
  <si>
    <t>Rail</t>
  </si>
  <si>
    <t>High</t>
  </si>
  <si>
    <t>Air</t>
  </si>
  <si>
    <t>Lookup Customer Name &amp; Final Price for the below orders</t>
  </si>
  <si>
    <t>Critical</t>
  </si>
  <si>
    <t>Oder ID</t>
  </si>
  <si>
    <t>Customer Name</t>
  </si>
  <si>
    <t>Final Price</t>
  </si>
  <si>
    <t>Allocate Sales Rep (Column S) based on following condition [Use VLOOKUP]</t>
  </si>
  <si>
    <t>Customer Segment</t>
  </si>
  <si>
    <t>Sale Rep Name</t>
  </si>
  <si>
    <t>Corporate</t>
  </si>
  <si>
    <t>Amit</t>
  </si>
  <si>
    <t>Small Business</t>
  </si>
  <si>
    <t>Consumer</t>
  </si>
  <si>
    <t>Sohail</t>
  </si>
  <si>
    <t>Home Office</t>
  </si>
  <si>
    <t>Order ID</t>
  </si>
  <si>
    <t>Order Date</t>
  </si>
  <si>
    <t>Month Name</t>
  </si>
  <si>
    <t>Product Sub-Category</t>
  </si>
  <si>
    <t>Product Name</t>
  </si>
  <si>
    <t>Order Quantity</t>
  </si>
  <si>
    <t>Unit Price</t>
  </si>
  <si>
    <t>Discount</t>
  </si>
  <si>
    <t>OrderPriority</t>
  </si>
  <si>
    <t>Product Container</t>
  </si>
  <si>
    <t>Sales Rep</t>
  </si>
  <si>
    <t>Mar</t>
  </si>
  <si>
    <t>Roy Skaria</t>
  </si>
  <si>
    <t>Computer Peripherals</t>
  </si>
  <si>
    <t>Zoom V.92 USB External Faxmodem</t>
  </si>
  <si>
    <t>Large Box</t>
  </si>
  <si>
    <t>Paper</t>
  </si>
  <si>
    <t>Unpadded Memo Slips</t>
  </si>
  <si>
    <t>Jumbo Drum</t>
  </si>
  <si>
    <t>North</t>
  </si>
  <si>
    <t>Pens &amp; Art Supplies</t>
  </si>
  <si>
    <t>Prismacolor Color Pencil Set</t>
  </si>
  <si>
    <t>Small Box</t>
  </si>
  <si>
    <t>Dario Medina</t>
  </si>
  <si>
    <t>Storage &amp; Organization</t>
  </si>
  <si>
    <t>Sterilite Officeware Hinged File Box</t>
  </si>
  <si>
    <t>Resi Polking</t>
  </si>
  <si>
    <t>Copiers and Fax</t>
  </si>
  <si>
    <t>Canon PC-428 Personal Copier</t>
  </si>
  <si>
    <t>Medium Box</t>
  </si>
  <si>
    <t>Ralph Knight</t>
  </si>
  <si>
    <t>Telephones and Communication</t>
  </si>
  <si>
    <t>600 Series Flip</t>
  </si>
  <si>
    <t>Small Pack</t>
  </si>
  <si>
    <t>Deborah Brumfield</t>
  </si>
  <si>
    <t>Furniture</t>
  </si>
  <si>
    <t>Chairs &amp; Chairmats</t>
  </si>
  <si>
    <t>Hon GuestStacker Chair</t>
  </si>
  <si>
    <t>Eva Jacobs</t>
  </si>
  <si>
    <t>Office Machines</t>
  </si>
  <si>
    <t>Lexmark Z54se Color Inkjet Printer</t>
  </si>
  <si>
    <t>Jill Matthias</t>
  </si>
  <si>
    <t>Polycom ViewStation™ Adapter H323 Videoconferencing Unit</t>
  </si>
  <si>
    <t>Envelopes</t>
  </si>
  <si>
    <t>Multimedia Mailers</t>
  </si>
  <si>
    <t>Binney &amp; Smith inkTank™ Erasable Desk Highlighter, Chisel Tip, Yellow, 12/Box</t>
  </si>
  <si>
    <t>Chuck Clark</t>
  </si>
  <si>
    <t>Park Ridge™ Embossed Executive Business Envelopes</t>
  </si>
  <si>
    <t>Wrap Bag</t>
  </si>
  <si>
    <t>Newell 310</t>
  </si>
  <si>
    <t>Steve Chapman</t>
  </si>
  <si>
    <t>Office Furnishings</t>
  </si>
  <si>
    <t>Eldon Advantage® Foldable Chair Mats for Low Pile Carpets</t>
  </si>
  <si>
    <t>NotSpecified</t>
  </si>
  <si>
    <t>Snap-A-Way® Black Print Carbonless Ruled Speed Letter, Triplicate</t>
  </si>
  <si>
    <t>Recycled Steel Personal File for Standard File Folders</t>
  </si>
  <si>
    <t>Ken Black</t>
  </si>
  <si>
    <t>Electrix Fluorescent Magnifier Lamps &amp; Weighted Base</t>
  </si>
  <si>
    <t>Jill Fjeld</t>
  </si>
  <si>
    <t>Luxo Adjustable Task Clamp Lamp</t>
  </si>
  <si>
    <t>Jumbo Box</t>
  </si>
  <si>
    <t>Lexmark Z55se Color Inkjet Printer</t>
  </si>
  <si>
    <t>Mark Van Huff</t>
  </si>
  <si>
    <t>Tennsco Snap-Together Open Shelving Units, Starter Sets and Add-On Units</t>
  </si>
  <si>
    <t>Alejandro Ballentine</t>
  </si>
  <si>
    <t>Lumber Crayons</t>
  </si>
  <si>
    <t>Prang Colored Pencils</t>
  </si>
  <si>
    <t>Sonia Sunley</t>
  </si>
  <si>
    <t>Motorola SB4200 Cable Modem</t>
  </si>
  <si>
    <t>Pete Armstrong</t>
  </si>
  <si>
    <t>South</t>
  </si>
  <si>
    <t>Wirebound Voice Message Log Book</t>
  </si>
  <si>
    <t>Gary Hansen</t>
  </si>
  <si>
    <t>Aluminum Document Frame</t>
  </si>
  <si>
    <t>Scot Coram</t>
  </si>
  <si>
    <t>Hewlett-Packard 2600DN Business Color Inkjet Printer</t>
  </si>
  <si>
    <t>Scissors, Rulers and Trimmers</t>
  </si>
  <si>
    <t>Acme® Box Cutter Scissors</t>
  </si>
  <si>
    <t>George Zrebassa</t>
  </si>
  <si>
    <t>Xerox 1888</t>
  </si>
  <si>
    <t>Harold Dahlen</t>
  </si>
  <si>
    <t>Carina Double Wide Media Storage Towers in Natural &amp; Black</t>
  </si>
  <si>
    <t>Xerox 188</t>
  </si>
  <si>
    <t>Binders and Binder Accessories</t>
  </si>
  <si>
    <t>Fellowes Black Plastic Comb Bindings</t>
  </si>
  <si>
    <t>I888 World Phone</t>
  </si>
  <si>
    <t>Portfile® Personal File Boxes</t>
  </si>
  <si>
    <t>Max Engle</t>
  </si>
  <si>
    <t>Fellowes Twister Kit, Gray/Clear, 3/pkg</t>
  </si>
  <si>
    <t>Labels</t>
  </si>
  <si>
    <t>Avery 493</t>
  </si>
  <si>
    <t>Newell 309</t>
  </si>
  <si>
    <t>Harold Engle</t>
  </si>
  <si>
    <t>Xerox 197</t>
  </si>
  <si>
    <t>Tables</t>
  </si>
  <si>
    <t>Bretford CR4500 Series Slim Rectangular Table</t>
  </si>
  <si>
    <t>Patrick Jones</t>
  </si>
  <si>
    <t>Appliances</t>
  </si>
  <si>
    <t>Hoover Commercial Soft Guard Upright Vacuum And Disposable Filtration Bags</t>
  </si>
  <si>
    <t>Hoover WindTunnel™ Plus Canister Vacuum</t>
  </si>
  <si>
    <t>Brian Moss</t>
  </si>
  <si>
    <t>Eureka Sanitaire ® Multi-Pro Heavy-Duty Upright, Disposable Bags</t>
  </si>
  <si>
    <t>Cardinal Holdit Business Card Pockets</t>
  </si>
  <si>
    <t>Roger Demir</t>
  </si>
  <si>
    <t>Boston 16765 Mini Stand Up Battery Pencil Sharpener</t>
  </si>
  <si>
    <t>Don Jones</t>
  </si>
  <si>
    <t>Fellowes Basic 104-Key Keyboard, Platinum</t>
  </si>
  <si>
    <t>Dionis Lloyd</t>
  </si>
  <si>
    <t>GBC Standard Plastic Binding Systems Combs</t>
  </si>
  <si>
    <t>Staples 6 Outlet Surge</t>
  </si>
  <si>
    <t>Angle-D Binders with Locking Rings, Label Holders</t>
  </si>
  <si>
    <t>Kristen Hastings</t>
  </si>
  <si>
    <t>Avery 510</t>
  </si>
  <si>
    <t>Justin Ellison</t>
  </si>
  <si>
    <t>Hoover Portapower™ Portable Vacuum</t>
  </si>
  <si>
    <t>Dean Katz</t>
  </si>
  <si>
    <t>Bretford Rectangular Conference Table Tops</t>
  </si>
  <si>
    <t>Lauren Leatherbury</t>
  </si>
  <si>
    <t>Acco Pressboard Covers with Storage Hooks, 14 7/8" x 11", Light Blue</t>
  </si>
  <si>
    <t>Tensor Computer Mounted Lamp</t>
  </si>
  <si>
    <t>Global Adaptabilities™ Conference Tables</t>
  </si>
  <si>
    <t>Michael Dominguez</t>
  </si>
  <si>
    <t>Bell Sonecor JB700 Caller ID</t>
  </si>
  <si>
    <t>Kelly Andreada</t>
  </si>
  <si>
    <t>5170i</t>
  </si>
  <si>
    <t>Tony Sayre</t>
  </si>
  <si>
    <t>Rubber Bands</t>
  </si>
  <si>
    <t>Staples Metal Binder Clips</t>
  </si>
  <si>
    <t>Rogers® Profile Extra Capacity Storage Tub</t>
  </si>
  <si>
    <t>Darrin Sayre</t>
  </si>
  <si>
    <t>Sauder Facets Collection Locker/File Cabinet, Sky Alder Finish</t>
  </si>
  <si>
    <t>Keith Herrera</t>
  </si>
  <si>
    <t>Bevis 36 x 72 Conference Tables</t>
  </si>
  <si>
    <t>Craig Molinari</t>
  </si>
  <si>
    <t>Maxell 3.5" DS/HD IBM-Formatted Diskettes, 10/Pack</t>
  </si>
  <si>
    <t>Iceberg OfficeWorks 42" Round Tables</t>
  </si>
  <si>
    <t>Helen Andreada</t>
  </si>
  <si>
    <t>Electrix 20W Halogen Replacement Bulb for Zoom-In Desk Lamp</t>
  </si>
  <si>
    <t>Allen Rosenblatt</t>
  </si>
  <si>
    <t>Hewlett-Packard Deskjet 5550 Color Inkjet Printer</t>
  </si>
  <si>
    <t>Maria Bertelson</t>
  </si>
  <si>
    <t>Hon 2090 “Pillow Soft” Series Mid Back Swivel/Tilt Chairs</t>
  </si>
  <si>
    <t>Hewlett-Packard cp1700 [D, PS] Series Color Inkjet Printers</t>
  </si>
  <si>
    <t>Alan Haines</t>
  </si>
  <si>
    <t>Newell 312</t>
  </si>
  <si>
    <t>Ed Braxton</t>
  </si>
  <si>
    <t>#6 3/4 Gummed Flap White Envelopes</t>
  </si>
  <si>
    <t>Hanging Personal Folder File</t>
  </si>
  <si>
    <t>Maribeth Yedwab</t>
  </si>
  <si>
    <t>Tenex Personal Project File with Scoop Front Design, Black</t>
  </si>
  <si>
    <t>Tamara Willingham</t>
  </si>
  <si>
    <t>Black Print Carbonless Snap-Off® Rapid Letter, 8 1/2" x 7"</t>
  </si>
  <si>
    <t>Andy Reiter</t>
  </si>
  <si>
    <t>Xerox 1922</t>
  </si>
  <si>
    <t>Michelle Tran</t>
  </si>
  <si>
    <t>Nu-Dell Float Frame 11 x 14 1/2</t>
  </si>
  <si>
    <t>Evan Bailliet</t>
  </si>
  <si>
    <t>Global Leather and Oak Executive Chair, Black</t>
  </si>
  <si>
    <t>Logitech Cordless Access Keyboard</t>
  </si>
  <si>
    <t>Valerie Takahito</t>
  </si>
  <si>
    <t>Giulietta Dortch</t>
  </si>
  <si>
    <t>Newell 336</t>
  </si>
  <si>
    <t>Mitch Gastineau</t>
  </si>
  <si>
    <t>Cardinal Slant-D® Ring Binder, Heavy Gauge Vinyl</t>
  </si>
  <si>
    <t>Seth Thomas 12" Clock w/ Goldtone Case</t>
  </si>
  <si>
    <t>Peter Fuller</t>
  </si>
  <si>
    <t>Wilson Jones 1" Hanging DublLock® Ring Binders</t>
  </si>
  <si>
    <t>Panasonic KX-P3626 Dot Matrix Printer</t>
  </si>
  <si>
    <t>Bookcases</t>
  </si>
  <si>
    <t>O'Sullivan 3-Shelf Heavy-Duty Bookcases</t>
  </si>
  <si>
    <t>Global Stack Chair without Arms, Black</t>
  </si>
  <si>
    <t>Arianne Irving</t>
  </si>
  <si>
    <t>Xerox 215</t>
  </si>
  <si>
    <t>Timeport L7089</t>
  </si>
  <si>
    <t>Adam Hart</t>
  </si>
  <si>
    <t>Harmony HEPA Quiet Air Purifiers</t>
  </si>
  <si>
    <t>Clay Cheatham</t>
  </si>
  <si>
    <t>Canon PC940 Copier</t>
  </si>
  <si>
    <t>Fred McMath</t>
  </si>
  <si>
    <t>Strathmore Photo Mount Cards</t>
  </si>
  <si>
    <t>Quincy Jones</t>
  </si>
  <si>
    <t>Staples Colored Bar Computer Paper</t>
  </si>
  <si>
    <t>It's Hot Message Books with Stickers, 2 3/4" x 5"</t>
  </si>
  <si>
    <t>Mike Vittorini</t>
  </si>
  <si>
    <t>Newell 35</t>
  </si>
  <si>
    <t>Xerox 1939</t>
  </si>
  <si>
    <t>Pierre Wener</t>
  </si>
  <si>
    <t>Xerox 1937</t>
  </si>
  <si>
    <t>Telephone Message Books with Fax/Mobile Section, 4 1/4" x 6"</t>
  </si>
  <si>
    <t>Muhammed Lee</t>
  </si>
  <si>
    <t>Avery 491</t>
  </si>
  <si>
    <t>Andrew Roberts</t>
  </si>
  <si>
    <t>GBC VeloBinder Electric Binding Machine</t>
  </si>
  <si>
    <t>Julie Kriz</t>
  </si>
  <si>
    <t>Fellowes Staxonsteel® Drawer Files</t>
  </si>
  <si>
    <t>Linda Southworth</t>
  </si>
  <si>
    <t>Global Deluxe Stacking Chair, Gray</t>
  </si>
  <si>
    <t>Avery Hi-Liter® Smear-Safe Highlighters</t>
  </si>
  <si>
    <t>Michael Oakman</t>
  </si>
  <si>
    <t>V70</t>
  </si>
  <si>
    <t>Anthony Rawles</t>
  </si>
  <si>
    <t>V66</t>
  </si>
  <si>
    <t>Ivan Liston</t>
  </si>
  <si>
    <t>Carina Mini System Audio Rack, Model AR050B</t>
  </si>
  <si>
    <t>Bush Advantage Collection® Round Conference Table</t>
  </si>
  <si>
    <t>SAFCO PlanMaster Heigh-Adjustable Drafting Table Base, 43w x 30d x 30-37h, Black</t>
  </si>
  <si>
    <t>Jennifer Halladay</t>
  </si>
  <si>
    <t>Panasonic KX-P1150 Dot Matrix Printer</t>
  </si>
  <si>
    <t>Aaron Smayling</t>
  </si>
  <si>
    <t>Master Giant Foot® Doorstop, Safety Yellow</t>
  </si>
  <si>
    <t>Recycled Eldon Regeneration Jumbo File</t>
  </si>
  <si>
    <t>Dennis Pardue</t>
  </si>
  <si>
    <t>Staples Surge Protector 6 outlet</t>
  </si>
  <si>
    <t>Berol Giant Pencil Sharpener</t>
  </si>
  <si>
    <t>Hon 61000 Series Interactive Training Tables</t>
  </si>
  <si>
    <t>Maureen Gastineau</t>
  </si>
  <si>
    <t>Hot File® 7-Pocket, Floor Stand</t>
  </si>
  <si>
    <t>Skye Norling</t>
  </si>
  <si>
    <t>Personal Creations™ Ink Jet Cards and Labels</t>
  </si>
  <si>
    <t>Jack Lebron</t>
  </si>
  <si>
    <t>TI 36X Solar Scientific Calculator</t>
  </si>
  <si>
    <t>V 3600 Series</t>
  </si>
  <si>
    <t>Shahid Shariari</t>
  </si>
  <si>
    <t>Greg Tran</t>
  </si>
  <si>
    <t>Global Troy™ Executive Leather Low-Back Tilter</t>
  </si>
  <si>
    <t>Accessory13</t>
  </si>
  <si>
    <t>Bill Donatelli</t>
  </si>
  <si>
    <t>Tyvek® Side-Opening Peel &amp; Seel® Expanding Envelopes</t>
  </si>
  <si>
    <t>Nora Pelletier</t>
  </si>
  <si>
    <t>Avery 494</t>
  </si>
  <si>
    <t>Alex Avila</t>
  </si>
  <si>
    <t>Verbatim DVD-R 4.7GB authoring disc</t>
  </si>
  <si>
    <t>TOPS Money Receipt Book, Consecutively Numbered in Red,</t>
  </si>
  <si>
    <t>Todd Boyes</t>
  </si>
  <si>
    <t>Universal Premium White Copier/Laser Paper (20Lb. and 87 Bright)</t>
  </si>
  <si>
    <t>Bill Shonely</t>
  </si>
  <si>
    <t>Round Ring Binders</t>
  </si>
  <si>
    <t>Denise Leinenbach</t>
  </si>
  <si>
    <t>Tripp Lite Isotel 6 Outlet Surge Protector with Fax/Modem Protection</t>
  </si>
  <si>
    <t>Tom Stivers</t>
  </si>
  <si>
    <t>Thais Sissman</t>
  </si>
  <si>
    <t>Accessory8</t>
  </si>
  <si>
    <t>Microsoft Internet Keyboard</t>
  </si>
  <si>
    <t>T39m</t>
  </si>
  <si>
    <t>Computer Printout Paper with Letter-Trim Perforations</t>
  </si>
  <si>
    <t>Newell 335</t>
  </si>
  <si>
    <t>Quartet Omega® Colored Chalk, 12/Pack</t>
  </si>
  <si>
    <t>Ross DeVincentis</t>
  </si>
  <si>
    <t>Cynthia Delaney</t>
  </si>
  <si>
    <t>Wilson Jones Elliptical Ring 3 1/2" Capacity Binders, 800 sheets</t>
  </si>
  <si>
    <t>Xerox 210</t>
  </si>
  <si>
    <t>Bobby Odegard</t>
  </si>
  <si>
    <t>XtraLife® ClearVue™ Slant-D® Ring Binders by Cardinal</t>
  </si>
  <si>
    <t>Darren Budd</t>
  </si>
  <si>
    <t>Imation 3.5" DS/HD IBM Formatted Diskettes, 10/Pack</t>
  </si>
  <si>
    <t>Executive Impressions 14" Two-Color Numerals Wall Clock</t>
  </si>
  <si>
    <t>Steven Cartwright</t>
  </si>
  <si>
    <t>Epson LQ-570e Dot Matrix Printer</t>
  </si>
  <si>
    <t>Sanford Pocket Accent® Highlighters</t>
  </si>
  <si>
    <t>Nora Paige</t>
  </si>
  <si>
    <t>Xerox 191</t>
  </si>
  <si>
    <t>Janet Martin</t>
  </si>
  <si>
    <t>Newell 343</t>
  </si>
  <si>
    <t>Robert Marley</t>
  </si>
  <si>
    <t>Avery Hole Reinforcements</t>
  </si>
  <si>
    <t>Suzanne McNair</t>
  </si>
  <si>
    <t>Verbatim DVD Rewritable Disc, Single-Sided, 4.7GB</t>
  </si>
  <si>
    <t>Kean Thornton</t>
  </si>
  <si>
    <t>Imation Neon 80 Minute CD-R Spindle, 50/Pack</t>
  </si>
  <si>
    <t>Erica Smith</t>
  </si>
  <si>
    <t>GBC ProClick™ 150 Presentation Binding System</t>
  </si>
  <si>
    <t>Eldon® Expressions™ Wood and Plastic Desk Accessories, Oak</t>
  </si>
  <si>
    <t>6160</t>
  </si>
  <si>
    <t>Cari MacIntyre</t>
  </si>
  <si>
    <t>StarTAC Series</t>
  </si>
  <si>
    <t>Sean Braxton</t>
  </si>
  <si>
    <t>Fellowes EZ Multi-Media Keyboard</t>
  </si>
  <si>
    <t>Rick Hansen</t>
  </si>
  <si>
    <t>Sanford 52201 APSCO Electric Pencil Sharpener</t>
  </si>
  <si>
    <t>Jasper Cacioppo</t>
  </si>
  <si>
    <t>Master Big Foot® Doorstop, Beige</t>
  </si>
  <si>
    <t>Chad Sievert</t>
  </si>
  <si>
    <t>Avery Trapezoid Extra Heavy Duty 4" Binders</t>
  </si>
  <si>
    <t>Boston 1730 StandUp Electric Pencil Sharpener</t>
  </si>
  <si>
    <t>Shirley Schmidt</t>
  </si>
  <si>
    <t>Belkin 105-Key Black Keyboard</t>
  </si>
  <si>
    <t>Daniel Lacy</t>
  </si>
  <si>
    <t>Howard Miller 13" Diameter Goldtone Round Wall Clock</t>
  </si>
  <si>
    <t>Accessory31</t>
  </si>
  <si>
    <t>Sandra Flanagan</t>
  </si>
  <si>
    <t>Xerox 1894</t>
  </si>
  <si>
    <t>688</t>
  </si>
  <si>
    <t>Jim Epp</t>
  </si>
  <si>
    <t>Letter Size Cart</t>
  </si>
  <si>
    <t>Roland Black</t>
  </si>
  <si>
    <t>Iris® 3-Drawer Stacking Bin, Black</t>
  </si>
  <si>
    <t>Jonathan Howell</t>
  </si>
  <si>
    <t>80 Minute CD-R Spindle, 100/Pack - Staples</t>
  </si>
  <si>
    <t>Jennifer Ferguson</t>
  </si>
  <si>
    <t>Xerox 1887</t>
  </si>
  <si>
    <t>Xerox 204</t>
  </si>
  <si>
    <t>Xerox 1997</t>
  </si>
  <si>
    <t>Apr</t>
  </si>
  <si>
    <t>Anemone Ratner</t>
  </si>
  <si>
    <t>GBC VeloBinder Strips</t>
  </si>
  <si>
    <t>2160i</t>
  </si>
  <si>
    <t>Vivek Sundaresam</t>
  </si>
  <si>
    <t>Bush Westfield Collection Bookcases, Dark Cherry Finish, Fully Assembled</t>
  </si>
  <si>
    <t>Brooke Gillingham</t>
  </si>
  <si>
    <t>Multi-Use Personal File Cart and Caster Set, Three Stacking Bins</t>
  </si>
  <si>
    <t>Riverside Furniture Stanwyck Manor Table Series</t>
  </si>
  <si>
    <t>Roy Phan</t>
  </si>
  <si>
    <t>Magdelene Morse</t>
  </si>
  <si>
    <t>Staples Pushpins</t>
  </si>
  <si>
    <t>Pete Takahito</t>
  </si>
  <si>
    <t>Executive Impressions 12" Wall Clock</t>
  </si>
  <si>
    <t>Andrew Allen</t>
  </si>
  <si>
    <t>GBC DocuBind P100 Manual Binding Machine</t>
  </si>
  <si>
    <t>Tonja Turnell</t>
  </si>
  <si>
    <t>Xerox 21</t>
  </si>
  <si>
    <t>Xerox Blank Computer Paper</t>
  </si>
  <si>
    <t>Maureen Fritzler</t>
  </si>
  <si>
    <t>David Flashing</t>
  </si>
  <si>
    <t>Lesro Sheffield Collection Coffee Table, End Table, Center Table, Corner Table</t>
  </si>
  <si>
    <t>Novimex Turbo Task Chair</t>
  </si>
  <si>
    <t>Dianna Vittorini</t>
  </si>
  <si>
    <t>Ibico Covers for Plastic or Wire Binding Elements</t>
  </si>
  <si>
    <t>Wirebound Service Call Books, 5 1/2" x 4"</t>
  </si>
  <si>
    <t>Barry Blumstein</t>
  </si>
  <si>
    <t>Accessory6</t>
  </si>
  <si>
    <t>Kristina Nunn</t>
  </si>
  <si>
    <t>Xerox 193</t>
  </si>
  <si>
    <t>Jane Waco</t>
  </si>
  <si>
    <t>Large Capacity Hanging Post Binders</t>
  </si>
  <si>
    <t>Xerox 1904</t>
  </si>
  <si>
    <t>Penelope Sewall</t>
  </si>
  <si>
    <t>StarTAC 7760</t>
  </si>
  <si>
    <t>Chromcraft Rectangular Conference Tables</t>
  </si>
  <si>
    <t>Monica Federle</t>
  </si>
  <si>
    <t>Xerox 1940</t>
  </si>
  <si>
    <t>Bagged Rubber Bands</t>
  </si>
  <si>
    <t>Chad McGuire</t>
  </si>
  <si>
    <t>Seth Thomas 8 1/2" Cubicle Clock</t>
  </si>
  <si>
    <t>Fred Chung</t>
  </si>
  <si>
    <t>i1000</t>
  </si>
  <si>
    <t>John Grady</t>
  </si>
  <si>
    <t>Quartet Alpha® White Chalk, 12/Pack</t>
  </si>
  <si>
    <t>Carol Darley</t>
  </si>
  <si>
    <t>SAFCO Arco Folding Chair</t>
  </si>
  <si>
    <t>Imation Neon Mac Format Diskettes, 10/Pack</t>
  </si>
  <si>
    <t>Wilson Jones DublLock® D-Ring Binders</t>
  </si>
  <si>
    <t>Barry French</t>
  </si>
  <si>
    <t>Micro Innovations 104 Keyboard</t>
  </si>
  <si>
    <t>Storex Dura Pro™ Binders</t>
  </si>
  <si>
    <t>6190</t>
  </si>
  <si>
    <t>Avery File Folder Labels</t>
  </si>
  <si>
    <t>Valerie Dominguez</t>
  </si>
  <si>
    <t>Keytronic French Keyboard</t>
  </si>
  <si>
    <t>MaryBeth Skach</t>
  </si>
  <si>
    <t>GE 48" Fluorescent Tube, Cool White Energy Saver, 34 Watts, 30/Box</t>
  </si>
  <si>
    <t>SANFORD Major Accent™ Highlighters</t>
  </si>
  <si>
    <t>Georgia Rosenberg</t>
  </si>
  <si>
    <t>2180</t>
  </si>
  <si>
    <t>Eric Murdock</t>
  </si>
  <si>
    <t>252</t>
  </si>
  <si>
    <t>Alyssa Tate</t>
  </si>
  <si>
    <t>Jay Kimmel</t>
  </si>
  <si>
    <t>Bevis Round Conference Table Top, X-Base</t>
  </si>
  <si>
    <t>Sally Hughsby</t>
  </si>
  <si>
    <t>Accessory35</t>
  </si>
  <si>
    <t>Chuck Magee</t>
  </si>
  <si>
    <t>PC Concepts 116 Key Quantum 3000 Keyboard</t>
  </si>
  <si>
    <t>Nu-Dell Executive Frame</t>
  </si>
  <si>
    <t>Michael Kennedy</t>
  </si>
  <si>
    <t>Phillina Ober</t>
  </si>
  <si>
    <t>Newell 31</t>
  </si>
  <si>
    <t>Alice McCarthy</t>
  </si>
  <si>
    <t>2160</t>
  </si>
  <si>
    <t>Maya Herman</t>
  </si>
  <si>
    <t>StarTAC 8000</t>
  </si>
  <si>
    <t>Bart Pistole</t>
  </si>
  <si>
    <t>GBC Wire Binding Strips</t>
  </si>
  <si>
    <t>Shirley Daniels</t>
  </si>
  <si>
    <t>GBC Linen Binding Covers</t>
  </si>
  <si>
    <t>Xerox 1961</t>
  </si>
  <si>
    <t>AT&amp;T 2230 Dual Handset Phone With Caller ID/Call Waiting</t>
  </si>
  <si>
    <t>Toby Swindell</t>
  </si>
  <si>
    <t>Deanra Eno</t>
  </si>
  <si>
    <t>1726 Digital Answering Machine</t>
  </si>
  <si>
    <t>Global Deluxe Office Fabric Chairs</t>
  </si>
  <si>
    <t>Sally Matthias</t>
  </si>
  <si>
    <t>Imation 3.5" DS/HD IBM Formatted Diskettes, 50/Pack</t>
  </si>
  <si>
    <t>Howard Miller Distant Time Traveler Alarm Clock</t>
  </si>
  <si>
    <t>Vivian Mathis</t>
  </si>
  <si>
    <t>Belkin 8 Outlet SurgeMaster II Gold Surge Protector with Phone Protection</t>
  </si>
  <si>
    <t>Duane Noonan</t>
  </si>
  <si>
    <t>Bruce Money</t>
  </si>
  <si>
    <t>Coloredge Poster Frame</t>
  </si>
  <si>
    <t>Alan Hwang</t>
  </si>
  <si>
    <t>Peel-Off® China Markers</t>
  </si>
  <si>
    <t>Pauline Webber</t>
  </si>
  <si>
    <t>Staples Vinyl Coated Paper Clips, 800/Box</t>
  </si>
  <si>
    <t>Fellowes Binding Cases</t>
  </si>
  <si>
    <t>Ibico EPK-21 Electric Binding System</t>
  </si>
  <si>
    <t>Sylvia Foulston</t>
  </si>
  <si>
    <t>Hon 4-Shelf Metal Bookcases</t>
  </si>
  <si>
    <t>Susan Vittorini</t>
  </si>
  <si>
    <t>Xerox 1977</t>
  </si>
  <si>
    <t>Thea Hendricks</t>
  </si>
  <si>
    <t>Tripp Lite Isotel 8 Ultra 8 Outlet Metal Surge</t>
  </si>
  <si>
    <t>Alex Grayson</t>
  </si>
  <si>
    <t>Grant Thornton</t>
  </si>
  <si>
    <t>Peel &amp; Stick Add-On Corner Pockets</t>
  </si>
  <si>
    <t>5125</t>
  </si>
  <si>
    <t>Erin Ashbrook</t>
  </si>
  <si>
    <t>Imation Printable White 80 Minute CD-R Spindle, 50/Pack</t>
  </si>
  <si>
    <t>Katrina Willman</t>
  </si>
  <si>
    <t>Ben Peterman</t>
  </si>
  <si>
    <t>Chromcraft 48" x 96" Racetrack Double Pedestal Table</t>
  </si>
  <si>
    <t>Toby Knight</t>
  </si>
  <si>
    <t>Staples Bulldog Clip</t>
  </si>
  <si>
    <t>GBC Poly Designer Binding Covers</t>
  </si>
  <si>
    <t>Nick Crebassa</t>
  </si>
  <si>
    <t>Eldon® Executive Woodline II Desk Accessories, Mahogany</t>
  </si>
  <si>
    <t>Acme® Preferred Stainless Steel Scissors</t>
  </si>
  <si>
    <t>8290</t>
  </si>
  <si>
    <t>Cyma Kinney</t>
  </si>
  <si>
    <t>Eldon Expressions Mahogany Wood Desk Collection</t>
  </si>
  <si>
    <t>Avery 479</t>
  </si>
  <si>
    <t>Alan Barnes</t>
  </si>
  <si>
    <t>3390</t>
  </si>
  <si>
    <t>Ralph Kennedy</t>
  </si>
  <si>
    <t>Acco Suede Grain Vinyl Round Ring Binder</t>
  </si>
  <si>
    <t>Deirdre Greer</t>
  </si>
  <si>
    <t>Canon S750 Color Inkjet Printer</t>
  </si>
  <si>
    <t>Rogers Handheld Barrel Pencil Sharpener</t>
  </si>
  <si>
    <t>Tracy Blumstein</t>
  </si>
  <si>
    <t>DAX Clear Channel Poster Frame</t>
  </si>
  <si>
    <t>Eugene Moren</t>
  </si>
  <si>
    <t>Art Foster</t>
  </si>
  <si>
    <t>White Business Envelopes with Contemporary Seam, Recycled White Business Envelopes</t>
  </si>
  <si>
    <t>Craig Leslie</t>
  </si>
  <si>
    <t>Accessory21</t>
  </si>
  <si>
    <t>Lena Radford</t>
  </si>
  <si>
    <t>Anderson Hickey Conga Table Tops &amp; Accessories</t>
  </si>
  <si>
    <t>Iris Project Case</t>
  </si>
  <si>
    <t>Memorex 4.7GB DVD-RAM, 3/Pack</t>
  </si>
  <si>
    <t>Eldon Portable Mobile Manager</t>
  </si>
  <si>
    <t>Charles Crestani</t>
  </si>
  <si>
    <t>Accessory36</t>
  </si>
  <si>
    <t>Anthony O'Donnell</t>
  </si>
  <si>
    <t>Fellowes Smart Surge Ten-Outlet Protector, Platinum</t>
  </si>
  <si>
    <t>T61</t>
  </si>
  <si>
    <t>Anthony Witt</t>
  </si>
  <si>
    <t>Imation 3.5", RTS 247544 3M 3.5 DSDD, 10/Pack</t>
  </si>
  <si>
    <t>Newell 323</t>
  </si>
  <si>
    <t>Sung Shariari</t>
  </si>
  <si>
    <t>Boston 1645 Deluxe Heavier-Duty Electric Pencil Sharpener</t>
  </si>
  <si>
    <t>Acme® 8" Straight Scissors</t>
  </si>
  <si>
    <t>Avery 503</t>
  </si>
  <si>
    <t>Annie Thurman</t>
  </si>
  <si>
    <t>*Staples* Highlighting Markers</t>
  </si>
  <si>
    <t>Alan Dominguez</t>
  </si>
  <si>
    <t>Avery 481</t>
  </si>
  <si>
    <t>Ruben Dartt</t>
  </si>
  <si>
    <t>Kleencut® Forged Office Shears by Acme United Corporation</t>
  </si>
  <si>
    <t>Matt Hagelstein</t>
  </si>
  <si>
    <t>Eldon Delta Triangular Chair Mat, 52" x 58", Clear</t>
  </si>
  <si>
    <t>Hunter Glantz</t>
  </si>
  <si>
    <t>Avery Flip-Chart Easel Binder, Black</t>
  </si>
  <si>
    <t>Xerox 1930</t>
  </si>
  <si>
    <t>Newell 339</t>
  </si>
  <si>
    <t>Olvera Toch</t>
  </si>
  <si>
    <t>Adams Phone Message Book, Professional, 400 Message Capacity, 5 3/6” x 11”</t>
  </si>
  <si>
    <t>Erin Mull</t>
  </si>
  <si>
    <t>Xerox 1993</t>
  </si>
  <si>
    <t>Katharine Harms</t>
  </si>
  <si>
    <t>Peel &amp; Seel® Recycled Catalog Envelopes, Brown</t>
  </si>
  <si>
    <t>Barricks Non-Folding Utility Table with Steel Legs, Laminate Tops</t>
  </si>
  <si>
    <t>Christina Vanderzanden</t>
  </si>
  <si>
    <t>Phone 918</t>
  </si>
  <si>
    <t>Bevis Round Bullnose 29" High Table Top</t>
  </si>
  <si>
    <t>Art Ferguson</t>
  </si>
  <si>
    <t>Artistic Insta-Plaque</t>
  </si>
  <si>
    <t>David Smith</t>
  </si>
  <si>
    <t>Geographics Note Cards, Blank, White, 8 1/2" x 11"</t>
  </si>
  <si>
    <t>Imation Primaris 3.5" 2HD Unformatted Diskettes, 10/Pack</t>
  </si>
  <si>
    <t>Adrian Shami</t>
  </si>
  <si>
    <t>Acme® Forged Steel Scissors with Black Enamel Handles</t>
  </si>
  <si>
    <t>Emily Grady</t>
  </si>
  <si>
    <t>Prang Drawing Pencil Set</t>
  </si>
  <si>
    <t>Ibico Hi-Tech Manual Binding System</t>
  </si>
  <si>
    <t>Barry Gonzalez</t>
  </si>
  <si>
    <t>Jill Stevenson</t>
  </si>
  <si>
    <t>Xerox 1910</t>
  </si>
  <si>
    <t>Paul Van Hugh</t>
  </si>
  <si>
    <t>Claire Good</t>
  </si>
  <si>
    <t>Talkabout T8367</t>
  </si>
  <si>
    <t>IBM 80 Minute CD-R Spindle, 50/Pack</t>
  </si>
  <si>
    <t>May</t>
  </si>
  <si>
    <t>Corey Catlett</t>
  </si>
  <si>
    <t>Wilson Jones “Snap” Scratch Pad Binder Tool for Ring Binders</t>
  </si>
  <si>
    <t>Trudy Schmidt</t>
  </si>
  <si>
    <t>Hand-Finished Solid Wood Document Frame</t>
  </si>
  <si>
    <t>Theresa Swint</t>
  </si>
  <si>
    <t>Eldon® 400 Class™ Desk Accessories, Black Carbon</t>
  </si>
  <si>
    <t>Don Weiss</t>
  </si>
  <si>
    <t>Holmes Odor Grabber</t>
  </si>
  <si>
    <t>Anne McFarland</t>
  </si>
  <si>
    <t>Eldon Wave Desk Accessories</t>
  </si>
  <si>
    <t>Frank Price</t>
  </si>
  <si>
    <t>Canon MP41DH Printing Calculator</t>
  </si>
  <si>
    <t>Accessory9</t>
  </si>
  <si>
    <t>Julie Prescott</t>
  </si>
  <si>
    <t>Fellowes PB300 Plastic Comb Binding Machine</t>
  </si>
  <si>
    <t>John Stevenson</t>
  </si>
  <si>
    <t>Sharp AL-1530CS Digital Copier</t>
  </si>
  <si>
    <t>Panasonic KP-310 Heavy-Duty Electric Pencil Sharpener</t>
  </si>
  <si>
    <t>Ken Brennan</t>
  </si>
  <si>
    <t>Micro Innovations Micro Digital Wireless Keyboard and Mouse, Gray</t>
  </si>
  <si>
    <t>Keith Dawkins</t>
  </si>
  <si>
    <t>Executive Impressions 13" Chairman Wall Clock</t>
  </si>
  <si>
    <t>Sonia Cooley</t>
  </si>
  <si>
    <t>BPI Conference Tables</t>
  </si>
  <si>
    <t>Ann Chong</t>
  </si>
  <si>
    <t>Xerox 1892</t>
  </si>
  <si>
    <t>Corey Roper</t>
  </si>
  <si>
    <t>SouthWestern Bell FA970 Digital Answering Machine with Time/Day Stamp</t>
  </si>
  <si>
    <t>Corey Lock</t>
  </si>
  <si>
    <t>Dixon Prang® Watercolor Pencils, 10-Color Set with Brush</t>
  </si>
  <si>
    <t>5180</t>
  </si>
  <si>
    <t>Holmes Replacement Filter for HEPA Air Cleaner, Very Large Room, HEPA Filter</t>
  </si>
  <si>
    <t>Acme Design Line 8" Stainless Steel Bent Scissors w/Champagne Handles, 3-1/8" Cut</t>
  </si>
  <si>
    <t>Barry Weirich</t>
  </si>
  <si>
    <t>Berenike Kampe</t>
  </si>
  <si>
    <t>Rubbermaid ClusterMat Chairmats, Mat Size- 66" x 60", Lip 20" x 11" -90 Degree Angle</t>
  </si>
  <si>
    <t>Colored Push Pins</t>
  </si>
  <si>
    <t>Larry Tron</t>
  </si>
  <si>
    <t>Wilson Jones Ledger-Size, Piano-Hinge Binder, 2", Blue</t>
  </si>
  <si>
    <t>Seth Vernon</t>
  </si>
  <si>
    <t>Advantus Map Pennant Flags and Round Head Tacks</t>
  </si>
  <si>
    <t>David Philippe</t>
  </si>
  <si>
    <t>Boston 1799 Powerhouse™ Electric Pencil Sharpener</t>
  </si>
  <si>
    <t>Carol Triggs</t>
  </si>
  <si>
    <t>Xerox 198</t>
  </si>
  <si>
    <t>John Lucas</t>
  </si>
  <si>
    <t>Memorex 80 Minute CD-R, 30/Pack</t>
  </si>
  <si>
    <t>Newell 338</t>
  </si>
  <si>
    <t>Denny Joy</t>
  </si>
  <si>
    <t>Sarah Brown</t>
  </si>
  <si>
    <t>Eldon Expressions Punched Metal &amp; Wood Desk Accessories, Pewter &amp; Cherry</t>
  </si>
  <si>
    <t>Boston Model 1800 Electric Pencil Sharpener, Gray</t>
  </si>
  <si>
    <t>Joni Wasserman</t>
  </si>
  <si>
    <t>Hewlett-Packard 4.7GB DVD+R Discs</t>
  </si>
  <si>
    <t>Erica Bern</t>
  </si>
  <si>
    <t>Zoom V.92 V.44 PCI Internal Controllerless FaxModem</t>
  </si>
  <si>
    <t>Victor Price</t>
  </si>
  <si>
    <t>Cynthia Voltz</t>
  </si>
  <si>
    <t>Sony MFD2HD Formatted Diskettes, 10/Pack</t>
  </si>
  <si>
    <t>Hon 4060 Series Tables</t>
  </si>
  <si>
    <t>Dixon My First Ticonderoga Pencil, #2</t>
  </si>
  <si>
    <t>DAX Metal Frame, Desktop, Stepped-Edge</t>
  </si>
  <si>
    <t>Fellowes Super Stor/Drawer®</t>
  </si>
  <si>
    <t>T18</t>
  </si>
  <si>
    <t>Jenna Caffey</t>
  </si>
  <si>
    <t>Xerox 195</t>
  </si>
  <si>
    <t>Joni Sundaresam</t>
  </si>
  <si>
    <t>#10- 4 1/8" x 9 1/2" Recycled Envelopes</t>
  </si>
  <si>
    <t>Bush Mission Pointe Library</t>
  </si>
  <si>
    <t>Eldon Advantage® Chair Mats for Low to Medium Pile Carpets</t>
  </si>
  <si>
    <t>SC7868i</t>
  </si>
  <si>
    <t>Avery Hi-Liter Comfort Grip Fluorescent Highlighter, Yellow Ink</t>
  </si>
  <si>
    <t>Gary Hwang</t>
  </si>
  <si>
    <t>Bryan Davis</t>
  </si>
  <si>
    <t>Ed Ludwig</t>
  </si>
  <si>
    <t>Xerox 1882</t>
  </si>
  <si>
    <t>Xerox 1899</t>
  </si>
  <si>
    <t>3285</t>
  </si>
  <si>
    <t>Katherine Nockton</t>
  </si>
  <si>
    <t>Office Star - Mid Back Dual function Ergonomic High Back Chair with 2-Way Adjustable Arms</t>
  </si>
  <si>
    <t>3M Polarizing Task Lamp with Clamp Arm, Light Gray</t>
  </si>
  <si>
    <t>Binder Clips by OIC</t>
  </si>
  <si>
    <t>Thomas Thornton</t>
  </si>
  <si>
    <t>DAX Wood Document Frame</t>
  </si>
  <si>
    <t>Tamara Dahlen</t>
  </si>
  <si>
    <t>Epson DFX-8500 Dot Matrix Printer</t>
  </si>
  <si>
    <t>Xerox 1908</t>
  </si>
  <si>
    <t>Phillip Flathmann</t>
  </si>
  <si>
    <t>Satellite Sectional Post Binders</t>
  </si>
  <si>
    <t>1/4 Fold Party Design Invitations &amp; White Envelopes, 24 8-1/2" X 11" Cards, 25 Env./Pack</t>
  </si>
  <si>
    <t>Xerox 1973</t>
  </si>
  <si>
    <t>Hewlett-Packard Deskjet 6122 Color Inkjet Printer</t>
  </si>
  <si>
    <t>Dave Hallsten</t>
  </si>
  <si>
    <t>Eldon Shelf Savers™ Cubes and Bins</t>
  </si>
  <si>
    <t>Alan Schoenberger</t>
  </si>
  <si>
    <t>Ibico Ibimaster 300 Manual Binding System</t>
  </si>
  <si>
    <t>Storex DuraTech Recycled Plastic Frosted Binders</t>
  </si>
  <si>
    <t>Dennis Bolton</t>
  </si>
  <si>
    <t>DAX Contemporary Wood Frame with Silver Metal Mat, Desktop, 11 x 14 Size</t>
  </si>
  <si>
    <t>Xerox 1907</t>
  </si>
  <si>
    <t>Mike Pelletier</t>
  </si>
  <si>
    <t>Atlantic Metals Mobile 2-Shelf Bookcases, Custom Colors</t>
  </si>
  <si>
    <t>StarTAC ST7762</t>
  </si>
  <si>
    <t>Daniel Raglin</t>
  </si>
  <si>
    <t>Hoover Replacement Belts For Soft Guard™ &amp; Commercial Ltweight Upright Vacs, 2/Pk</t>
  </si>
  <si>
    <t>Brenda Bowman</t>
  </si>
  <si>
    <t>Matt Collister</t>
  </si>
  <si>
    <t>Surelock™ Post Binders</t>
  </si>
  <si>
    <t>O'Sullivan Cherrywood Estates Traditional Barrister Bookcase</t>
  </si>
  <si>
    <t>Heather Kirkland</t>
  </si>
  <si>
    <t>Dixon Ticonderoga Core-Lock Colored Pencils, 48-Color Set</t>
  </si>
  <si>
    <t>Deflect-o EconoMat Nonstudded, No Bevel Mat</t>
  </si>
  <si>
    <t>Nat Gilpin</t>
  </si>
  <si>
    <t>Cardinal Poly Pocket Divider Pockets for Ring Binders</t>
  </si>
  <si>
    <t>Cindy Chapman</t>
  </si>
  <si>
    <t>Avery 511</t>
  </si>
  <si>
    <t>Staples Gold Paper Clips</t>
  </si>
  <si>
    <t>Dan Campbell</t>
  </si>
  <si>
    <t>Heavy-Duty E-Z-D® Binders</t>
  </si>
  <si>
    <t>Henry MacAllister</t>
  </si>
  <si>
    <t>Wirebound Four 2-3/4 x 5 Forms per Page, 400 Sets per Book</t>
  </si>
  <si>
    <t>Shahid Collister</t>
  </si>
  <si>
    <t>Self-Adhesive Ring Binder Labels</t>
  </si>
  <si>
    <t>Super Decoflex Portable Personal File</t>
  </si>
  <si>
    <t>Canon BP1200DH 12-Digit Bubble Jet Printing Calculator</t>
  </si>
  <si>
    <t>Patrick O'Brill</t>
  </si>
  <si>
    <t>Stuart Van</t>
  </si>
  <si>
    <t>Wirebound Message Book, 4 per Page</t>
  </si>
  <si>
    <t>Toby Carlisle</t>
  </si>
  <si>
    <t>Logitech Access Keyboard</t>
  </si>
  <si>
    <t>Giulietta Weimer</t>
  </si>
  <si>
    <t>Recycled Desk Saver Line "While You Were Out" Book, 5 1/2" X 4"</t>
  </si>
  <si>
    <t>Euro Pro Shark Stick Mini Vacuum</t>
  </si>
  <si>
    <t>M3682</t>
  </si>
  <si>
    <t>StarTAC 6500</t>
  </si>
  <si>
    <t>Colored Envelopes</t>
  </si>
  <si>
    <t>Frank Gastineau</t>
  </si>
  <si>
    <t>VTech VT20-2481 2.4GHz Two-Line Phone System w/Answering Machine</t>
  </si>
  <si>
    <t>Tracy Hopkins</t>
  </si>
  <si>
    <t>Luke Weiss</t>
  </si>
  <si>
    <t>DIXON Oriole® Pencils</t>
  </si>
  <si>
    <t>Pauline Chand</t>
  </si>
  <si>
    <t>IBM Active Response Keyboard, Black</t>
  </si>
  <si>
    <t>Candace McMahon</t>
  </si>
  <si>
    <t>Ibico Presentation Index for Binding Systems</t>
  </si>
  <si>
    <t>Kelly Lampkin</t>
  </si>
  <si>
    <t>TIMEPORT P8767</t>
  </si>
  <si>
    <t>Catherine Glotzbach</t>
  </si>
  <si>
    <t>Amy Hunt</t>
  </si>
  <si>
    <t>Fellowes Mobile Numeric Keypad, Graphite</t>
  </si>
  <si>
    <t>i470</t>
  </si>
  <si>
    <t>Adrian Hane</t>
  </si>
  <si>
    <t>Tony Chapman</t>
  </si>
  <si>
    <t>Microsoft Natural Keyboard Elite</t>
  </si>
  <si>
    <t>Irene Maddox</t>
  </si>
  <si>
    <t>Maxell Pro 80 Minute CD-R, 10/Pack</t>
  </si>
  <si>
    <t>Sally Knutson</t>
  </si>
  <si>
    <t>Avery Durable Binders</t>
  </si>
  <si>
    <t>Imation 3.5" DS-HD Macintosh Formatted Diskettes, 10/Pack</t>
  </si>
  <si>
    <t>Belkin 6 Outlet Metallic Surge Strip</t>
  </si>
  <si>
    <t>Memorex 4.7GB DVD+RW, 3/Pack</t>
  </si>
  <si>
    <t>Duane Benoit</t>
  </si>
  <si>
    <t>6000</t>
  </si>
  <si>
    <t>Neil Knudson</t>
  </si>
  <si>
    <t>Carlos Meador</t>
  </si>
  <si>
    <t>Belkin ErgoBoard™ Keyboard</t>
  </si>
  <si>
    <t>Juliana Krohn</t>
  </si>
  <si>
    <t>GBC DocuBind 200 Manual Binding Machine</t>
  </si>
  <si>
    <t>Sauder Forest Hills Library, Woodland Oak Finish</t>
  </si>
  <si>
    <t>Okidata Pacemark 4410N Wide Format Dot Matrix Printer</t>
  </si>
  <si>
    <t>Accessory41</t>
  </si>
  <si>
    <t>Shahid Hopkins</t>
  </si>
  <si>
    <t>Greg Hansen</t>
  </si>
  <si>
    <t>Avery Poly Binder Pockets</t>
  </si>
  <si>
    <t>GBC Plastic Binding Combs</t>
  </si>
  <si>
    <t>Scott Cohen</t>
  </si>
  <si>
    <t>Holmes 99% HEPA Air Purifier</t>
  </si>
  <si>
    <t>Hallie Redmond</t>
  </si>
  <si>
    <t>Southworth 25% Cotton Antique Laid Paper &amp; Envelopes</t>
  </si>
  <si>
    <t>Frank Merwin</t>
  </si>
  <si>
    <t>Fiskars® Softgrip Scissors</t>
  </si>
  <si>
    <t>Xerox 1936</t>
  </si>
  <si>
    <t>Edward Nazzal</t>
  </si>
  <si>
    <t>Dianna Arnett</t>
  </si>
  <si>
    <t>Accessory24</t>
  </si>
  <si>
    <t>Christina DeMoss</t>
  </si>
  <si>
    <t>Tennsco Lockers, Sand</t>
  </si>
  <si>
    <t>Shaun Weien</t>
  </si>
  <si>
    <t>Avery Heavy-Duty EZD ™ Binder With Locking Rings</t>
  </si>
  <si>
    <t>M70</t>
  </si>
  <si>
    <t>Karen Carlisle</t>
  </si>
  <si>
    <t>Deflect-o SuperTray™ Unbreakable Stackable Tray, Letter, Black</t>
  </si>
  <si>
    <t>Brian Derr</t>
  </si>
  <si>
    <t>Avanti 4.4 Cu. Ft. Refrigerator</t>
  </si>
  <si>
    <t>Revere Boxed Rubber Bands by Revere</t>
  </si>
  <si>
    <t>Maxell 4.7GB DVD-R</t>
  </si>
  <si>
    <t>Hunt BOSTON® Vista® Battery-Operated Pencil Sharpener, Black</t>
  </si>
  <si>
    <t>Hon 4700 Series Mobuis™ Mid-Back Task Chairs with Adjustable Arms</t>
  </si>
  <si>
    <t>Telescoping Adjustable Floor Lamp</t>
  </si>
  <si>
    <t>Darrin Van Huff</t>
  </si>
  <si>
    <t>Xerox 1971</t>
  </si>
  <si>
    <t>Office Star - Ergonomic Mid Back Chair with 2-Way Adjustable Arms</t>
  </si>
  <si>
    <t>Speediset Carbonless Redi-Letter® 7" x 8 1/2"</t>
  </si>
  <si>
    <t>Tom Boeckenhauer</t>
  </si>
  <si>
    <t>Adams Telephone Message Book w/Frequently-Called Numbers Space, 400 Messages per Book</t>
  </si>
  <si>
    <t>Raymond Book</t>
  </si>
  <si>
    <t>Flexible Leather- Look Classic Collection Ring Binder</t>
  </si>
  <si>
    <t>Belkin 107-key enhanced keyboard, USB/PS/2 interface</t>
  </si>
  <si>
    <t>Avery 498</t>
  </si>
  <si>
    <t>Stacking Tray, Side-Loading, Legal, Smoke</t>
  </si>
  <si>
    <t>Caroline Jumper</t>
  </si>
  <si>
    <t>Xerox 1996</t>
  </si>
  <si>
    <t>Boston KS Multi-Size Manual Pencil Sharpener</t>
  </si>
  <si>
    <t>Susan Pistek</t>
  </si>
  <si>
    <t>Bevis Round Conference Table Top &amp; Single Column Base</t>
  </si>
  <si>
    <t>Sara Luxemburg</t>
  </si>
  <si>
    <t>Tuff Stuff™ Recycled Round Ring Binders</t>
  </si>
  <si>
    <t>Standard Line™ “While You Were Out” Hardbound Telephone Message Book</t>
  </si>
  <si>
    <t>Janet Molinari</t>
  </si>
  <si>
    <t>Imation 3.5" IBM-Formatted Diskettes, 10/Pack</t>
  </si>
  <si>
    <t>Patrick Gardner</t>
  </si>
  <si>
    <t>Canon PC1060 Personal Laser Copier</t>
  </si>
  <si>
    <t>Michelle Moray</t>
  </si>
  <si>
    <t>Fluorescent Highlighters by Dixon</t>
  </si>
  <si>
    <t>OIC Thumb-Tacks</t>
  </si>
  <si>
    <t>Jim Karlsson</t>
  </si>
  <si>
    <t>Lela Donovan</t>
  </si>
  <si>
    <t>Executive Impressions 14" Contract Wall Clock with Quartz Movement</t>
  </si>
  <si>
    <t>Guy Phonely</t>
  </si>
  <si>
    <t>Cindy Stewart</t>
  </si>
  <si>
    <t>24 Capacity Maxi Data Binder Racks, Pearl</t>
  </si>
  <si>
    <t>Jun</t>
  </si>
  <si>
    <t>Cynthia Arntzen</t>
  </si>
  <si>
    <t>Binney &amp; Smith Crayola® Metallic Colored Pencils, 8-Color Set</t>
  </si>
  <si>
    <t>Roy Collins</t>
  </si>
  <si>
    <t>Staples Standard Envelopes</t>
  </si>
  <si>
    <t>Binney &amp; Smith inkTank™ Erasable Pocket Highlighter, Chisel Tip, Yellow</t>
  </si>
  <si>
    <t>Nora Price</t>
  </si>
  <si>
    <t>TDK 4.7GB DVD-R</t>
  </si>
  <si>
    <t>Darrin Martin</t>
  </si>
  <si>
    <t>DMI Arturo Collection Mission-style Design Wood Chair</t>
  </si>
  <si>
    <t>Eldon Base for stackable storage shelf, platinum</t>
  </si>
  <si>
    <t>Jennifer Patt</t>
  </si>
  <si>
    <t>Okidata ML184 Turbo Dot Matrix Printers</t>
  </si>
  <si>
    <t>John Lee</t>
  </si>
  <si>
    <t>Meg O'Connel</t>
  </si>
  <si>
    <t>Recycled Premium Regency Composition Covers</t>
  </si>
  <si>
    <t>Acco Recycled 2" Capacity Laser Printer Hanging Data Binders</t>
  </si>
  <si>
    <t>Maria Zettner</t>
  </si>
  <si>
    <t>Master Caster Door Stop, Large Neon Orange</t>
  </si>
  <si>
    <t>Serrated Blade or Curved Handle Hand Letter Openers</t>
  </si>
  <si>
    <t>Avery 487</t>
  </si>
  <si>
    <t>Anna Andreadi</t>
  </si>
  <si>
    <t>Xerox 227</t>
  </si>
  <si>
    <t>George Ashbrook</t>
  </si>
  <si>
    <t>Economy Binders</t>
  </si>
  <si>
    <t>Craig Carroll</t>
  </si>
  <si>
    <t>GBC Recycled Grain Textured Covers</t>
  </si>
  <si>
    <t>Naresj Patel</t>
  </si>
  <si>
    <t>Hoover Replacement Belt for Commercial Guardsman Heavy-Duty Upright Vacuum</t>
  </si>
  <si>
    <t>#10 White Business Envelopes,4 1/8 x 9 1/2</t>
  </si>
  <si>
    <t>Hewlett-Packard Deskjet 1220Cse Color Inkjet Printer</t>
  </si>
  <si>
    <t>Richard Eichhorn</t>
  </si>
  <si>
    <t>Recycled Interoffice Envelopes with String and Button Closure, 10 x 13</t>
  </si>
  <si>
    <t>Memorex 80 Minute CD-R Spindle, 100/Pack</t>
  </si>
  <si>
    <t>James Galang</t>
  </si>
  <si>
    <t>LX 788</t>
  </si>
  <si>
    <t>David Kendrick</t>
  </si>
  <si>
    <t>Plymouth Boxed Rubber Bands by Plymouth</t>
  </si>
  <si>
    <t>Carol Adams</t>
  </si>
  <si>
    <t>US Robotics 56K V.92 External Faxmodem</t>
  </si>
  <si>
    <t>Brian Dahlen</t>
  </si>
  <si>
    <t>Novimex Fabric Task Chair</t>
  </si>
  <si>
    <t>Chris Selesnick</t>
  </si>
  <si>
    <t>Pressboard Covers with Storage Hooks, 9 1/2" x 11", Light Blue</t>
  </si>
  <si>
    <t>Patrick O'Donnell</t>
  </si>
  <si>
    <t>Imation 3.5" Diskettes, IBM Format, DS/HD, 10/Box, Neon</t>
  </si>
  <si>
    <t>Lena Creighton</t>
  </si>
  <si>
    <t>Eldon® 500 Class™ Desk Accessories</t>
  </si>
  <si>
    <t>Benjamin Venier</t>
  </si>
  <si>
    <t>Hon Metal Bookcases, Putty</t>
  </si>
  <si>
    <t>Victoria Pisteka</t>
  </si>
  <si>
    <t>#10- 4 1/8" x 9 1/2" Security-Tint Envelopes</t>
  </si>
  <si>
    <t>Rose O'Brian</t>
  </si>
  <si>
    <t>Accessory23</t>
  </si>
  <si>
    <t>Xerox 1923</t>
  </si>
  <si>
    <t>Dorothy Wardle</t>
  </si>
  <si>
    <t>Rob Dowd</t>
  </si>
  <si>
    <t>Filing/Storage Totes and Swivel Casters</t>
  </si>
  <si>
    <t>Fellowes Bankers Box™ Staxonsteel® Drawer File/Stacking System</t>
  </si>
  <si>
    <t>Premium Writing Pencils, Soft, #2 by Central Association for the Blind</t>
  </si>
  <si>
    <t>Liz Pelletier</t>
  </si>
  <si>
    <t>LX 677</t>
  </si>
  <si>
    <t>Laurel Beltran</t>
  </si>
  <si>
    <t>Dana Kaydos</t>
  </si>
  <si>
    <t>Tracy Poddar</t>
  </si>
  <si>
    <t>Kensington 7 Outlet MasterPiece Power Center with Fax/Phone Line Protection</t>
  </si>
  <si>
    <t>Eric Barreto</t>
  </si>
  <si>
    <t>Ames Color-File® Green Diamond Border X-ray Mailers</t>
  </si>
  <si>
    <t>Rob Lucas</t>
  </si>
  <si>
    <t>ACCOHIDE® Binder by Acco</t>
  </si>
  <si>
    <t>Mark Cousins</t>
  </si>
  <si>
    <t>Belkin MediaBoard 104- Keyboard</t>
  </si>
  <si>
    <t>6120</t>
  </si>
  <si>
    <t>Poly Designer Cover &amp; Back</t>
  </si>
  <si>
    <t>Belkin 5 Outlet SurgeMaster™ Power Centers</t>
  </si>
  <si>
    <t>Staples® General Use 3-Ring Binders</t>
  </si>
  <si>
    <t>HP Office Recycled Paper (20Lb. and 87 Bright)</t>
  </si>
  <si>
    <t>Xerox 4200 Series MultiUse Premium Copy Paper (20Lb. and 84 Bright)</t>
  </si>
  <si>
    <t>Hoover® Commercial Lightweight Upright Vacuum</t>
  </si>
  <si>
    <t>Alejandro Grove</t>
  </si>
  <si>
    <t>Avery 507</t>
  </si>
  <si>
    <t>Chromcraft Bull-Nose Wood Oval Conference Tables &amp; Bases</t>
  </si>
  <si>
    <t>Holmes Harmony HEPA Air Purifier for 17 x 20 Room</t>
  </si>
  <si>
    <t>Accessory37</t>
  </si>
  <si>
    <t>Jim Radford</t>
  </si>
  <si>
    <t>g520</t>
  </si>
  <si>
    <t>Claudia Miner</t>
  </si>
  <si>
    <t>Imation 3.5, DISKETTE 44766 HGHLD3.52HD/FM, 10/Pack</t>
  </si>
  <si>
    <t>DXL™ Angle-View Binders with Locking Rings, Black</t>
  </si>
  <si>
    <t>8260</t>
  </si>
  <si>
    <t>Hammermill CopyPlus Copy Paper (20Lb. and 84 Bright)</t>
  </si>
  <si>
    <t>Mike Caudle</t>
  </si>
  <si>
    <t>Benjamin Farhat</t>
  </si>
  <si>
    <t>TOPS Voice Message Log Book, Flash Format</t>
  </si>
  <si>
    <t>Clay Ludtke</t>
  </si>
  <si>
    <t>Xerox 1979</t>
  </si>
  <si>
    <t>Art Miller</t>
  </si>
  <si>
    <t>Deflect-O® Glasstique™ Clear Desk Accessories</t>
  </si>
  <si>
    <t>GBC Durable Plastic Covers</t>
  </si>
  <si>
    <t>2190</t>
  </si>
  <si>
    <t>Rediform Wirebound "Phone Memo" Message Book, 11 x 5-3/4</t>
  </si>
  <si>
    <t>Airmail Envelopes</t>
  </si>
  <si>
    <t>Avery Printable Repositionable Plastic Tabs</t>
  </si>
  <si>
    <t>GBC DocuBind TL300 Electric Binding System</t>
  </si>
  <si>
    <t>Jack O'Briant</t>
  </si>
  <si>
    <t>Crate-A-Files™</t>
  </si>
  <si>
    <t>Ashley Jarboe</t>
  </si>
  <si>
    <t>Holmes HEPA Air Purifier</t>
  </si>
  <si>
    <t>Xerox 1976</t>
  </si>
  <si>
    <t>Christopher Conant</t>
  </si>
  <si>
    <t>Peter Buhler</t>
  </si>
  <si>
    <t>Logitech Internet Navigator Keyboard</t>
  </si>
  <si>
    <t>Filia McAdams</t>
  </si>
  <si>
    <t>Belkin 325VA UPS Surge Protector, 6'</t>
  </si>
  <si>
    <t>Cari Schnelling</t>
  </si>
  <si>
    <t>Xerox 1885</t>
  </si>
  <si>
    <t>Luxo Economy Swing Arm Lamp</t>
  </si>
  <si>
    <t>Christy Brittain</t>
  </si>
  <si>
    <t>Emily Burns</t>
  </si>
  <si>
    <t>Eureka Disposable Bags for Sanitaire® Vibra Groomer I® Upright Vac</t>
  </si>
  <si>
    <t>Chromcraft Bull-Nose Wood Round Conference Table Top, Wood Base</t>
  </si>
  <si>
    <t>Speros Goranitis</t>
  </si>
  <si>
    <t>Ibico EB-19 Dual Function Manual Binding System</t>
  </si>
  <si>
    <t>Black Print Carbonless 8 1/2" x 8 1/4" Rapid Memo Book</t>
  </si>
  <si>
    <t>Shui Tom</t>
  </si>
  <si>
    <t>Safco Contoured Stacking Chairs</t>
  </si>
  <si>
    <t>Michelle Ellison</t>
  </si>
  <si>
    <t>Doug Jacobs</t>
  </si>
  <si>
    <t>Advantus 10-Drawer Portable Organizer, Chrome Metal Frame, Smoke Drawers</t>
  </si>
  <si>
    <t>Newell 337</t>
  </si>
  <si>
    <t>Jim Kriz</t>
  </si>
  <si>
    <t>6162m</t>
  </si>
  <si>
    <t>Staples Bulk Pack Metal Binder Clips</t>
  </si>
  <si>
    <t>Alex Russell</t>
  </si>
  <si>
    <t>Soundgear TeleForum DX Desktop Conference Phone</t>
  </si>
  <si>
    <t>Brad Eason</t>
  </si>
  <si>
    <t>Eugene Hildebrand</t>
  </si>
  <si>
    <t>Xerox 1978</t>
  </si>
  <si>
    <t>Jeremy Farry</t>
  </si>
  <si>
    <t>DAX Charcoal/Nickel-Tone Document Frame, 5 x 7</t>
  </si>
  <si>
    <t>KI Conference Tables</t>
  </si>
  <si>
    <t>Stephanie Phelps</t>
  </si>
  <si>
    <t>12-1/2 Diameter Round Wall Clock</t>
  </si>
  <si>
    <t>Document Clip Frames</t>
  </si>
  <si>
    <t>Thomas Brumley</t>
  </si>
  <si>
    <t>Ted Trevino</t>
  </si>
  <si>
    <t>Micro Innovations Media Access Pro Keyboard</t>
  </si>
  <si>
    <t>Eldon Jumbo ProFile™ Portable File Boxes Graphite/Black</t>
  </si>
  <si>
    <t>Cindy Schnelling</t>
  </si>
  <si>
    <t>Rob Haberlin</t>
  </si>
  <si>
    <t>Verbatim DVD-RAM, 5.2GB, Rewritable, Type 1, DS</t>
  </si>
  <si>
    <t>Joseph Airdo</t>
  </si>
  <si>
    <t>Blue String-Tie &amp; Button Interoffice Envelopes, 10 x 13</t>
  </si>
  <si>
    <t>Frank Hawley</t>
  </si>
  <si>
    <t>Noel Staavos</t>
  </si>
  <si>
    <t>Nu-Form 106-Key Ergonomic Keyboard w/ Touchpad</t>
  </si>
  <si>
    <t>Liz Willingham</t>
  </si>
  <si>
    <t>Newell 326</t>
  </si>
  <si>
    <t>Grant Carroll</t>
  </si>
  <si>
    <t>Verbatim DVD-R, 4.7GB, Spindle, WE, Blank, Ink Jet/Thermal, 20/Spindle</t>
  </si>
  <si>
    <t>Sanford Prismacolor® Professional Thick Lead Art Pencils, 36-Color Set</t>
  </si>
  <si>
    <t>Mick Crebagga</t>
  </si>
  <si>
    <t>Newell 325</t>
  </si>
  <si>
    <t>Clytie Kelty</t>
  </si>
  <si>
    <t>Xerox 194</t>
  </si>
  <si>
    <t>Bretford CR8500 Series Meeting Room Furniture</t>
  </si>
  <si>
    <t>Larry Blacks</t>
  </si>
  <si>
    <t>Brendan Murry</t>
  </si>
  <si>
    <t>Jessica Myrick</t>
  </si>
  <si>
    <t>ACCOHIDE® 3-Ring Binder, Blue, 1"</t>
  </si>
  <si>
    <t>Atlantic Metals Mobile 3-Shelf Bookcases, Custom Colors</t>
  </si>
  <si>
    <t>Bill Eplett</t>
  </si>
  <si>
    <t>Kensington 6 Outlet Guardian Standard Surge Protector</t>
  </si>
  <si>
    <t>Ben Ferrer</t>
  </si>
  <si>
    <t>Nathan Mautz</t>
  </si>
  <si>
    <t>Magna Visual Magnetic Picture Hangers</t>
  </si>
  <si>
    <t>Tenex Personal Self-Stacking Standard File Box, Black/Gray</t>
  </si>
  <si>
    <t>Safco Industrial Wire Shelving</t>
  </si>
  <si>
    <t>Hon 4070 Series Pagoda™ Round Back Stacking Chairs</t>
  </si>
  <si>
    <t>Jul</t>
  </si>
  <si>
    <t>Maribeth Dona</t>
  </si>
  <si>
    <t>Office Impressions Heavy Duty Welded Shelving &amp; Multimedia Storage Drawers</t>
  </si>
  <si>
    <t>Lindsay Castell</t>
  </si>
  <si>
    <t>Honeywell Enviracaire® Portable HEPA Air Cleaner for up to 10 x 16 Room</t>
  </si>
  <si>
    <t>Nicole Hansen</t>
  </si>
  <si>
    <t>Belkin 8 Outlet SurgeMaster II Gold Surge Protector</t>
  </si>
  <si>
    <t>Katherine Murray</t>
  </si>
  <si>
    <t>Southworth 25% Cotton Linen-Finish Paper &amp; Envelopes</t>
  </si>
  <si>
    <t>John Murray</t>
  </si>
  <si>
    <t>Wilson Jones 14 Line Acrylic Coated Pressboard Data Binders</t>
  </si>
  <si>
    <t>Decoflex Hanging Personal Folder File</t>
  </si>
  <si>
    <t>Brad Norvell</t>
  </si>
  <si>
    <t>Steve Nguyen</t>
  </si>
  <si>
    <t>StarTAC Analog</t>
  </si>
  <si>
    <t>Christina Anderson</t>
  </si>
  <si>
    <t>Bush Westfield Collection Bookcases, Fully Assembled</t>
  </si>
  <si>
    <t>SANFORD Liquid Accent™ Tank-Style Highlighters</t>
  </si>
  <si>
    <t>Khloe Miller</t>
  </si>
  <si>
    <t>Eldon® Expressions™ Wood Desk Accessories, Oak</t>
  </si>
  <si>
    <t>Acco Smartsocket® Color-Coded Six-Outlet AC Adapter Model Surge Protectors</t>
  </si>
  <si>
    <t>GBC Pre-Punched Binding Paper, Plastic, White, 8-1/2" x 11"</t>
  </si>
  <si>
    <t>5165</t>
  </si>
  <si>
    <t>Jocasta Rupert</t>
  </si>
  <si>
    <t>Avery 504</t>
  </si>
  <si>
    <t>T28 WORLD</t>
  </si>
  <si>
    <t>Joy Smith</t>
  </si>
  <si>
    <t>Bevis Steel Folding Chairs</t>
  </si>
  <si>
    <t>Fellowes Super Stor/Drawer® Files</t>
  </si>
  <si>
    <t>Dana Halogen Swing-Arm Architect Lamp</t>
  </si>
  <si>
    <t>Vicky Freymann</t>
  </si>
  <si>
    <t>Adesso Programmable 142-Key Keyboard</t>
  </si>
  <si>
    <t>Greg Maxwell</t>
  </si>
  <si>
    <t>Wausau Papers Astrobrights® Colored Envelopes</t>
  </si>
  <si>
    <t>Sam Craven</t>
  </si>
  <si>
    <t>Keytronic 105-Key Spanish Keyboard</t>
  </si>
  <si>
    <t>Xerox 1952</t>
  </si>
  <si>
    <t>Imation DVD-RAM discs</t>
  </si>
  <si>
    <t>Vivek Grady</t>
  </si>
  <si>
    <t>Brother DCP1000 Digital 3 in 1 Multifunction Machine</t>
  </si>
  <si>
    <t>Roland Murray</t>
  </si>
  <si>
    <t>Allen Golden</t>
  </si>
  <si>
    <t>Hon Metal Bookcases, Black</t>
  </si>
  <si>
    <t>Turquoise Lead Holder with Pocket Clip</t>
  </si>
  <si>
    <t>Arthur Prichep</t>
  </si>
  <si>
    <t>Sanford EarthWrite® Recycled Pencils, Medium Soft, #2</t>
  </si>
  <si>
    <t>Newell 321</t>
  </si>
  <si>
    <t>Alyssa Crouse</t>
  </si>
  <si>
    <t>Verbatim DVD-R, 3.95GB, SR, Mitsubishi Branded, Jewel</t>
  </si>
  <si>
    <t>Wilson Jones Impact Binders</t>
  </si>
  <si>
    <t>Ryan Crowe</t>
  </si>
  <si>
    <t>Conquest™ 14 Commercial Heavy-Duty Upright Vacuum, Collection System, Accessory Kit</t>
  </si>
  <si>
    <t>Accessory32</t>
  </si>
  <si>
    <t>Jack Garza</t>
  </si>
  <si>
    <t>Wilson Jones® Four-Pocket Poly Binders</t>
  </si>
  <si>
    <t>IBM Numeric Access II Keypad, 17-Key, Black</t>
  </si>
  <si>
    <t>Avery 51</t>
  </si>
  <si>
    <t>Accessory2</t>
  </si>
  <si>
    <t>Microsoft Multimedia Keyboard</t>
  </si>
  <si>
    <t>GBC Laser Imprintable Binding System Covers, Desert Sand</t>
  </si>
  <si>
    <t>Gyration RF Keyboard</t>
  </si>
  <si>
    <t>Eureka Recycled Copy Paper 8 1/2" x 11", Ream</t>
  </si>
  <si>
    <t>Staples Copy Paper (20Lb. and 84 Bright)</t>
  </si>
  <si>
    <t>*Staples* vLetter Openers, 2/Pack</t>
  </si>
  <si>
    <t>Wilson Jones Hanging View Binder, White, 1"</t>
  </si>
  <si>
    <t>John Huston</t>
  </si>
  <si>
    <t>Canon Image Class D660 Copier</t>
  </si>
  <si>
    <t>Eugene Barchas</t>
  </si>
  <si>
    <t>GBC Standard Therm-A-Bind Covers</t>
  </si>
  <si>
    <t>Joni Blumstein</t>
  </si>
  <si>
    <t>Ritsa Hightower</t>
  </si>
  <si>
    <t>Career Cubicle Clock, 8 1/4", Black</t>
  </si>
  <si>
    <t>Craig Yedwab</t>
  </si>
  <si>
    <t>Eldon Econocleat® Chair Mats for Low Pile Carpets</t>
  </si>
  <si>
    <t>Katherine Ducich</t>
  </si>
  <si>
    <t>U.S. Robotics 56K Internet Call Modem</t>
  </si>
  <si>
    <t>Global Leather Highback Executive Chair with Pneumatic Height Adjustment, Black</t>
  </si>
  <si>
    <t>T193</t>
  </si>
  <si>
    <t>Self-Adhesive Address Labels for Typewriters by Universal</t>
  </si>
  <si>
    <t>Global Commerce™ Series High-Back Swivel/Tilt Chairs</t>
  </si>
  <si>
    <t>V3682</t>
  </si>
  <si>
    <t>Russell D'Ascenzo</t>
  </si>
  <si>
    <t>Meg Tillman</t>
  </si>
  <si>
    <t>Grant Donatelli</t>
  </si>
  <si>
    <t>Jet-Pak Recycled Peel 'N' Seal Padded Mailers</t>
  </si>
  <si>
    <t>Eldon Spacemaker® Box, Quick-Snap Lid, Clear</t>
  </si>
  <si>
    <t>Michelle Lonsdale</t>
  </si>
  <si>
    <t>Eldon ClusterMat Chair Mat with Cordless Antistatic Protection</t>
  </si>
  <si>
    <t>Giulietta Baptist</t>
  </si>
  <si>
    <t>Steve Carroll</t>
  </si>
  <si>
    <t>Natalie Fritzler</t>
  </si>
  <si>
    <t>Vinyl Sectional Post Binders</t>
  </si>
  <si>
    <t>Southworth 25% Cotton Premium Laser Paper and Envelopes</t>
  </si>
  <si>
    <t>Staples Battery-Operated Desktop Pencil Sharpener</t>
  </si>
  <si>
    <t>Rachel Payne</t>
  </si>
  <si>
    <t>Avery 484</t>
  </si>
  <si>
    <t>Panasonic KX-P2130 Dot Matrix Printer</t>
  </si>
  <si>
    <t>Darren Koutras</t>
  </si>
  <si>
    <t>Avery 506</t>
  </si>
  <si>
    <t>Jim Sink</t>
  </si>
  <si>
    <t>CF 888</t>
  </si>
  <si>
    <t>Muhammed Yedwab</t>
  </si>
  <si>
    <t>Sung Pak</t>
  </si>
  <si>
    <t>Xerox 196</t>
  </si>
  <si>
    <t>Laurel Workman</t>
  </si>
  <si>
    <t>Imation 3.5", DISKETTE 44766 HGHLD3.52HD/FM, 10/Pack</t>
  </si>
  <si>
    <t>Brendan Dodson</t>
  </si>
  <si>
    <t>Portable Personal File Box</t>
  </si>
  <si>
    <t>Dennis Kane</t>
  </si>
  <si>
    <t>Craig Carreira</t>
  </si>
  <si>
    <t>Polycom ViewStation™ ISDN Videoconferencing Unit</t>
  </si>
  <si>
    <t>Brad Thomas</t>
  </si>
  <si>
    <t>Accohide Poly Flexible Ring Binders</t>
  </si>
  <si>
    <t>#10 Self-Seal White Envelopes</t>
  </si>
  <si>
    <t>Brian DeCherney</t>
  </si>
  <si>
    <t>Fellowes Internet Keyboard, Platinum</t>
  </si>
  <si>
    <t>Avery 478</t>
  </si>
  <si>
    <t>Matthew Clasen</t>
  </si>
  <si>
    <t>Xylona Price</t>
  </si>
  <si>
    <t>Randy Ferguson</t>
  </si>
  <si>
    <t>Space Solutions Commercial Steel Shelving</t>
  </si>
  <si>
    <t>Xerox 1983</t>
  </si>
  <si>
    <t>Avery 501</t>
  </si>
  <si>
    <t>Liz Carlisle</t>
  </si>
  <si>
    <t>Hon 94000 Series Round Tables</t>
  </si>
  <si>
    <t>Eudokia Martin</t>
  </si>
  <si>
    <t>Avery 474</t>
  </si>
  <si>
    <t>Astrea Jones</t>
  </si>
  <si>
    <t>Amy Cox</t>
  </si>
  <si>
    <t>Fellowes Bases and Tops For Staxonsteel®/High-Stak® Systems</t>
  </si>
  <si>
    <t>Bill Overfelt</t>
  </si>
  <si>
    <t>Philip Fox</t>
  </si>
  <si>
    <t>Avery 497</t>
  </si>
  <si>
    <t>Assorted Color Push Pins</t>
  </si>
  <si>
    <t>Letter/Legal File Tote with Clear Snap-On Lid, Black Granite</t>
  </si>
  <si>
    <t>Tracy Collins</t>
  </si>
  <si>
    <t>Xerox 1905</t>
  </si>
  <si>
    <t>Xerox 1891</t>
  </si>
  <si>
    <t>Fellowes 8 Outlet Superior Workstation Surge Protector</t>
  </si>
  <si>
    <t>Targus USB Numeric Keypad</t>
  </si>
  <si>
    <t>Fellowes Mobile File Cart, Black</t>
  </si>
  <si>
    <t>Denise Monton</t>
  </si>
  <si>
    <t>Hon Multipurpose Stacking Arm Chairs</t>
  </si>
  <si>
    <t>Ivan Gibson</t>
  </si>
  <si>
    <t>Canon P1-DHIII Palm Printing Calculator</t>
  </si>
  <si>
    <t>Erin Smith</t>
  </si>
  <si>
    <t>Rush Hierlooms Collection Rich Wood Bookcases</t>
  </si>
  <si>
    <t>Neoma Murray</t>
  </si>
  <si>
    <t>Adrian Barton</t>
  </si>
  <si>
    <t>Belkin F9M820V08 8 Outlet Surge</t>
  </si>
  <si>
    <t>Master Caster Door Stop, Gray</t>
  </si>
  <si>
    <t>Robert Dilbeck</t>
  </si>
  <si>
    <t>Jay Fine</t>
  </si>
  <si>
    <t>Prang Dustless Chalk Sticks</t>
  </si>
  <si>
    <t>Deflect-o RollaMat Studded, Beveled Mat for Medium Pile Carpeting</t>
  </si>
  <si>
    <t>Newell 340</t>
  </si>
  <si>
    <t>Talkabout T8097</t>
  </si>
  <si>
    <t>DAX Solid Wood Frames</t>
  </si>
  <si>
    <t>Odella Nelson</t>
  </si>
  <si>
    <t>Global Deluxe High-Back Office Chair in Storm</t>
  </si>
  <si>
    <t>Cari Sayre</t>
  </si>
  <si>
    <t>O'Sullivan Elevations Bookcase, Cherry Finish</t>
  </si>
  <si>
    <t>BoxOffice By Design Rectangular and Half-Moon Meeting Room Tables</t>
  </si>
  <si>
    <t>Bretford “Just In Time” Height-Adjustable Multi-Task Work Tables</t>
  </si>
  <si>
    <t>Xerox 216</t>
  </si>
  <si>
    <t>Aug</t>
  </si>
  <si>
    <t>Bobby Trafton</t>
  </si>
  <si>
    <t>Mead 1st Gear 2" Zipper Binder, Asst. Colors</t>
  </si>
  <si>
    <t>Fuji Slim Jewel Case CD-R</t>
  </si>
  <si>
    <t>Avery White Multi-Purpose Labels</t>
  </si>
  <si>
    <t>Global High-Back Leather Tilter, Burgundy</t>
  </si>
  <si>
    <t>Microsoft Natural Multimedia Keyboard</t>
  </si>
  <si>
    <t>Xerox 1906</t>
  </si>
  <si>
    <t>Ken Lonsdale</t>
  </si>
  <si>
    <t>Micro Innovations Micro 3000 Keyboard, Black</t>
  </si>
  <si>
    <t>Karl Brown</t>
  </si>
  <si>
    <t>Soundgear Copyboard Conference Phone, Optional Battery</t>
  </si>
  <si>
    <t>Sanyo 2.5 Cubic Foot Mid-Size Office Refrigerators</t>
  </si>
  <si>
    <t>V8162</t>
  </si>
  <si>
    <t>Microsoft Office Keyboard</t>
  </si>
  <si>
    <t>Marc Crier</t>
  </si>
  <si>
    <t>Eldon® Wave Desk Accessories</t>
  </si>
  <si>
    <t>Tamara Manning</t>
  </si>
  <si>
    <t>Global Leather Task Chair, Black</t>
  </si>
  <si>
    <t>Accessory39</t>
  </si>
  <si>
    <t>Debra Catini</t>
  </si>
  <si>
    <t>Avery Hanging File Binders</t>
  </si>
  <si>
    <t>Tenex Traditional Chairmats for Medium Pile Carpet, Standard Lip, 36" x 48"</t>
  </si>
  <si>
    <t>Henia Zydlo</t>
  </si>
  <si>
    <t>DAX Copper Panel Document Frame, 5 x 7 Size</t>
  </si>
  <si>
    <t>Rick Wilson</t>
  </si>
  <si>
    <t>BASF Silver 74 Minute CD-R</t>
  </si>
  <si>
    <t>Gary Mitchum</t>
  </si>
  <si>
    <t>Carlos Daly</t>
  </si>
  <si>
    <t>DS/HD IBM Formatted Diskettes, 200/Pack - Staples</t>
  </si>
  <si>
    <t>Lisa DeCherney</t>
  </si>
  <si>
    <t>Rediform S.O.S. Phone Message Books</t>
  </si>
  <si>
    <t>Thomas Boland</t>
  </si>
  <si>
    <t>T65</t>
  </si>
  <si>
    <t>Mathew Reese</t>
  </si>
  <si>
    <t>Hoover Upright Vacuum With Dirt Cup</t>
  </si>
  <si>
    <t>Sanyo Counter Height Refrigerator with Crisper, 3.6 Cubic Foot, Stainless Steel/Black</t>
  </si>
  <si>
    <t>8860</t>
  </si>
  <si>
    <t>Mick Hernandez</t>
  </si>
  <si>
    <t>Staples #10 Laser &amp; Inkjet Envelopes, 4 1/8" x 9 1/2", 100/Box</t>
  </si>
  <si>
    <t>Bevis Rectangular Conference Tables</t>
  </si>
  <si>
    <t>Panasonic KP-350BK Electric Pencil Sharpener with Auto Stop</t>
  </si>
  <si>
    <t>Julia West</t>
  </si>
  <si>
    <t>Linden® 12" Wall Clock With Oak Frame</t>
  </si>
  <si>
    <t>Xerox 1919</t>
  </si>
  <si>
    <t>232</t>
  </si>
  <si>
    <t>Julia Dunbar</t>
  </si>
  <si>
    <t>O'Sullivan Living Dimensions 2-Shelf Bookcases</t>
  </si>
  <si>
    <t>Boston Electric Pencil Sharpener, Model 1818, Charcoal Black</t>
  </si>
  <si>
    <t>Acco 6 Outlet Guardian Premium Surge Suppressor</t>
  </si>
  <si>
    <t>Russell Applegate</t>
  </si>
  <si>
    <t>Letter or Legal Size Expandable Poly String Tie Envelopes</t>
  </si>
  <si>
    <t>Helen Wasserman</t>
  </si>
  <si>
    <t>Paul Stevenson</t>
  </si>
  <si>
    <t>JM Magazine Binder</t>
  </si>
  <si>
    <t>Eaton Premium Continuous-Feed Paper, 25% Cotton, Letter Size, White, 1000 Shts/Box</t>
  </si>
  <si>
    <t>Space Solutions™ Industrial Galvanized Steel Shelving.</t>
  </si>
  <si>
    <t>Telephone Message Books with Fax/Mobile Section, 5 1/2" x 3 3/16"</t>
  </si>
  <si>
    <t>Janet Lee</t>
  </si>
  <si>
    <t>Eldon Antistatic Chair Mats for Low to Medium Pile Carpets</t>
  </si>
  <si>
    <t>Hon iLevel™ Computer Training Table</t>
  </si>
  <si>
    <t>Duane Huffman</t>
  </si>
  <si>
    <t>Tennsco Commercial Shelving</t>
  </si>
  <si>
    <t>Management wants to see a very specific data table for 1) Technolgy Product for West Region and 2) Office Supplies for North Region. Your Table should include both data [Use Advanced Data Filter]</t>
  </si>
  <si>
    <t>Lookup Customer Name &amp; Final Price for the below orders [Use VLOOKUP with MATCH]</t>
  </si>
  <si>
    <t>Order Status</t>
  </si>
  <si>
    <t xml:space="preserve">Low </t>
  </si>
  <si>
    <t>Completed</t>
  </si>
  <si>
    <t>Not Specified</t>
  </si>
  <si>
    <t>Convert Order Date to DD/MM/YY format</t>
  </si>
  <si>
    <t>Apply Conditional Formatting based on Order Priority [Critical - Red Colour, High - Yellow Colour]</t>
  </si>
  <si>
    <t>Sort data by Product Category and then by Sales Value</t>
  </si>
  <si>
    <t>Filter the data on show the following:</t>
  </si>
  <si>
    <t>1. Order Quantity between 25 &amp; 50 (including both)</t>
  </si>
  <si>
    <t>2. Product Container is Small Box and Order Priority is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</si>
</sst>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7" formatCode="dd/mm/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u/>
      <sz val="11"/>
      <color theme="10"/>
      <name val="Calibri"/>
      <family val="2"/>
    </font>
    <font>
      <b/>
      <sz val="11"/>
      <color theme="1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b/>
      <sz val="10"/>
      <name val="MS Sans Serif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3" applyAlignment="1" applyProtection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2" fillId="0" borderId="2" xfId="0" applyFont="1" applyBorder="1"/>
    <xf numFmtId="0" fontId="5" fillId="2" borderId="3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2" fillId="0" borderId="5" xfId="0" quotePrefix="1" applyNumberFormat="1" applyFont="1" applyFill="1" applyBorder="1"/>
    <xf numFmtId="164" fontId="2" fillId="0" borderId="6" xfId="1" quotePrefix="1" applyNumberFormat="1" applyFont="1" applyFill="1" applyBorder="1"/>
    <xf numFmtId="165" fontId="2" fillId="0" borderId="6" xfId="1" quotePrefix="1" applyNumberFormat="1" applyFont="1" applyFill="1" applyBorder="1"/>
    <xf numFmtId="0" fontId="2" fillId="0" borderId="0" xfId="0" applyNumberFormat="1" applyFont="1" applyFill="1" applyBorder="1"/>
    <xf numFmtId="0" fontId="6" fillId="0" borderId="6" xfId="0" applyFont="1" applyFill="1" applyBorder="1"/>
    <xf numFmtId="0" fontId="2" fillId="0" borderId="6" xfId="0" applyNumberFormat="1" applyFont="1" applyFill="1" applyBorder="1"/>
    <xf numFmtId="0" fontId="2" fillId="0" borderId="6" xfId="0" quotePrefix="1" applyNumberFormat="1" applyFont="1" applyFill="1" applyBorder="1"/>
    <xf numFmtId="0" fontId="2" fillId="0" borderId="0" xfId="0" quotePrefix="1" applyNumberFormat="1" applyFont="1" applyFill="1" applyBorder="1"/>
    <xf numFmtId="0" fontId="2" fillId="0" borderId="6" xfId="1" applyNumberFormat="1" applyFont="1" applyFill="1" applyBorder="1"/>
    <xf numFmtId="9" fontId="2" fillId="0" borderId="6" xfId="2" quotePrefix="1" applyNumberFormat="1" applyFont="1" applyFill="1" applyBorder="1"/>
    <xf numFmtId="0" fontId="2" fillId="0" borderId="7" xfId="0" quotePrefix="1" applyNumberFormat="1" applyFont="1" applyFill="1" applyBorder="1"/>
    <xf numFmtId="164" fontId="2" fillId="0" borderId="8" xfId="1" quotePrefix="1" applyNumberFormat="1" applyFont="1" applyFill="1" applyBorder="1"/>
    <xf numFmtId="165" fontId="2" fillId="0" borderId="8" xfId="1" quotePrefix="1" applyNumberFormat="1" applyFont="1" applyFill="1" applyBorder="1"/>
    <xf numFmtId="0" fontId="2" fillId="0" borderId="1" xfId="0" applyNumberFormat="1" applyFont="1" applyFill="1" applyBorder="1"/>
    <xf numFmtId="0" fontId="6" fillId="0" borderId="8" xfId="0" applyFont="1" applyFill="1" applyBorder="1"/>
    <xf numFmtId="0" fontId="2" fillId="0" borderId="8" xfId="0" applyNumberFormat="1" applyFont="1" applyFill="1" applyBorder="1"/>
    <xf numFmtId="0" fontId="2" fillId="0" borderId="8" xfId="0" quotePrefix="1" applyNumberFormat="1" applyFont="1" applyFill="1" applyBorder="1"/>
    <xf numFmtId="0" fontId="2" fillId="0" borderId="1" xfId="0" quotePrefix="1" applyNumberFormat="1" applyFont="1" applyFill="1" applyBorder="1"/>
    <xf numFmtId="0" fontId="2" fillId="0" borderId="8" xfId="1" applyNumberFormat="1" applyFont="1" applyFill="1" applyBorder="1"/>
    <xf numFmtId="9" fontId="2" fillId="0" borderId="8" xfId="2" quotePrefix="1" applyNumberFormat="1" applyFont="1" applyFill="1" applyBorder="1"/>
    <xf numFmtId="0" fontId="2" fillId="0" borderId="1" xfId="0" applyFont="1" applyBorder="1"/>
    <xf numFmtId="0" fontId="7" fillId="2" borderId="2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0" fillId="0" borderId="5" xfId="0" quotePrefix="1" applyNumberFormat="1" applyFont="1" applyFill="1" applyBorder="1"/>
    <xf numFmtId="164" fontId="0" fillId="0" borderId="6" xfId="1" quotePrefix="1" applyNumberFormat="1" applyFont="1" applyFill="1" applyBorder="1"/>
    <xf numFmtId="165" fontId="0" fillId="0" borderId="6" xfId="1" quotePrefix="1" applyNumberFormat="1" applyFont="1" applyFill="1" applyBorder="1"/>
    <xf numFmtId="0" fontId="0" fillId="0" borderId="0" xfId="0" applyNumberFormat="1" applyFont="1" applyFill="1" applyBorder="1"/>
    <xf numFmtId="0" fontId="8" fillId="0" borderId="6" xfId="0" applyFont="1" applyFill="1" applyBorder="1"/>
    <xf numFmtId="0" fontId="0" fillId="0" borderId="6" xfId="0" applyNumberFormat="1" applyFont="1" applyFill="1" applyBorder="1"/>
    <xf numFmtId="0" fontId="0" fillId="0" borderId="6" xfId="0" quotePrefix="1" applyNumberFormat="1" applyFont="1" applyFill="1" applyBorder="1"/>
    <xf numFmtId="0" fontId="0" fillId="0" borderId="0" xfId="0" quotePrefix="1" applyNumberFormat="1" applyFont="1" applyFill="1" applyBorder="1"/>
    <xf numFmtId="0" fontId="0" fillId="0" borderId="6" xfId="1" applyNumberFormat="1" applyFont="1" applyFill="1" applyBorder="1"/>
    <xf numFmtId="9" fontId="0" fillId="0" borderId="6" xfId="2" quotePrefix="1" applyNumberFormat="1" applyFont="1" applyFill="1" applyBorder="1"/>
    <xf numFmtId="0" fontId="0" fillId="0" borderId="0" xfId="0" applyFont="1" applyBorder="1"/>
    <xf numFmtId="0" fontId="0" fillId="0" borderId="0" xfId="0" applyNumberFormat="1" applyFill="1" applyBorder="1"/>
    <xf numFmtId="0" fontId="0" fillId="0" borderId="6" xfId="0" applyNumberFormat="1" applyFill="1" applyBorder="1"/>
    <xf numFmtId="0" fontId="0" fillId="0" borderId="7" xfId="0" quotePrefix="1" applyNumberFormat="1" applyFont="1" applyFill="1" applyBorder="1"/>
    <xf numFmtId="164" fontId="0" fillId="0" borderId="8" xfId="1" quotePrefix="1" applyNumberFormat="1" applyFont="1" applyFill="1" applyBorder="1"/>
    <xf numFmtId="165" fontId="0" fillId="0" borderId="8" xfId="1" quotePrefix="1" applyNumberFormat="1" applyFont="1" applyFill="1" applyBorder="1"/>
    <xf numFmtId="0" fontId="0" fillId="0" borderId="1" xfId="0" applyNumberFormat="1" applyFont="1" applyFill="1" applyBorder="1"/>
    <xf numFmtId="0" fontId="8" fillId="0" borderId="8" xfId="0" applyFont="1" applyFill="1" applyBorder="1"/>
    <xf numFmtId="0" fontId="0" fillId="0" borderId="8" xfId="0" applyNumberFormat="1" applyFont="1" applyFill="1" applyBorder="1"/>
    <xf numFmtId="0" fontId="0" fillId="0" borderId="8" xfId="0" quotePrefix="1" applyNumberFormat="1" applyFont="1" applyFill="1" applyBorder="1"/>
    <xf numFmtId="0" fontId="0" fillId="0" borderId="1" xfId="0" quotePrefix="1" applyNumberFormat="1" applyFont="1" applyFill="1" applyBorder="1"/>
    <xf numFmtId="0" fontId="0" fillId="0" borderId="8" xfId="1" applyNumberFormat="1" applyFont="1" applyFill="1" applyBorder="1"/>
    <xf numFmtId="9" fontId="0" fillId="0" borderId="8" xfId="2" quotePrefix="1" applyNumberFormat="1" applyFont="1" applyFill="1" applyBorder="1"/>
    <xf numFmtId="0" fontId="0" fillId="0" borderId="1" xfId="0" applyFont="1" applyBorder="1"/>
    <xf numFmtId="0" fontId="0" fillId="0" borderId="1" xfId="0" applyNumberFormat="1" applyFill="1" applyBorder="1"/>
    <xf numFmtId="0" fontId="0" fillId="0" borderId="8" xfId="0" applyNumberFormat="1" applyFill="1" applyBorder="1"/>
    <xf numFmtId="167" fontId="0" fillId="0" borderId="6" xfId="1" quotePrefix="1" applyNumberFormat="1" applyFont="1" applyFill="1" applyBorder="1"/>
    <xf numFmtId="167" fontId="0" fillId="0" borderId="8" xfId="1" quotePrefix="1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Basic Formula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oal Seek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Goal Seek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hart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0</xdr:row>
      <xdr:rowOff>151341</xdr:rowOff>
    </xdr:from>
    <xdr:to>
      <xdr:col>6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3BD614DF-AB3D-C64A-8C9E-24B169DD9259}"/>
            </a:ext>
          </a:extLst>
        </xdr:cNvPr>
        <xdr:cNvSpPr txBox="1"/>
      </xdr:nvSpPr>
      <xdr:spPr>
        <a:xfrm>
          <a:off x="5057775" y="151341"/>
          <a:ext cx="1943100" cy="226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0</xdr:colOff>
      <xdr:row>0</xdr:row>
      <xdr:rowOff>141816</xdr:rowOff>
    </xdr:from>
    <xdr:to>
      <xdr:col>4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BC49C1-71B8-BA4A-AA5E-50C3DAC7C49C}"/>
            </a:ext>
          </a:extLst>
        </xdr:cNvPr>
        <xdr:cNvSpPr txBox="1"/>
      </xdr:nvSpPr>
      <xdr:spPr>
        <a:xfrm>
          <a:off x="1651000" y="141816"/>
          <a:ext cx="2917825" cy="239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1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B3E3405C-B869-9E4D-82E6-FE613509A0C4}"/>
            </a:ext>
          </a:extLst>
        </xdr:cNvPr>
        <xdr:cNvSpPr txBox="1"/>
      </xdr:nvSpPr>
      <xdr:spPr>
        <a:xfrm>
          <a:off x="71151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A7155D-08FB-6C4D-AEBF-B1B7739F34FB}"/>
            </a:ext>
          </a:extLst>
        </xdr:cNvPr>
        <xdr:cNvSpPr txBox="1"/>
      </xdr:nvSpPr>
      <xdr:spPr>
        <a:xfrm>
          <a:off x="1860550" y="141816"/>
          <a:ext cx="38766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4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CAB7A7AD-C2C9-A74C-90E6-86934AE664C0}"/>
            </a:ext>
          </a:extLst>
        </xdr:cNvPr>
        <xdr:cNvSpPr txBox="1"/>
      </xdr:nvSpPr>
      <xdr:spPr>
        <a:xfrm>
          <a:off x="71151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947F01-4F0F-E049-BAB0-3B6CC58AA9D0}"/>
            </a:ext>
          </a:extLst>
        </xdr:cNvPr>
        <xdr:cNvSpPr txBox="1"/>
      </xdr:nvSpPr>
      <xdr:spPr>
        <a:xfrm>
          <a:off x="1860550" y="141816"/>
          <a:ext cx="38766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4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0C632E03-0B65-BE41-B66D-A31730F13524}"/>
            </a:ext>
          </a:extLst>
        </xdr:cNvPr>
        <xdr:cNvSpPr txBox="1"/>
      </xdr:nvSpPr>
      <xdr:spPr>
        <a:xfrm>
          <a:off x="69373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DAF9F4-595B-E24B-9AC5-75916B45320A}"/>
            </a:ext>
          </a:extLst>
        </xdr:cNvPr>
        <xdr:cNvSpPr txBox="1"/>
      </xdr:nvSpPr>
      <xdr:spPr>
        <a:xfrm>
          <a:off x="1860550" y="141816"/>
          <a:ext cx="36988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2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Referencing"/>
      <sheetName val="Font &amp; Formatting, Shortcuts"/>
      <sheetName val="Paste Special"/>
      <sheetName val="Data Sort"/>
      <sheetName val="Data Filter"/>
      <sheetName val="Conditional Formatting"/>
      <sheetName val="S1 Case Study"/>
      <sheetName val="Basic Formulas"/>
      <sheetName val="Logical Functions 1"/>
      <sheetName val="Logical Functions 2"/>
      <sheetName val="Statistical Functions"/>
      <sheetName val="Date &amp; Text Functions"/>
      <sheetName val="Lookup Functions"/>
      <sheetName val="Lookup Data"/>
      <sheetName val="S2 Case Study"/>
      <sheetName val="Chart 1"/>
      <sheetName val="Chart 2"/>
      <sheetName val="Pivot Table"/>
      <sheetName val="Printing &amp; Protection"/>
      <sheetName val="Other Tools"/>
      <sheetName val="S3 Case Study"/>
      <sheetName val="Advanced Data Filter"/>
      <sheetName val="Go To Special"/>
      <sheetName val="Advanced Conditional Formatting"/>
      <sheetName val="Financial Functions"/>
      <sheetName val="Statistical Functions "/>
      <sheetName val="Dynamic Lookup"/>
      <sheetName val="S4 Case Study"/>
      <sheetName val="Goal Seek"/>
      <sheetName val="Data Table"/>
      <sheetName val="Scenario Manager"/>
      <sheetName val="Solver"/>
      <sheetName val="Chart 3"/>
      <sheetName val="Chart 4"/>
      <sheetName val="Pivot Dashboards"/>
      <sheetName val="Management Dashboards"/>
      <sheetName val="S5 Case Study"/>
      <sheetName val="Record Macro"/>
      <sheetName val="Record Macro (2)"/>
      <sheetName val="Record Macro (3)"/>
      <sheetName val="VBA"/>
      <sheetName val="S6 Case Study"/>
      <sheetName val="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H12" t="str">
            <v>Customer Segment</v>
          </cell>
          <cell r="I12" t="str">
            <v>Sale Rep Name</v>
          </cell>
        </row>
        <row r="13">
          <cell r="H13" t="str">
            <v>Corporate</v>
          </cell>
          <cell r="I13" t="str">
            <v>Amit</v>
          </cell>
        </row>
        <row r="14">
          <cell r="H14" t="str">
            <v>Small Business</v>
          </cell>
          <cell r="I14" t="str">
            <v>Amit</v>
          </cell>
        </row>
        <row r="15">
          <cell r="H15" t="str">
            <v>Consumer</v>
          </cell>
          <cell r="I15" t="str">
            <v>Sohail</v>
          </cell>
        </row>
        <row r="16">
          <cell r="H16" t="str">
            <v>Home Office</v>
          </cell>
          <cell r="I16" t="str">
            <v>Sohail</v>
          </cell>
        </row>
        <row r="18">
          <cell r="A18" t="str">
            <v>Order ID</v>
          </cell>
          <cell r="B18" t="str">
            <v>Order Date</v>
          </cell>
          <cell r="C18" t="str">
            <v>Month Name</v>
          </cell>
          <cell r="D18" t="str">
            <v>Customer Name</v>
          </cell>
          <cell r="E18" t="str">
            <v>Region</v>
          </cell>
          <cell r="F18" t="str">
            <v>Customer Segment</v>
          </cell>
          <cell r="G18" t="str">
            <v>Product Category</v>
          </cell>
          <cell r="H18" t="str">
            <v>Product Sub-Category</v>
          </cell>
          <cell r="I18" t="str">
            <v>Product Name</v>
          </cell>
          <cell r="J18" t="str">
            <v>Order Quantity</v>
          </cell>
          <cell r="K18" t="str">
            <v>Unit Price</v>
          </cell>
          <cell r="L18" t="str">
            <v>Sales</v>
          </cell>
          <cell r="M18" t="str">
            <v>Discount</v>
          </cell>
          <cell r="N18" t="str">
            <v>Final Price</v>
          </cell>
          <cell r="O18" t="str">
            <v>OrderPriority</v>
          </cell>
          <cell r="P18" t="str">
            <v>Product Container</v>
          </cell>
          <cell r="Q18" t="str">
            <v>Shipping Mode</v>
          </cell>
          <cell r="R18" t="str">
            <v>Sales Rep</v>
          </cell>
        </row>
        <row r="19">
          <cell r="A19">
            <v>1001</v>
          </cell>
          <cell r="B19">
            <v>42795</v>
          </cell>
          <cell r="C19" t="str">
            <v>Mar</v>
          </cell>
          <cell r="D19" t="str">
            <v>Roy Skaria</v>
          </cell>
          <cell r="E19" t="str">
            <v>West</v>
          </cell>
          <cell r="F19" t="str">
            <v>Corporate</v>
          </cell>
          <cell r="G19" t="str">
            <v>Technology</v>
          </cell>
          <cell r="H19" t="str">
            <v>Computer Peripherals</v>
          </cell>
          <cell r="I19" t="str">
            <v>Zoom V.92 USB External Faxmodem</v>
          </cell>
          <cell r="J19">
            <v>45</v>
          </cell>
          <cell r="K19">
            <v>3000</v>
          </cell>
          <cell r="L19">
            <v>135000</v>
          </cell>
          <cell r="M19">
            <v>0.03</v>
          </cell>
          <cell r="N19">
            <v>130950</v>
          </cell>
          <cell r="O19" t="str">
            <v>Low</v>
          </cell>
          <cell r="P19" t="str">
            <v>Large Box</v>
          </cell>
          <cell r="Q19" t="str">
            <v>Road</v>
          </cell>
          <cell r="R19" t="str">
            <v>Amit</v>
          </cell>
        </row>
        <row r="20">
          <cell r="A20">
            <v>1002</v>
          </cell>
          <cell r="B20">
            <v>42795</v>
          </cell>
          <cell r="C20" t="str">
            <v>Mar</v>
          </cell>
          <cell r="D20" t="str">
            <v>Roy Skaria</v>
          </cell>
          <cell r="E20" t="str">
            <v>West</v>
          </cell>
          <cell r="F20" t="str">
            <v>Corporate</v>
          </cell>
          <cell r="G20" t="str">
            <v>Office Supplies</v>
          </cell>
          <cell r="H20" t="str">
            <v>Paper</v>
          </cell>
          <cell r="I20" t="str">
            <v>Unpadded Memo Slips</v>
          </cell>
          <cell r="J20">
            <v>50</v>
          </cell>
          <cell r="K20">
            <v>240</v>
          </cell>
          <cell r="L20">
            <v>12000</v>
          </cell>
          <cell r="M20">
            <v>0.08</v>
          </cell>
          <cell r="N20">
            <v>11040</v>
          </cell>
          <cell r="O20" t="str">
            <v>Low</v>
          </cell>
          <cell r="P20" t="str">
            <v>Jumbo Drum</v>
          </cell>
          <cell r="Q20" t="str">
            <v>Road</v>
          </cell>
          <cell r="R20" t="str">
            <v>Amit</v>
          </cell>
        </row>
        <row r="21">
          <cell r="A21">
            <v>1003</v>
          </cell>
          <cell r="B21">
            <v>42796</v>
          </cell>
          <cell r="C21" t="str">
            <v>Mar</v>
          </cell>
          <cell r="D21" t="str">
            <v>Roy Skaria</v>
          </cell>
          <cell r="E21" t="str">
            <v>North</v>
          </cell>
          <cell r="F21" t="str">
            <v>Corporate</v>
          </cell>
          <cell r="G21" t="str">
            <v>Office Supplies</v>
          </cell>
          <cell r="H21" t="str">
            <v>Pens &amp; Art Supplies</v>
          </cell>
          <cell r="I21" t="str">
            <v>Prismacolor Color Pencil Set</v>
          </cell>
          <cell r="J21">
            <v>10</v>
          </cell>
          <cell r="K21">
            <v>1200</v>
          </cell>
          <cell r="L21">
            <v>12000</v>
          </cell>
          <cell r="M21">
            <v>0.05</v>
          </cell>
          <cell r="N21">
            <v>11400</v>
          </cell>
          <cell r="O21" t="str">
            <v>Medium</v>
          </cell>
          <cell r="P21" t="str">
            <v>Small Box</v>
          </cell>
          <cell r="Q21" t="str">
            <v>Rail</v>
          </cell>
          <cell r="R21" t="str">
            <v>Amit</v>
          </cell>
        </row>
        <row r="22">
          <cell r="A22">
            <v>1004</v>
          </cell>
          <cell r="B22">
            <v>42796</v>
          </cell>
          <cell r="C22" t="str">
            <v>Mar</v>
          </cell>
          <cell r="D22" t="str">
            <v>Dario Medina</v>
          </cell>
          <cell r="E22" t="str">
            <v>East</v>
          </cell>
          <cell r="F22" t="str">
            <v>Small Business</v>
          </cell>
          <cell r="G22" t="str">
            <v>Office Supplies</v>
          </cell>
          <cell r="H22" t="str">
            <v>Storage &amp; Organization</v>
          </cell>
          <cell r="I22" t="str">
            <v>Sterilite Officeware Hinged File Box</v>
          </cell>
          <cell r="J22">
            <v>27</v>
          </cell>
          <cell r="K22">
            <v>660</v>
          </cell>
          <cell r="L22">
            <v>17820</v>
          </cell>
          <cell r="M22">
            <v>0.1</v>
          </cell>
          <cell r="N22">
            <v>16038</v>
          </cell>
          <cell r="O22" t="str">
            <v>Critical</v>
          </cell>
          <cell r="P22" t="str">
            <v>Small Box</v>
          </cell>
          <cell r="Q22" t="str">
            <v>Air</v>
          </cell>
          <cell r="R22" t="str">
            <v>Amit</v>
          </cell>
        </row>
        <row r="23">
          <cell r="A23">
            <v>1005</v>
          </cell>
          <cell r="B23">
            <v>42796</v>
          </cell>
          <cell r="C23" t="str">
            <v>Mar</v>
          </cell>
          <cell r="D23" t="str">
            <v>Resi Polking</v>
          </cell>
          <cell r="E23" t="str">
            <v>West</v>
          </cell>
          <cell r="F23" t="str">
            <v>Small Business</v>
          </cell>
          <cell r="G23" t="str">
            <v>Technology</v>
          </cell>
          <cell r="H23" t="str">
            <v>Copiers and Fax</v>
          </cell>
          <cell r="I23" t="str">
            <v>Canon PC-428 Personal Copier</v>
          </cell>
          <cell r="J23">
            <v>38</v>
          </cell>
          <cell r="K23">
            <v>12000</v>
          </cell>
          <cell r="L23">
            <v>456000</v>
          </cell>
          <cell r="M23">
            <v>0.04</v>
          </cell>
          <cell r="N23">
            <v>437760</v>
          </cell>
          <cell r="O23" t="str">
            <v>Medium</v>
          </cell>
          <cell r="P23" t="str">
            <v>Medium Box</v>
          </cell>
          <cell r="Q23" t="str">
            <v>Rail</v>
          </cell>
          <cell r="R23" t="str">
            <v>Amit</v>
          </cell>
        </row>
        <row r="24">
          <cell r="A24">
            <v>1006</v>
          </cell>
          <cell r="B24">
            <v>42797</v>
          </cell>
          <cell r="C24" t="str">
            <v>Mar</v>
          </cell>
          <cell r="D24" t="str">
            <v>Ralph Knight</v>
          </cell>
          <cell r="E24" t="str">
            <v>North</v>
          </cell>
          <cell r="F24" t="str">
            <v>Consumer</v>
          </cell>
          <cell r="G24" t="str">
            <v>Technology</v>
          </cell>
          <cell r="H24" t="str">
            <v>Telephones and Communication</v>
          </cell>
          <cell r="I24" t="str">
            <v>600 Series Flip</v>
          </cell>
          <cell r="J24">
            <v>14</v>
          </cell>
          <cell r="K24">
            <v>5760</v>
          </cell>
          <cell r="L24">
            <v>80640</v>
          </cell>
          <cell r="M24">
            <v>0.04</v>
          </cell>
          <cell r="N24">
            <v>77414.399999999994</v>
          </cell>
          <cell r="O24" t="str">
            <v>Medium</v>
          </cell>
          <cell r="P24" t="str">
            <v>Small Pack</v>
          </cell>
          <cell r="Q24" t="str">
            <v>Rail</v>
          </cell>
          <cell r="R24" t="str">
            <v>Sohail</v>
          </cell>
        </row>
        <row r="25">
          <cell r="A25">
            <v>1007</v>
          </cell>
          <cell r="B25">
            <v>42797</v>
          </cell>
          <cell r="C25" t="str">
            <v>Mar</v>
          </cell>
          <cell r="D25" t="str">
            <v>Deborah Brumfield</v>
          </cell>
          <cell r="E25" t="str">
            <v>North</v>
          </cell>
          <cell r="F25" t="str">
            <v>Corporate</v>
          </cell>
          <cell r="G25" t="str">
            <v>Furniture</v>
          </cell>
          <cell r="H25" t="str">
            <v>Chairs &amp; Chairmats</v>
          </cell>
          <cell r="I25" t="str">
            <v>Hon GuestStacker Chair</v>
          </cell>
          <cell r="J25">
            <v>25</v>
          </cell>
          <cell r="K25">
            <v>13620</v>
          </cell>
          <cell r="L25">
            <v>340500</v>
          </cell>
          <cell r="M25">
            <v>0.02</v>
          </cell>
          <cell r="N25">
            <v>333690</v>
          </cell>
          <cell r="O25" t="str">
            <v>Low</v>
          </cell>
          <cell r="P25" t="str">
            <v>Small Box</v>
          </cell>
          <cell r="Q25" t="str">
            <v>Road</v>
          </cell>
          <cell r="R25" t="str">
            <v>Amit</v>
          </cell>
        </row>
        <row r="26">
          <cell r="A26">
            <v>1008</v>
          </cell>
          <cell r="B26">
            <v>42797</v>
          </cell>
          <cell r="C26" t="str">
            <v>Mar</v>
          </cell>
          <cell r="D26" t="str">
            <v>Eva Jacobs</v>
          </cell>
          <cell r="E26" t="str">
            <v>East</v>
          </cell>
          <cell r="F26" t="str">
            <v>Home Office</v>
          </cell>
          <cell r="G26" t="str">
            <v>Technology</v>
          </cell>
          <cell r="H26" t="str">
            <v>Office Machines</v>
          </cell>
          <cell r="I26" t="str">
            <v>Lexmark Z54se Color Inkjet Printer</v>
          </cell>
          <cell r="J26">
            <v>26</v>
          </cell>
          <cell r="K26">
            <v>5460</v>
          </cell>
          <cell r="L26">
            <v>141960</v>
          </cell>
          <cell r="M26">
            <v>0.03</v>
          </cell>
          <cell r="N26">
            <v>137701.20000000001</v>
          </cell>
          <cell r="O26" t="str">
            <v>Low</v>
          </cell>
          <cell r="P26" t="str">
            <v>Small Box</v>
          </cell>
          <cell r="Q26" t="str">
            <v>Road</v>
          </cell>
          <cell r="R26" t="str">
            <v>Sohail</v>
          </cell>
        </row>
        <row r="27">
          <cell r="A27">
            <v>1009</v>
          </cell>
          <cell r="B27">
            <v>42797</v>
          </cell>
          <cell r="C27" t="str">
            <v>Mar</v>
          </cell>
          <cell r="D27" t="str">
            <v>Jill Matthias</v>
          </cell>
          <cell r="E27" t="str">
            <v>West</v>
          </cell>
          <cell r="F27" t="str">
            <v>Consumer</v>
          </cell>
          <cell r="G27" t="str">
            <v>Technology</v>
          </cell>
          <cell r="H27" t="str">
            <v>Office Machines</v>
          </cell>
          <cell r="I27" t="str">
            <v>Polycom ViewStation™ Adapter H323 Videoconferencing Unit</v>
          </cell>
          <cell r="J27">
            <v>2</v>
          </cell>
          <cell r="K27">
            <v>116341</v>
          </cell>
          <cell r="L27">
            <v>232682</v>
          </cell>
          <cell r="M27">
            <v>0.09</v>
          </cell>
          <cell r="N27">
            <v>211740.62</v>
          </cell>
          <cell r="O27" t="str">
            <v>Medium</v>
          </cell>
          <cell r="P27" t="str">
            <v>Large Box</v>
          </cell>
          <cell r="Q27" t="str">
            <v>Rail</v>
          </cell>
          <cell r="R27" t="str">
            <v>Sohail</v>
          </cell>
        </row>
        <row r="28">
          <cell r="A28">
            <v>1010</v>
          </cell>
          <cell r="B28">
            <v>42797</v>
          </cell>
          <cell r="C28" t="str">
            <v>Mar</v>
          </cell>
          <cell r="D28" t="str">
            <v>Eva Jacobs</v>
          </cell>
          <cell r="E28" t="str">
            <v>West</v>
          </cell>
          <cell r="F28" t="str">
            <v>Home Office</v>
          </cell>
          <cell r="G28" t="str">
            <v>Office Supplies</v>
          </cell>
          <cell r="H28" t="str">
            <v>Envelopes</v>
          </cell>
          <cell r="I28" t="str">
            <v>Multimedia Mailers</v>
          </cell>
          <cell r="J28">
            <v>22</v>
          </cell>
          <cell r="K28">
            <v>9780</v>
          </cell>
          <cell r="L28">
            <v>215160</v>
          </cell>
          <cell r="M28">
            <v>7.0000000000000007E-2</v>
          </cell>
          <cell r="N28">
            <v>200098.8</v>
          </cell>
          <cell r="O28" t="str">
            <v>Low</v>
          </cell>
          <cell r="P28" t="str">
            <v>Small Box</v>
          </cell>
          <cell r="Q28" t="str">
            <v>Road</v>
          </cell>
          <cell r="R28" t="str">
            <v>Sohail</v>
          </cell>
        </row>
        <row r="29">
          <cell r="A29">
            <v>1011</v>
          </cell>
          <cell r="B29">
            <v>42797</v>
          </cell>
          <cell r="C29" t="str">
            <v>Mar</v>
          </cell>
          <cell r="D29" t="str">
            <v>Eva Jacobs</v>
          </cell>
          <cell r="E29" t="str">
            <v>West</v>
          </cell>
          <cell r="F29" t="str">
            <v>Home Office</v>
          </cell>
          <cell r="G29" t="str">
            <v>Office Supplies</v>
          </cell>
          <cell r="H29" t="str">
            <v>Pens &amp; Art Supplies</v>
          </cell>
          <cell r="I29" t="str">
            <v>Binney &amp; Smith inkTank™ Erasable Desk Highlighter, Chisel Tip, Yellow, 12/Box</v>
          </cell>
          <cell r="J29">
            <v>26</v>
          </cell>
          <cell r="K29">
            <v>180</v>
          </cell>
          <cell r="L29">
            <v>4680</v>
          </cell>
          <cell r="M29">
            <v>0.08</v>
          </cell>
          <cell r="N29">
            <v>4305.6000000000004</v>
          </cell>
          <cell r="O29" t="str">
            <v>Low</v>
          </cell>
          <cell r="P29" t="str">
            <v>Small Box</v>
          </cell>
          <cell r="Q29" t="str">
            <v>Road</v>
          </cell>
          <cell r="R29" t="str">
            <v>Sohail</v>
          </cell>
        </row>
        <row r="30">
          <cell r="A30">
            <v>1012</v>
          </cell>
          <cell r="B30">
            <v>42797</v>
          </cell>
          <cell r="C30" t="str">
            <v>Mar</v>
          </cell>
          <cell r="D30" t="str">
            <v>Chuck Clark</v>
          </cell>
          <cell r="E30" t="str">
            <v>West</v>
          </cell>
          <cell r="F30" t="str">
            <v>Corporate</v>
          </cell>
          <cell r="G30" t="str">
            <v>Office Supplies</v>
          </cell>
          <cell r="H30" t="str">
            <v>Envelopes</v>
          </cell>
          <cell r="I30" t="str">
            <v>Park Ridge™ Embossed Executive Business Envelopes</v>
          </cell>
          <cell r="J30">
            <v>49</v>
          </cell>
          <cell r="K30">
            <v>960</v>
          </cell>
          <cell r="L30">
            <v>47040</v>
          </cell>
          <cell r="M30">
            <v>0.1</v>
          </cell>
          <cell r="N30">
            <v>42336</v>
          </cell>
          <cell r="O30" t="str">
            <v>Critical</v>
          </cell>
          <cell r="P30" t="str">
            <v>Wrap Bag</v>
          </cell>
          <cell r="Q30" t="str">
            <v>Air</v>
          </cell>
          <cell r="R30" t="str">
            <v>Amit</v>
          </cell>
        </row>
        <row r="31">
          <cell r="A31">
            <v>1013</v>
          </cell>
          <cell r="B31">
            <v>42797</v>
          </cell>
          <cell r="C31" t="str">
            <v>Mar</v>
          </cell>
          <cell r="D31" t="str">
            <v>Chuck Clark</v>
          </cell>
          <cell r="E31" t="str">
            <v>West</v>
          </cell>
          <cell r="F31" t="str">
            <v>Corporate</v>
          </cell>
          <cell r="G31" t="str">
            <v>Office Supplies</v>
          </cell>
          <cell r="H31" t="str">
            <v>Pens &amp; Art Supplies</v>
          </cell>
          <cell r="I31" t="str">
            <v>Newell 310</v>
          </cell>
          <cell r="J31">
            <v>6</v>
          </cell>
          <cell r="K31">
            <v>120</v>
          </cell>
          <cell r="L31">
            <v>720</v>
          </cell>
          <cell r="M31">
            <v>0.1</v>
          </cell>
          <cell r="N31">
            <v>648</v>
          </cell>
          <cell r="O31" t="str">
            <v>Critical</v>
          </cell>
          <cell r="P31" t="str">
            <v>Medium Box</v>
          </cell>
          <cell r="Q31" t="str">
            <v>Air</v>
          </cell>
          <cell r="R31" t="str">
            <v>Amit</v>
          </cell>
        </row>
        <row r="32">
          <cell r="A32">
            <v>1014</v>
          </cell>
          <cell r="B32">
            <v>42798</v>
          </cell>
          <cell r="C32" t="str">
            <v>Mar</v>
          </cell>
          <cell r="D32" t="str">
            <v>Steve Chapman</v>
          </cell>
          <cell r="E32" t="str">
            <v>East</v>
          </cell>
          <cell r="F32" t="str">
            <v>Corporate</v>
          </cell>
          <cell r="G32" t="str">
            <v>Furniture</v>
          </cell>
          <cell r="H32" t="str">
            <v>Office Furnishings</v>
          </cell>
          <cell r="I32" t="str">
            <v>Eldon Advantage® Foldable Chair Mats for Low Pile Carpets</v>
          </cell>
          <cell r="J32">
            <v>3</v>
          </cell>
          <cell r="K32">
            <v>3300</v>
          </cell>
          <cell r="L32">
            <v>9900</v>
          </cell>
          <cell r="M32">
            <v>0.02</v>
          </cell>
          <cell r="N32">
            <v>9702</v>
          </cell>
          <cell r="O32" t="str">
            <v>NotSpecified</v>
          </cell>
          <cell r="P32" t="str">
            <v>Small Pack</v>
          </cell>
          <cell r="Q32" t="str">
            <v>UNKOWN</v>
          </cell>
          <cell r="R32" t="str">
            <v>Amit</v>
          </cell>
        </row>
        <row r="33">
          <cell r="A33">
            <v>1015</v>
          </cell>
          <cell r="B33">
            <v>42798</v>
          </cell>
          <cell r="C33" t="str">
            <v>Mar</v>
          </cell>
          <cell r="D33" t="str">
            <v>Steve Chapman</v>
          </cell>
          <cell r="E33" t="str">
            <v>East</v>
          </cell>
          <cell r="F33" t="str">
            <v>Corporate</v>
          </cell>
          <cell r="G33" t="str">
            <v>Office Supplies</v>
          </cell>
          <cell r="H33" t="str">
            <v>Paper</v>
          </cell>
          <cell r="I33" t="str">
            <v>Snap-A-Way® Black Print Carbonless Ruled Speed Letter, Triplicate</v>
          </cell>
          <cell r="J33">
            <v>3</v>
          </cell>
          <cell r="K33">
            <v>2280</v>
          </cell>
          <cell r="L33">
            <v>6840</v>
          </cell>
          <cell r="M33">
            <v>0.06</v>
          </cell>
          <cell r="N33">
            <v>6429.6</v>
          </cell>
          <cell r="O33" t="str">
            <v>NotSpecified</v>
          </cell>
          <cell r="P33" t="str">
            <v>Small Box</v>
          </cell>
          <cell r="Q33" t="str">
            <v>UNKOWN</v>
          </cell>
          <cell r="R33" t="str">
            <v>Amit</v>
          </cell>
        </row>
        <row r="34">
          <cell r="A34">
            <v>1016</v>
          </cell>
          <cell r="B34">
            <v>42798</v>
          </cell>
          <cell r="C34" t="str">
            <v>Mar</v>
          </cell>
          <cell r="D34" t="str">
            <v>Steve Chapman</v>
          </cell>
          <cell r="E34" t="str">
            <v>East</v>
          </cell>
          <cell r="F34" t="str">
            <v>Corporate</v>
          </cell>
          <cell r="G34" t="str">
            <v>Office Supplies</v>
          </cell>
          <cell r="H34" t="str">
            <v>Storage &amp; Organization</v>
          </cell>
          <cell r="I34" t="str">
            <v>Recycled Steel Personal File for Standard File Folders</v>
          </cell>
          <cell r="J34">
            <v>32</v>
          </cell>
          <cell r="K34">
            <v>3360</v>
          </cell>
          <cell r="L34">
            <v>107520</v>
          </cell>
          <cell r="M34">
            <v>0.1</v>
          </cell>
          <cell r="N34">
            <v>96768</v>
          </cell>
          <cell r="O34" t="str">
            <v>NotSpecified</v>
          </cell>
          <cell r="P34" t="str">
            <v>Wrap Bag</v>
          </cell>
          <cell r="Q34" t="str">
            <v>UNKOWN</v>
          </cell>
          <cell r="R34" t="str">
            <v>Amit</v>
          </cell>
        </row>
        <row r="35">
          <cell r="A35">
            <v>1017</v>
          </cell>
          <cell r="B35">
            <v>42798</v>
          </cell>
          <cell r="C35" t="str">
            <v>Mar</v>
          </cell>
          <cell r="D35" t="str">
            <v>Ken Black</v>
          </cell>
          <cell r="E35" t="str">
            <v>East</v>
          </cell>
          <cell r="F35" t="str">
            <v>Consumer</v>
          </cell>
          <cell r="G35" t="str">
            <v>Furniture</v>
          </cell>
          <cell r="H35" t="str">
            <v>Office Furnishings</v>
          </cell>
          <cell r="I35" t="str">
            <v>Electrix Fluorescent Magnifier Lamps &amp; Weighted Base</v>
          </cell>
          <cell r="J35">
            <v>15</v>
          </cell>
          <cell r="K35">
            <v>3000</v>
          </cell>
          <cell r="L35">
            <v>45000</v>
          </cell>
          <cell r="M35">
            <v>0.02</v>
          </cell>
          <cell r="N35">
            <v>44100</v>
          </cell>
          <cell r="O35" t="str">
            <v>Low</v>
          </cell>
          <cell r="P35" t="str">
            <v>Small Box</v>
          </cell>
          <cell r="Q35" t="str">
            <v>Road</v>
          </cell>
          <cell r="R35" t="str">
            <v>Sohail</v>
          </cell>
        </row>
        <row r="36">
          <cell r="A36">
            <v>1018</v>
          </cell>
          <cell r="B36">
            <v>42798</v>
          </cell>
          <cell r="C36" t="str">
            <v>Mar</v>
          </cell>
          <cell r="D36" t="str">
            <v>Jill Fjeld</v>
          </cell>
          <cell r="E36" t="str">
            <v>East</v>
          </cell>
          <cell r="F36" t="str">
            <v>Home Office</v>
          </cell>
          <cell r="G36" t="str">
            <v>Furniture</v>
          </cell>
          <cell r="H36" t="str">
            <v>Office Furnishings</v>
          </cell>
          <cell r="I36" t="str">
            <v>Luxo Adjustable Task Clamp Lamp</v>
          </cell>
          <cell r="J36">
            <v>38</v>
          </cell>
          <cell r="K36">
            <v>5340</v>
          </cell>
          <cell r="L36">
            <v>202920</v>
          </cell>
          <cell r="M36">
            <v>0</v>
          </cell>
          <cell r="N36">
            <v>202920</v>
          </cell>
          <cell r="O36" t="str">
            <v>Critical</v>
          </cell>
          <cell r="P36" t="str">
            <v>Jumbo Box</v>
          </cell>
          <cell r="Q36" t="str">
            <v>Air</v>
          </cell>
          <cell r="R36" t="str">
            <v>Sohail</v>
          </cell>
        </row>
        <row r="37">
          <cell r="A37">
            <v>1019</v>
          </cell>
          <cell r="B37">
            <v>42798</v>
          </cell>
          <cell r="C37" t="str">
            <v>Mar</v>
          </cell>
          <cell r="D37" t="str">
            <v>Jill Fjeld</v>
          </cell>
          <cell r="E37" t="str">
            <v>East</v>
          </cell>
          <cell r="F37" t="str">
            <v>Home Office</v>
          </cell>
          <cell r="G37" t="str">
            <v>Technology</v>
          </cell>
          <cell r="H37" t="str">
            <v>Office Machines</v>
          </cell>
          <cell r="I37" t="str">
            <v>Lexmark Z55se Color Inkjet Printer</v>
          </cell>
          <cell r="J37">
            <v>5</v>
          </cell>
          <cell r="K37">
            <v>5460</v>
          </cell>
          <cell r="L37">
            <v>27300</v>
          </cell>
          <cell r="M37">
            <v>0.02</v>
          </cell>
          <cell r="N37">
            <v>26754</v>
          </cell>
          <cell r="O37" t="str">
            <v>Critical</v>
          </cell>
          <cell r="P37" t="str">
            <v>Large Box</v>
          </cell>
          <cell r="Q37" t="str">
            <v>Air</v>
          </cell>
          <cell r="R37" t="str">
            <v>Sohail</v>
          </cell>
        </row>
        <row r="38">
          <cell r="A38">
            <v>1020</v>
          </cell>
          <cell r="B38">
            <v>42798</v>
          </cell>
          <cell r="C38" t="str">
            <v>Mar</v>
          </cell>
          <cell r="D38" t="str">
            <v>Mark Van Huff</v>
          </cell>
          <cell r="E38" t="str">
            <v>East</v>
          </cell>
          <cell r="F38" t="str">
            <v>Home Office</v>
          </cell>
          <cell r="G38" t="str">
            <v>Office Supplies</v>
          </cell>
          <cell r="H38" t="str">
            <v>Storage &amp; Organization</v>
          </cell>
          <cell r="I38" t="str">
            <v>Tennsco Snap-Together Open Shelving Units, Starter Sets and Add-On Units</v>
          </cell>
          <cell r="J38">
            <v>47</v>
          </cell>
          <cell r="K38">
            <v>16800</v>
          </cell>
          <cell r="L38">
            <v>789600</v>
          </cell>
          <cell r="M38">
            <v>0.08</v>
          </cell>
          <cell r="N38">
            <v>726432</v>
          </cell>
          <cell r="O38" t="str">
            <v>Low</v>
          </cell>
          <cell r="P38" t="str">
            <v>Small Box</v>
          </cell>
          <cell r="Q38" t="str">
            <v>Road</v>
          </cell>
          <cell r="R38" t="str">
            <v>Sohail</v>
          </cell>
        </row>
        <row r="39">
          <cell r="A39">
            <v>1021</v>
          </cell>
          <cell r="B39">
            <v>42798</v>
          </cell>
          <cell r="C39" t="str">
            <v>Mar</v>
          </cell>
          <cell r="D39" t="str">
            <v>Alejandro Ballentine</v>
          </cell>
          <cell r="E39" t="str">
            <v>West</v>
          </cell>
          <cell r="F39" t="str">
            <v>Small Business</v>
          </cell>
          <cell r="G39" t="str">
            <v>Office Supplies</v>
          </cell>
          <cell r="H39" t="str">
            <v>Pens &amp; Art Supplies</v>
          </cell>
          <cell r="I39" t="str">
            <v>Lumber Crayons</v>
          </cell>
          <cell r="J39">
            <v>48</v>
          </cell>
          <cell r="K39">
            <v>600</v>
          </cell>
          <cell r="L39">
            <v>28800</v>
          </cell>
          <cell r="M39">
            <v>0.09</v>
          </cell>
          <cell r="N39">
            <v>26208</v>
          </cell>
          <cell r="O39" t="str">
            <v>Critical</v>
          </cell>
          <cell r="P39" t="str">
            <v>Small Box</v>
          </cell>
          <cell r="Q39" t="str">
            <v>Air</v>
          </cell>
          <cell r="R39" t="str">
            <v>Amit</v>
          </cell>
        </row>
        <row r="40">
          <cell r="A40">
            <v>1022</v>
          </cell>
          <cell r="B40">
            <v>42798</v>
          </cell>
          <cell r="C40" t="str">
            <v>Mar</v>
          </cell>
          <cell r="D40" t="str">
            <v>Alejandro Ballentine</v>
          </cell>
          <cell r="E40" t="str">
            <v>West</v>
          </cell>
          <cell r="F40" t="str">
            <v>Small Business</v>
          </cell>
          <cell r="G40" t="str">
            <v>Office Supplies</v>
          </cell>
          <cell r="H40" t="str">
            <v>Pens &amp; Art Supplies</v>
          </cell>
          <cell r="I40" t="str">
            <v>Prang Colored Pencils</v>
          </cell>
          <cell r="J40">
            <v>18</v>
          </cell>
          <cell r="K40">
            <v>180</v>
          </cell>
          <cell r="L40">
            <v>3240</v>
          </cell>
          <cell r="M40">
            <v>0.01</v>
          </cell>
          <cell r="N40">
            <v>3207.6</v>
          </cell>
          <cell r="O40" t="str">
            <v>Critical</v>
          </cell>
          <cell r="P40" t="str">
            <v>Small Box</v>
          </cell>
          <cell r="Q40" t="str">
            <v>Air</v>
          </cell>
          <cell r="R40" t="str">
            <v>Amit</v>
          </cell>
        </row>
        <row r="41">
          <cell r="A41">
            <v>1023</v>
          </cell>
          <cell r="B41">
            <v>42799</v>
          </cell>
          <cell r="C41" t="str">
            <v>Mar</v>
          </cell>
          <cell r="D41" t="str">
            <v>Sonia Sunley</v>
          </cell>
          <cell r="E41" t="str">
            <v>West</v>
          </cell>
          <cell r="F41" t="str">
            <v>Corporate</v>
          </cell>
          <cell r="G41" t="str">
            <v>Technology</v>
          </cell>
          <cell r="H41" t="str">
            <v>Computer Peripherals</v>
          </cell>
          <cell r="I41" t="str">
            <v>Motorola SB4200 Cable Modem</v>
          </cell>
          <cell r="J41">
            <v>13</v>
          </cell>
          <cell r="K41">
            <v>10800</v>
          </cell>
          <cell r="L41">
            <v>140400</v>
          </cell>
          <cell r="M41">
            <v>0.08</v>
          </cell>
          <cell r="N41">
            <v>129168</v>
          </cell>
          <cell r="O41" t="str">
            <v>Low</v>
          </cell>
          <cell r="P41" t="str">
            <v>Wrap Bag</v>
          </cell>
          <cell r="Q41" t="str">
            <v>Road</v>
          </cell>
          <cell r="R41" t="str">
            <v>Amit</v>
          </cell>
        </row>
        <row r="42">
          <cell r="A42">
            <v>1024</v>
          </cell>
          <cell r="B42">
            <v>42799</v>
          </cell>
          <cell r="C42" t="str">
            <v>Mar</v>
          </cell>
          <cell r="D42" t="str">
            <v>Pete Armstrong</v>
          </cell>
          <cell r="E42" t="str">
            <v>South</v>
          </cell>
          <cell r="F42" t="str">
            <v>Consumer</v>
          </cell>
          <cell r="G42" t="str">
            <v>Office Supplies</v>
          </cell>
          <cell r="H42" t="str">
            <v>Paper</v>
          </cell>
          <cell r="I42" t="str">
            <v>Wirebound Voice Message Log Book</v>
          </cell>
          <cell r="J42">
            <v>33</v>
          </cell>
          <cell r="K42">
            <v>300</v>
          </cell>
          <cell r="L42">
            <v>9900</v>
          </cell>
          <cell r="M42">
            <v>0.06</v>
          </cell>
          <cell r="N42">
            <v>9306</v>
          </cell>
          <cell r="O42" t="str">
            <v>High</v>
          </cell>
          <cell r="P42" t="str">
            <v>Small Box</v>
          </cell>
          <cell r="Q42" t="str">
            <v>Air</v>
          </cell>
          <cell r="R42" t="str">
            <v>Sohail</v>
          </cell>
        </row>
        <row r="43">
          <cell r="A43">
            <v>1025</v>
          </cell>
          <cell r="B43">
            <v>42799</v>
          </cell>
          <cell r="C43" t="str">
            <v>Mar</v>
          </cell>
          <cell r="D43" t="str">
            <v>Gary Hansen</v>
          </cell>
          <cell r="E43" t="str">
            <v>South</v>
          </cell>
          <cell r="F43" t="str">
            <v>Consumer</v>
          </cell>
          <cell r="G43" t="str">
            <v>Furniture</v>
          </cell>
          <cell r="H43" t="str">
            <v>Office Furnishings</v>
          </cell>
          <cell r="I43" t="str">
            <v>Aluminum Document Frame</v>
          </cell>
          <cell r="J43">
            <v>10</v>
          </cell>
          <cell r="K43">
            <v>780</v>
          </cell>
          <cell r="L43">
            <v>7800</v>
          </cell>
          <cell r="M43">
            <v>0.1</v>
          </cell>
          <cell r="N43">
            <v>7020</v>
          </cell>
          <cell r="O43" t="str">
            <v>High</v>
          </cell>
          <cell r="P43" t="str">
            <v>Small Pack</v>
          </cell>
          <cell r="Q43" t="str">
            <v>Air</v>
          </cell>
          <cell r="R43" t="str">
            <v>Sohail</v>
          </cell>
        </row>
        <row r="44">
          <cell r="A44">
            <v>1026</v>
          </cell>
          <cell r="B44">
            <v>42799</v>
          </cell>
          <cell r="C44" t="str">
            <v>Mar</v>
          </cell>
          <cell r="D44" t="str">
            <v>Scot Coram</v>
          </cell>
          <cell r="E44" t="str">
            <v>South</v>
          </cell>
          <cell r="F44" t="str">
            <v>Corporate</v>
          </cell>
          <cell r="G44" t="str">
            <v>Technology</v>
          </cell>
          <cell r="H44" t="str">
            <v>Office Machines</v>
          </cell>
          <cell r="I44" t="str">
            <v>Hewlett-Packard 2600DN Business Color Inkjet Printer</v>
          </cell>
          <cell r="J44">
            <v>50</v>
          </cell>
          <cell r="K44">
            <v>7200</v>
          </cell>
          <cell r="L44">
            <v>360000</v>
          </cell>
          <cell r="M44">
            <v>0.08</v>
          </cell>
          <cell r="N44">
            <v>331200</v>
          </cell>
          <cell r="O44" t="str">
            <v>High</v>
          </cell>
          <cell r="P44" t="str">
            <v>Wrap Bag</v>
          </cell>
          <cell r="Q44" t="str">
            <v>Air</v>
          </cell>
          <cell r="R44" t="str">
            <v>Amit</v>
          </cell>
        </row>
        <row r="45">
          <cell r="A45">
            <v>1027</v>
          </cell>
          <cell r="B45">
            <v>42799</v>
          </cell>
          <cell r="C45" t="str">
            <v>Mar</v>
          </cell>
          <cell r="D45" t="str">
            <v>Scot Coram</v>
          </cell>
          <cell r="E45" t="str">
            <v>South</v>
          </cell>
          <cell r="F45" t="str">
            <v>Corporate</v>
          </cell>
          <cell r="G45" t="str">
            <v>Office Supplies</v>
          </cell>
          <cell r="H45" t="str">
            <v>Scissors, Rulers and Trimmers</v>
          </cell>
          <cell r="I45" t="str">
            <v>Acme® Box Cutter Scissors</v>
          </cell>
          <cell r="J45">
            <v>19</v>
          </cell>
          <cell r="K45">
            <v>660</v>
          </cell>
          <cell r="L45">
            <v>12540</v>
          </cell>
          <cell r="M45">
            <v>0.08</v>
          </cell>
          <cell r="N45">
            <v>11536.8</v>
          </cell>
          <cell r="O45" t="str">
            <v>High</v>
          </cell>
          <cell r="P45" t="str">
            <v>Wrap Bag</v>
          </cell>
          <cell r="Q45" t="str">
            <v>Air</v>
          </cell>
          <cell r="R45" t="str">
            <v>Amit</v>
          </cell>
        </row>
        <row r="46">
          <cell r="A46">
            <v>1028</v>
          </cell>
          <cell r="B46">
            <v>42799</v>
          </cell>
          <cell r="C46" t="str">
            <v>Mar</v>
          </cell>
          <cell r="D46" t="str">
            <v>George Zrebassa</v>
          </cell>
          <cell r="E46" t="str">
            <v>North</v>
          </cell>
          <cell r="F46" t="str">
            <v>Home Office</v>
          </cell>
          <cell r="G46" t="str">
            <v>Office Supplies</v>
          </cell>
          <cell r="H46" t="str">
            <v>Paper</v>
          </cell>
          <cell r="I46" t="str">
            <v>Xerox 1888</v>
          </cell>
          <cell r="J46">
            <v>32</v>
          </cell>
          <cell r="K46">
            <v>3360</v>
          </cell>
          <cell r="L46">
            <v>107520</v>
          </cell>
          <cell r="M46">
            <v>0.08</v>
          </cell>
          <cell r="N46">
            <v>98918.399999999994</v>
          </cell>
          <cell r="O46" t="str">
            <v>High</v>
          </cell>
          <cell r="P46" t="str">
            <v>Jumbo Drum</v>
          </cell>
          <cell r="Q46" t="str">
            <v>Air</v>
          </cell>
          <cell r="R46" t="str">
            <v>Sohail</v>
          </cell>
        </row>
        <row r="47">
          <cell r="A47">
            <v>1029</v>
          </cell>
          <cell r="B47">
            <v>42799</v>
          </cell>
          <cell r="C47" t="str">
            <v>Mar</v>
          </cell>
          <cell r="D47" t="str">
            <v>Harold Dahlen</v>
          </cell>
          <cell r="E47" t="str">
            <v>North</v>
          </cell>
          <cell r="F47" t="str">
            <v>Corporate</v>
          </cell>
          <cell r="G47" t="str">
            <v>Office Supplies</v>
          </cell>
          <cell r="H47" t="str">
            <v>Storage &amp; Organization</v>
          </cell>
          <cell r="I47" t="str">
            <v>Carina Double Wide Media Storage Towers in Natural &amp; Black</v>
          </cell>
          <cell r="J47">
            <v>28</v>
          </cell>
          <cell r="K47">
            <v>4860</v>
          </cell>
          <cell r="L47">
            <v>136080</v>
          </cell>
          <cell r="M47">
            <v>0.09</v>
          </cell>
          <cell r="N47">
            <v>123832.8</v>
          </cell>
          <cell r="O47" t="str">
            <v>Medium</v>
          </cell>
          <cell r="P47" t="str">
            <v>Small Box</v>
          </cell>
          <cell r="Q47" t="str">
            <v>Rail</v>
          </cell>
          <cell r="R47" t="str">
            <v>Amit</v>
          </cell>
        </row>
        <row r="48">
          <cell r="A48">
            <v>1030</v>
          </cell>
          <cell r="B48">
            <v>42799</v>
          </cell>
          <cell r="C48" t="str">
            <v>Mar</v>
          </cell>
          <cell r="D48" t="str">
            <v>George Zrebassa</v>
          </cell>
          <cell r="E48" t="str">
            <v>North</v>
          </cell>
          <cell r="F48" t="str">
            <v>Home Office</v>
          </cell>
          <cell r="G48" t="str">
            <v>Office Supplies</v>
          </cell>
          <cell r="H48" t="str">
            <v>Paper</v>
          </cell>
          <cell r="I48" t="str">
            <v>Xerox 188</v>
          </cell>
          <cell r="J48">
            <v>40</v>
          </cell>
          <cell r="K48">
            <v>720</v>
          </cell>
          <cell r="L48">
            <v>28800</v>
          </cell>
          <cell r="M48">
            <v>0.02</v>
          </cell>
          <cell r="N48">
            <v>28224</v>
          </cell>
          <cell r="O48" t="str">
            <v>High</v>
          </cell>
          <cell r="P48" t="str">
            <v>Wrap Bag</v>
          </cell>
          <cell r="Q48" t="str">
            <v>Air</v>
          </cell>
          <cell r="R48" t="str">
            <v>Sohail</v>
          </cell>
        </row>
        <row r="49">
          <cell r="A49">
            <v>1031</v>
          </cell>
          <cell r="B49">
            <v>42799</v>
          </cell>
          <cell r="C49" t="str">
            <v>Mar</v>
          </cell>
          <cell r="D49" t="str">
            <v>Harold Dahlen</v>
          </cell>
          <cell r="E49" t="str">
            <v>North</v>
          </cell>
          <cell r="F49" t="str">
            <v>Corporate</v>
          </cell>
          <cell r="G49" t="str">
            <v>Office Supplies</v>
          </cell>
          <cell r="H49" t="str">
            <v>Binders and Binder Accessories</v>
          </cell>
          <cell r="I49" t="str">
            <v>Fellowes Black Plastic Comb Bindings</v>
          </cell>
          <cell r="J49">
            <v>28</v>
          </cell>
          <cell r="K49">
            <v>360</v>
          </cell>
          <cell r="L49">
            <v>10080</v>
          </cell>
          <cell r="M49">
            <v>0.05</v>
          </cell>
          <cell r="N49">
            <v>9576</v>
          </cell>
          <cell r="O49" t="str">
            <v>Medium</v>
          </cell>
          <cell r="P49" t="str">
            <v>Small Pack</v>
          </cell>
          <cell r="Q49" t="str">
            <v>Rail</v>
          </cell>
          <cell r="R49" t="str">
            <v>Amit</v>
          </cell>
        </row>
        <row r="50">
          <cell r="A50">
            <v>1032</v>
          </cell>
          <cell r="B50">
            <v>42799</v>
          </cell>
          <cell r="C50" t="str">
            <v>Mar</v>
          </cell>
          <cell r="D50" t="str">
            <v>Harold Dahlen</v>
          </cell>
          <cell r="E50" t="str">
            <v>North</v>
          </cell>
          <cell r="F50" t="str">
            <v>Corporate</v>
          </cell>
          <cell r="G50" t="str">
            <v>Technology</v>
          </cell>
          <cell r="H50" t="str">
            <v>Telephones and Communication</v>
          </cell>
          <cell r="I50" t="str">
            <v>I888 World Phone</v>
          </cell>
          <cell r="J50">
            <v>10</v>
          </cell>
          <cell r="K50">
            <v>9360</v>
          </cell>
          <cell r="L50">
            <v>93600</v>
          </cell>
          <cell r="M50">
            <v>7.0000000000000007E-2</v>
          </cell>
          <cell r="N50">
            <v>87048</v>
          </cell>
          <cell r="O50" t="str">
            <v>Medium</v>
          </cell>
          <cell r="P50" t="str">
            <v>Small Box</v>
          </cell>
          <cell r="Q50" t="str">
            <v>Rail</v>
          </cell>
          <cell r="R50" t="str">
            <v>Amit</v>
          </cell>
        </row>
        <row r="51">
          <cell r="A51">
            <v>1033</v>
          </cell>
          <cell r="B51">
            <v>42799</v>
          </cell>
          <cell r="C51" t="str">
            <v>Mar</v>
          </cell>
          <cell r="D51" t="str">
            <v>Harold Dahlen</v>
          </cell>
          <cell r="E51" t="str">
            <v>North</v>
          </cell>
          <cell r="F51" t="str">
            <v>Corporate</v>
          </cell>
          <cell r="G51" t="str">
            <v>Office Supplies</v>
          </cell>
          <cell r="H51" t="str">
            <v>Storage &amp; Organization</v>
          </cell>
          <cell r="I51" t="str">
            <v>Portfile® Personal File Boxes</v>
          </cell>
          <cell r="J51">
            <v>33</v>
          </cell>
          <cell r="K51">
            <v>1080</v>
          </cell>
          <cell r="L51">
            <v>35640</v>
          </cell>
          <cell r="M51">
            <v>0.1</v>
          </cell>
          <cell r="N51">
            <v>32076</v>
          </cell>
          <cell r="O51" t="str">
            <v>Medium</v>
          </cell>
          <cell r="P51" t="str">
            <v>Small Box</v>
          </cell>
          <cell r="Q51" t="str">
            <v>Rail</v>
          </cell>
          <cell r="R51" t="str">
            <v>Amit</v>
          </cell>
        </row>
        <row r="52">
          <cell r="A52">
            <v>1034</v>
          </cell>
          <cell r="B52">
            <v>42799</v>
          </cell>
          <cell r="C52" t="str">
            <v>Mar</v>
          </cell>
          <cell r="D52" t="str">
            <v>Max Engle</v>
          </cell>
          <cell r="E52" t="str">
            <v>North</v>
          </cell>
          <cell r="F52" t="str">
            <v>Corporate</v>
          </cell>
          <cell r="G52" t="str">
            <v>Office Supplies</v>
          </cell>
          <cell r="H52" t="str">
            <v>Binders and Binder Accessories</v>
          </cell>
          <cell r="I52" t="str">
            <v>Fellowes Twister Kit, Gray/Clear, 3/pkg</v>
          </cell>
          <cell r="J52">
            <v>4</v>
          </cell>
          <cell r="K52">
            <v>540</v>
          </cell>
          <cell r="L52">
            <v>2160</v>
          </cell>
          <cell r="M52">
            <v>0.05</v>
          </cell>
          <cell r="N52">
            <v>2052</v>
          </cell>
          <cell r="O52" t="str">
            <v>Low</v>
          </cell>
          <cell r="P52" t="str">
            <v>Wrap Bag</v>
          </cell>
          <cell r="Q52" t="str">
            <v>Road</v>
          </cell>
          <cell r="R52" t="str">
            <v>Amit</v>
          </cell>
        </row>
        <row r="53">
          <cell r="A53">
            <v>1035</v>
          </cell>
          <cell r="B53">
            <v>42799</v>
          </cell>
          <cell r="C53" t="str">
            <v>Mar</v>
          </cell>
          <cell r="D53" t="str">
            <v>Max Engle</v>
          </cell>
          <cell r="E53" t="str">
            <v>North</v>
          </cell>
          <cell r="F53" t="str">
            <v>Corporate</v>
          </cell>
          <cell r="G53" t="str">
            <v>Office Supplies</v>
          </cell>
          <cell r="H53" t="str">
            <v>Labels</v>
          </cell>
          <cell r="I53" t="str">
            <v>Avery 493</v>
          </cell>
          <cell r="J53">
            <v>17</v>
          </cell>
          <cell r="K53">
            <v>300</v>
          </cell>
          <cell r="L53">
            <v>5100</v>
          </cell>
          <cell r="M53">
            <v>0.01</v>
          </cell>
          <cell r="N53">
            <v>5049</v>
          </cell>
          <cell r="O53" t="str">
            <v>Low</v>
          </cell>
          <cell r="P53" t="str">
            <v>Small Pack</v>
          </cell>
          <cell r="Q53" t="str">
            <v>Road</v>
          </cell>
          <cell r="R53" t="str">
            <v>Amit</v>
          </cell>
        </row>
        <row r="54">
          <cell r="A54">
            <v>1036</v>
          </cell>
          <cell r="B54">
            <v>42799</v>
          </cell>
          <cell r="C54" t="str">
            <v>Mar</v>
          </cell>
          <cell r="D54" t="str">
            <v>Max Engle</v>
          </cell>
          <cell r="E54" t="str">
            <v>North</v>
          </cell>
          <cell r="F54" t="str">
            <v>Corporate</v>
          </cell>
          <cell r="G54" t="str">
            <v>Office Supplies</v>
          </cell>
          <cell r="H54" t="str">
            <v>Pens &amp; Art Supplies</v>
          </cell>
          <cell r="I54" t="str">
            <v>Newell 309</v>
          </cell>
          <cell r="J54">
            <v>7</v>
          </cell>
          <cell r="K54">
            <v>720</v>
          </cell>
          <cell r="L54">
            <v>5040</v>
          </cell>
          <cell r="M54">
            <v>7.0000000000000007E-2</v>
          </cell>
          <cell r="N54">
            <v>4687.2</v>
          </cell>
          <cell r="O54" t="str">
            <v>Low</v>
          </cell>
          <cell r="P54" t="str">
            <v>Jumbo Drum</v>
          </cell>
          <cell r="Q54" t="str">
            <v>Road</v>
          </cell>
          <cell r="R54" t="str">
            <v>Amit</v>
          </cell>
        </row>
        <row r="55">
          <cell r="A55">
            <v>1037</v>
          </cell>
          <cell r="B55">
            <v>42800</v>
          </cell>
          <cell r="C55" t="str">
            <v>Mar</v>
          </cell>
          <cell r="D55" t="str">
            <v>Harold Engle</v>
          </cell>
          <cell r="E55" t="str">
            <v>East</v>
          </cell>
          <cell r="F55" t="str">
            <v>Home Office</v>
          </cell>
          <cell r="G55" t="str">
            <v>Office Supplies</v>
          </cell>
          <cell r="H55" t="str">
            <v>Paper</v>
          </cell>
          <cell r="I55" t="str">
            <v>Xerox 197</v>
          </cell>
          <cell r="J55">
            <v>46</v>
          </cell>
          <cell r="K55">
            <v>1860</v>
          </cell>
          <cell r="L55">
            <v>85560</v>
          </cell>
          <cell r="M55">
            <v>0.02</v>
          </cell>
          <cell r="N55">
            <v>83848.800000000003</v>
          </cell>
          <cell r="O55" t="str">
            <v>Low</v>
          </cell>
          <cell r="P55" t="str">
            <v>Small Box</v>
          </cell>
          <cell r="Q55" t="str">
            <v>Road</v>
          </cell>
          <cell r="R55" t="str">
            <v>Sohail</v>
          </cell>
        </row>
        <row r="56">
          <cell r="A56">
            <v>1038</v>
          </cell>
          <cell r="B56">
            <v>42800</v>
          </cell>
          <cell r="C56" t="str">
            <v>Mar</v>
          </cell>
          <cell r="D56" t="str">
            <v>Harold Engle</v>
          </cell>
          <cell r="E56" t="str">
            <v>East</v>
          </cell>
          <cell r="F56" t="str">
            <v>Home Office</v>
          </cell>
          <cell r="G56" t="str">
            <v>Furniture</v>
          </cell>
          <cell r="H56" t="str">
            <v>Tables</v>
          </cell>
          <cell r="I56" t="str">
            <v>Bretford CR4500 Series Slim Rectangular Table</v>
          </cell>
          <cell r="J56">
            <v>42</v>
          </cell>
          <cell r="K56">
            <v>20940</v>
          </cell>
          <cell r="L56">
            <v>879480</v>
          </cell>
          <cell r="M56">
            <v>7.0000000000000007E-2</v>
          </cell>
          <cell r="N56">
            <v>817916.4</v>
          </cell>
          <cell r="O56" t="str">
            <v>Low</v>
          </cell>
          <cell r="P56" t="str">
            <v>Jumbo Drum</v>
          </cell>
          <cell r="Q56" t="str">
            <v>Road</v>
          </cell>
          <cell r="R56" t="str">
            <v>Sohail</v>
          </cell>
        </row>
        <row r="57">
          <cell r="A57">
            <v>1039</v>
          </cell>
          <cell r="B57">
            <v>42800</v>
          </cell>
          <cell r="C57" t="str">
            <v>Mar</v>
          </cell>
          <cell r="D57" t="str">
            <v>Patrick Jones</v>
          </cell>
          <cell r="E57" t="str">
            <v>North</v>
          </cell>
          <cell r="F57" t="str">
            <v>Home Office</v>
          </cell>
          <cell r="G57" t="str">
            <v>Office Supplies</v>
          </cell>
          <cell r="H57" t="str">
            <v>Appliances</v>
          </cell>
          <cell r="I57" t="str">
            <v>Hoover Commercial Soft Guard Upright Vacuum And Disposable Filtration Bags</v>
          </cell>
          <cell r="J57">
            <v>10</v>
          </cell>
          <cell r="K57">
            <v>480</v>
          </cell>
          <cell r="L57">
            <v>4800</v>
          </cell>
          <cell r="M57">
            <v>0.05</v>
          </cell>
          <cell r="N57">
            <v>4560</v>
          </cell>
          <cell r="O57" t="str">
            <v>Critical</v>
          </cell>
          <cell r="P57" t="str">
            <v>Small Box</v>
          </cell>
          <cell r="Q57" t="str">
            <v>Air</v>
          </cell>
          <cell r="R57" t="str">
            <v>Sohail</v>
          </cell>
        </row>
        <row r="58">
          <cell r="A58">
            <v>1040</v>
          </cell>
          <cell r="B58">
            <v>42800</v>
          </cell>
          <cell r="C58" t="str">
            <v>Mar</v>
          </cell>
          <cell r="D58" t="str">
            <v>Patrick Jones</v>
          </cell>
          <cell r="E58" t="str">
            <v>North</v>
          </cell>
          <cell r="F58" t="str">
            <v>Home Office</v>
          </cell>
          <cell r="G58" t="str">
            <v>Office Supplies</v>
          </cell>
          <cell r="H58" t="str">
            <v>Appliances</v>
          </cell>
          <cell r="I58" t="str">
            <v>Hoover WindTunnel™ Plus Canister Vacuum</v>
          </cell>
          <cell r="J58">
            <v>13</v>
          </cell>
          <cell r="K58">
            <v>21840</v>
          </cell>
          <cell r="L58">
            <v>283920</v>
          </cell>
          <cell r="M58">
            <v>0.04</v>
          </cell>
          <cell r="N58">
            <v>272563.20000000001</v>
          </cell>
          <cell r="O58" t="str">
            <v>Critical</v>
          </cell>
          <cell r="P58" t="str">
            <v>Jumbo Drum</v>
          </cell>
          <cell r="Q58" t="str">
            <v>Air</v>
          </cell>
          <cell r="R58" t="str">
            <v>Sohail</v>
          </cell>
        </row>
        <row r="59">
          <cell r="A59">
            <v>1041</v>
          </cell>
          <cell r="B59">
            <v>42801</v>
          </cell>
          <cell r="C59" t="str">
            <v>Mar</v>
          </cell>
          <cell r="D59" t="str">
            <v>Brian Moss</v>
          </cell>
          <cell r="E59" t="str">
            <v>East</v>
          </cell>
          <cell r="F59" t="str">
            <v>Corporate</v>
          </cell>
          <cell r="G59" t="str">
            <v>Office Supplies</v>
          </cell>
          <cell r="H59" t="str">
            <v>Appliances</v>
          </cell>
          <cell r="I59" t="str">
            <v>Eureka Sanitaire ® Multi-Pro Heavy-Duty Upright, Disposable Bags</v>
          </cell>
          <cell r="J59">
            <v>24</v>
          </cell>
          <cell r="K59">
            <v>300</v>
          </cell>
          <cell r="L59">
            <v>7200</v>
          </cell>
          <cell r="M59">
            <v>0.01</v>
          </cell>
          <cell r="N59">
            <v>7128</v>
          </cell>
          <cell r="O59" t="str">
            <v>Low</v>
          </cell>
          <cell r="P59" t="str">
            <v>Small Box</v>
          </cell>
          <cell r="Q59" t="str">
            <v>Road</v>
          </cell>
          <cell r="R59" t="str">
            <v>Amit</v>
          </cell>
        </row>
        <row r="60">
          <cell r="A60">
            <v>1042</v>
          </cell>
          <cell r="B60">
            <v>42801</v>
          </cell>
          <cell r="C60" t="str">
            <v>Mar</v>
          </cell>
          <cell r="D60" t="str">
            <v>Brian Moss</v>
          </cell>
          <cell r="E60" t="str">
            <v>East</v>
          </cell>
          <cell r="F60" t="str">
            <v>Corporate</v>
          </cell>
          <cell r="G60" t="str">
            <v>Office Supplies</v>
          </cell>
          <cell r="H60" t="str">
            <v>Binders and Binder Accessories</v>
          </cell>
          <cell r="I60" t="str">
            <v>Cardinal Holdit Business Card Pockets</v>
          </cell>
          <cell r="J60">
            <v>39</v>
          </cell>
          <cell r="K60">
            <v>300</v>
          </cell>
          <cell r="L60">
            <v>11700</v>
          </cell>
          <cell r="M60">
            <v>0.03</v>
          </cell>
          <cell r="N60">
            <v>11349</v>
          </cell>
          <cell r="O60" t="str">
            <v>Low</v>
          </cell>
          <cell r="P60" t="str">
            <v>Small Box</v>
          </cell>
          <cell r="Q60" t="str">
            <v>Road</v>
          </cell>
          <cell r="R60" t="str">
            <v>Amit</v>
          </cell>
        </row>
        <row r="61">
          <cell r="A61">
            <v>1043</v>
          </cell>
          <cell r="B61">
            <v>42801</v>
          </cell>
          <cell r="C61" t="str">
            <v>Mar</v>
          </cell>
          <cell r="D61" t="str">
            <v>Roger Demir</v>
          </cell>
          <cell r="E61" t="str">
            <v>West</v>
          </cell>
          <cell r="F61" t="str">
            <v>Consumer</v>
          </cell>
          <cell r="G61" t="str">
            <v>Office Supplies</v>
          </cell>
          <cell r="H61" t="str">
            <v>Pens &amp; Art Supplies</v>
          </cell>
          <cell r="I61" t="str">
            <v>Boston 16765 Mini Stand Up Battery Pencil Sharpener</v>
          </cell>
          <cell r="J61">
            <v>7</v>
          </cell>
          <cell r="K61">
            <v>720</v>
          </cell>
          <cell r="L61">
            <v>5040</v>
          </cell>
          <cell r="M61">
            <v>0</v>
          </cell>
          <cell r="N61">
            <v>5040</v>
          </cell>
          <cell r="O61" t="str">
            <v>High</v>
          </cell>
          <cell r="P61" t="str">
            <v>Small Box</v>
          </cell>
          <cell r="Q61" t="str">
            <v>Air</v>
          </cell>
          <cell r="R61" t="str">
            <v>Sohail</v>
          </cell>
        </row>
        <row r="62">
          <cell r="A62">
            <v>1044</v>
          </cell>
          <cell r="B62">
            <v>42802</v>
          </cell>
          <cell r="C62" t="str">
            <v>Mar</v>
          </cell>
          <cell r="D62" t="str">
            <v>Don Jones</v>
          </cell>
          <cell r="E62" t="str">
            <v>South</v>
          </cell>
          <cell r="F62" t="str">
            <v>Corporate</v>
          </cell>
          <cell r="G62" t="str">
            <v>Office Supplies</v>
          </cell>
          <cell r="H62" t="str">
            <v>Paper</v>
          </cell>
          <cell r="I62" t="str">
            <v>Unpadded Memo Slips</v>
          </cell>
          <cell r="J62">
            <v>11</v>
          </cell>
          <cell r="K62">
            <v>240</v>
          </cell>
          <cell r="L62">
            <v>2640</v>
          </cell>
          <cell r="M62">
            <v>0.01</v>
          </cell>
          <cell r="N62">
            <v>2613.6</v>
          </cell>
          <cell r="O62" t="str">
            <v>Low</v>
          </cell>
          <cell r="P62" t="str">
            <v>Small Box</v>
          </cell>
          <cell r="Q62" t="str">
            <v>Road</v>
          </cell>
          <cell r="R62" t="str">
            <v>Amit</v>
          </cell>
        </row>
        <row r="63">
          <cell r="A63">
            <v>1045</v>
          </cell>
          <cell r="B63">
            <v>42802</v>
          </cell>
          <cell r="C63" t="str">
            <v>Mar</v>
          </cell>
          <cell r="D63" t="str">
            <v>Ralph Knight</v>
          </cell>
          <cell r="E63" t="str">
            <v>North</v>
          </cell>
          <cell r="F63" t="str">
            <v>Consumer</v>
          </cell>
          <cell r="G63" t="str">
            <v>Technology</v>
          </cell>
          <cell r="H63" t="str">
            <v>Computer Peripherals</v>
          </cell>
          <cell r="I63" t="str">
            <v>Fellowes Basic 104-Key Keyboard, Platinum</v>
          </cell>
          <cell r="J63">
            <v>15</v>
          </cell>
          <cell r="K63">
            <v>1260</v>
          </cell>
          <cell r="L63">
            <v>18900</v>
          </cell>
          <cell r="M63">
            <v>7.0000000000000007E-2</v>
          </cell>
          <cell r="N63">
            <v>17577</v>
          </cell>
          <cell r="O63" t="str">
            <v>Low</v>
          </cell>
          <cell r="P63" t="str">
            <v>Large Box</v>
          </cell>
          <cell r="Q63" t="str">
            <v>Road</v>
          </cell>
          <cell r="R63" t="str">
            <v>Sohail</v>
          </cell>
        </row>
        <row r="64">
          <cell r="A64">
            <v>1046</v>
          </cell>
          <cell r="B64">
            <v>42802</v>
          </cell>
          <cell r="C64" t="str">
            <v>Mar</v>
          </cell>
          <cell r="D64" t="str">
            <v>Dionis Lloyd</v>
          </cell>
          <cell r="E64" t="str">
            <v>North</v>
          </cell>
          <cell r="F64" t="str">
            <v>Small Business</v>
          </cell>
          <cell r="G64" t="str">
            <v>Office Supplies</v>
          </cell>
          <cell r="H64" t="str">
            <v>Binders and Binder Accessories</v>
          </cell>
          <cell r="I64" t="str">
            <v>GBC Standard Plastic Binding Systems Combs</v>
          </cell>
          <cell r="J64">
            <v>23</v>
          </cell>
          <cell r="K64">
            <v>540</v>
          </cell>
          <cell r="L64">
            <v>12420</v>
          </cell>
          <cell r="M64">
            <v>0.05</v>
          </cell>
          <cell r="N64">
            <v>11799</v>
          </cell>
          <cell r="O64" t="str">
            <v>NotSpecified</v>
          </cell>
          <cell r="P64" t="str">
            <v>Small Box</v>
          </cell>
          <cell r="Q64" t="str">
            <v>UNKOWN</v>
          </cell>
          <cell r="R64" t="str">
            <v>Amit</v>
          </cell>
        </row>
        <row r="65">
          <cell r="A65">
            <v>1047</v>
          </cell>
          <cell r="B65">
            <v>42802</v>
          </cell>
          <cell r="C65" t="str">
            <v>Mar</v>
          </cell>
          <cell r="D65" t="str">
            <v>Dionis Lloyd</v>
          </cell>
          <cell r="E65" t="str">
            <v>North</v>
          </cell>
          <cell r="F65" t="str">
            <v>Small Business</v>
          </cell>
          <cell r="G65" t="str">
            <v>Office Supplies</v>
          </cell>
          <cell r="H65" t="str">
            <v>Appliances</v>
          </cell>
          <cell r="I65" t="str">
            <v>Staples 6 Outlet Surge</v>
          </cell>
          <cell r="J65">
            <v>5</v>
          </cell>
          <cell r="K65">
            <v>720</v>
          </cell>
          <cell r="L65">
            <v>3600</v>
          </cell>
          <cell r="M65">
            <v>0.01</v>
          </cell>
          <cell r="N65">
            <v>3564</v>
          </cell>
          <cell r="O65" t="str">
            <v>NotSpecified</v>
          </cell>
          <cell r="P65" t="str">
            <v>Small Box</v>
          </cell>
          <cell r="Q65" t="str">
            <v>UNKOWN</v>
          </cell>
          <cell r="R65" t="str">
            <v>Amit</v>
          </cell>
        </row>
        <row r="66">
          <cell r="A66">
            <v>1048</v>
          </cell>
          <cell r="B66">
            <v>42802</v>
          </cell>
          <cell r="C66" t="str">
            <v>Mar</v>
          </cell>
          <cell r="D66" t="str">
            <v>Dionis Lloyd</v>
          </cell>
          <cell r="E66" t="str">
            <v>North</v>
          </cell>
          <cell r="F66" t="str">
            <v>Small Business</v>
          </cell>
          <cell r="G66" t="str">
            <v>Office Supplies</v>
          </cell>
          <cell r="H66" t="str">
            <v>Binders and Binder Accessories</v>
          </cell>
          <cell r="I66" t="str">
            <v>Angle-D Binders with Locking Rings, Label Holders</v>
          </cell>
          <cell r="J66">
            <v>36</v>
          </cell>
          <cell r="K66">
            <v>480</v>
          </cell>
          <cell r="L66">
            <v>17280</v>
          </cell>
          <cell r="M66">
            <v>0.1</v>
          </cell>
          <cell r="N66">
            <v>15552</v>
          </cell>
          <cell r="O66" t="str">
            <v>NotSpecified</v>
          </cell>
          <cell r="P66" t="str">
            <v>Small Box</v>
          </cell>
          <cell r="Q66" t="str">
            <v>UNKOWN</v>
          </cell>
          <cell r="R66" t="str">
            <v>Amit</v>
          </cell>
        </row>
        <row r="67">
          <cell r="A67">
            <v>1049</v>
          </cell>
          <cell r="B67">
            <v>42802</v>
          </cell>
          <cell r="C67" t="str">
            <v>Mar</v>
          </cell>
          <cell r="D67" t="str">
            <v>Kristen Hastings</v>
          </cell>
          <cell r="E67" t="str">
            <v>East</v>
          </cell>
          <cell r="F67" t="str">
            <v>Corporate</v>
          </cell>
          <cell r="G67" t="str">
            <v>Office Supplies</v>
          </cell>
          <cell r="H67" t="str">
            <v>Labels</v>
          </cell>
          <cell r="I67" t="str">
            <v>Avery 510</v>
          </cell>
          <cell r="J67">
            <v>42</v>
          </cell>
          <cell r="K67">
            <v>240</v>
          </cell>
          <cell r="L67">
            <v>10080</v>
          </cell>
          <cell r="M67">
            <v>0.02</v>
          </cell>
          <cell r="N67">
            <v>9878.4</v>
          </cell>
          <cell r="O67" t="str">
            <v>Medium</v>
          </cell>
          <cell r="P67" t="str">
            <v>Small Box</v>
          </cell>
          <cell r="Q67" t="str">
            <v>Rail</v>
          </cell>
          <cell r="R67" t="str">
            <v>Amit</v>
          </cell>
        </row>
        <row r="68">
          <cell r="A68">
            <v>1050</v>
          </cell>
          <cell r="B68">
            <v>42802</v>
          </cell>
          <cell r="C68" t="str">
            <v>Mar</v>
          </cell>
          <cell r="D68" t="str">
            <v>Justin Ellison</v>
          </cell>
          <cell r="E68" t="str">
            <v>East</v>
          </cell>
          <cell r="F68" t="str">
            <v>Home Office</v>
          </cell>
          <cell r="G68" t="str">
            <v>Office Supplies</v>
          </cell>
          <cell r="H68" t="str">
            <v>Appliances</v>
          </cell>
          <cell r="I68" t="str">
            <v>Hoover Portapower™ Portable Vacuum</v>
          </cell>
          <cell r="J68">
            <v>30</v>
          </cell>
          <cell r="K68">
            <v>300</v>
          </cell>
          <cell r="L68">
            <v>9000</v>
          </cell>
          <cell r="M68">
            <v>0.06</v>
          </cell>
          <cell r="N68">
            <v>8460</v>
          </cell>
          <cell r="O68" t="str">
            <v>Low</v>
          </cell>
          <cell r="P68" t="str">
            <v>Small Box</v>
          </cell>
          <cell r="Q68" t="str">
            <v>Road</v>
          </cell>
          <cell r="R68" t="str">
            <v>Sohail</v>
          </cell>
        </row>
        <row r="69">
          <cell r="A69">
            <v>1051</v>
          </cell>
          <cell r="B69">
            <v>42802</v>
          </cell>
          <cell r="C69" t="str">
            <v>Mar</v>
          </cell>
          <cell r="D69" t="str">
            <v>Dean Katz</v>
          </cell>
          <cell r="E69" t="str">
            <v>East</v>
          </cell>
          <cell r="F69" t="str">
            <v>Home Office</v>
          </cell>
          <cell r="G69" t="str">
            <v>Furniture</v>
          </cell>
          <cell r="H69" t="str">
            <v>Tables</v>
          </cell>
          <cell r="I69" t="str">
            <v>Bretford Rectangular Conference Table Tops</v>
          </cell>
          <cell r="J69">
            <v>4</v>
          </cell>
          <cell r="K69">
            <v>22620</v>
          </cell>
          <cell r="L69">
            <v>90480</v>
          </cell>
          <cell r="M69">
            <v>7.0000000000000007E-2</v>
          </cell>
          <cell r="N69">
            <v>84146.4</v>
          </cell>
          <cell r="O69" t="str">
            <v>Medium</v>
          </cell>
          <cell r="P69" t="str">
            <v>Small Pack</v>
          </cell>
          <cell r="Q69" t="str">
            <v>Rail</v>
          </cell>
          <cell r="R69" t="str">
            <v>Sohail</v>
          </cell>
        </row>
        <row r="70">
          <cell r="A70">
            <v>1052</v>
          </cell>
          <cell r="B70">
            <v>42802</v>
          </cell>
          <cell r="C70" t="str">
            <v>Mar</v>
          </cell>
          <cell r="D70" t="str">
            <v>Lauren Leatherbury</v>
          </cell>
          <cell r="E70" t="str">
            <v>West</v>
          </cell>
          <cell r="F70" t="str">
            <v>Corporate</v>
          </cell>
          <cell r="G70" t="str">
            <v>Office Supplies</v>
          </cell>
          <cell r="H70" t="str">
            <v>Binders and Binder Accessories</v>
          </cell>
          <cell r="I70" t="str">
            <v>Acco Pressboard Covers with Storage Hooks, 14 7/8" x 11", Light Blue</v>
          </cell>
          <cell r="J70">
            <v>41</v>
          </cell>
          <cell r="K70">
            <v>300</v>
          </cell>
          <cell r="L70">
            <v>12300</v>
          </cell>
          <cell r="M70">
            <v>0.08</v>
          </cell>
          <cell r="N70">
            <v>11316</v>
          </cell>
          <cell r="O70" t="str">
            <v>High</v>
          </cell>
          <cell r="P70" t="str">
            <v>Wrap Bag</v>
          </cell>
          <cell r="Q70" t="str">
            <v>Air</v>
          </cell>
          <cell r="R70" t="str">
            <v>Amit</v>
          </cell>
        </row>
        <row r="71">
          <cell r="A71">
            <v>1053</v>
          </cell>
          <cell r="B71">
            <v>42802</v>
          </cell>
          <cell r="C71" t="str">
            <v>Mar</v>
          </cell>
          <cell r="D71" t="str">
            <v>Lauren Leatherbury</v>
          </cell>
          <cell r="E71" t="str">
            <v>West</v>
          </cell>
          <cell r="F71" t="str">
            <v>Corporate</v>
          </cell>
          <cell r="G71" t="str">
            <v>Furniture</v>
          </cell>
          <cell r="H71" t="str">
            <v>Office Furnishings</v>
          </cell>
          <cell r="I71" t="str">
            <v>Tensor Computer Mounted Lamp</v>
          </cell>
          <cell r="J71">
            <v>15</v>
          </cell>
          <cell r="K71">
            <v>900</v>
          </cell>
          <cell r="L71">
            <v>13500</v>
          </cell>
          <cell r="M71">
            <v>0.01</v>
          </cell>
          <cell r="N71">
            <v>13365</v>
          </cell>
          <cell r="O71" t="str">
            <v>High</v>
          </cell>
          <cell r="P71" t="str">
            <v>Wrap Bag</v>
          </cell>
          <cell r="Q71" t="str">
            <v>Air</v>
          </cell>
          <cell r="R71" t="str">
            <v>Amit</v>
          </cell>
        </row>
        <row r="72">
          <cell r="A72">
            <v>1054</v>
          </cell>
          <cell r="B72">
            <v>42802</v>
          </cell>
          <cell r="C72" t="str">
            <v>Mar</v>
          </cell>
          <cell r="D72" t="str">
            <v>Lauren Leatherbury</v>
          </cell>
          <cell r="E72" t="str">
            <v>West</v>
          </cell>
          <cell r="F72" t="str">
            <v>Corporate</v>
          </cell>
          <cell r="G72" t="str">
            <v>Furniture</v>
          </cell>
          <cell r="H72" t="str">
            <v>Tables</v>
          </cell>
          <cell r="I72" t="str">
            <v>Global Adaptabilities™ Conference Tables</v>
          </cell>
          <cell r="J72">
            <v>14</v>
          </cell>
          <cell r="K72">
            <v>16860</v>
          </cell>
          <cell r="L72">
            <v>236040</v>
          </cell>
          <cell r="M72">
            <v>0.04</v>
          </cell>
          <cell r="N72">
            <v>226598.39999999999</v>
          </cell>
          <cell r="O72" t="str">
            <v>High</v>
          </cell>
          <cell r="P72" t="str">
            <v>Small Box</v>
          </cell>
          <cell r="Q72" t="str">
            <v>Air</v>
          </cell>
          <cell r="R72" t="str">
            <v>Amit</v>
          </cell>
        </row>
        <row r="73">
          <cell r="A73">
            <v>1055</v>
          </cell>
          <cell r="B73">
            <v>42803</v>
          </cell>
          <cell r="C73" t="str">
            <v>Mar</v>
          </cell>
          <cell r="D73" t="str">
            <v>Michael Dominguez</v>
          </cell>
          <cell r="E73" t="str">
            <v>South</v>
          </cell>
          <cell r="F73" t="str">
            <v>Home Office</v>
          </cell>
          <cell r="G73" t="str">
            <v>Technology</v>
          </cell>
          <cell r="H73" t="str">
            <v>Telephones and Communication</v>
          </cell>
          <cell r="I73" t="str">
            <v>Bell Sonecor JB700 Caller ID</v>
          </cell>
          <cell r="J73">
            <v>39</v>
          </cell>
          <cell r="K73">
            <v>480</v>
          </cell>
          <cell r="L73">
            <v>18720</v>
          </cell>
          <cell r="M73">
            <v>0.04</v>
          </cell>
          <cell r="N73">
            <v>17971.2</v>
          </cell>
          <cell r="O73" t="str">
            <v>High</v>
          </cell>
          <cell r="P73" t="str">
            <v>Medium Box</v>
          </cell>
          <cell r="Q73" t="str">
            <v>Air</v>
          </cell>
          <cell r="R73" t="str">
            <v>Sohail</v>
          </cell>
        </row>
        <row r="74">
          <cell r="A74">
            <v>1056</v>
          </cell>
          <cell r="B74">
            <v>42803</v>
          </cell>
          <cell r="C74" t="str">
            <v>Mar</v>
          </cell>
          <cell r="D74" t="str">
            <v>Kelly Andreada</v>
          </cell>
          <cell r="E74" t="str">
            <v>East</v>
          </cell>
          <cell r="F74" t="str">
            <v>Home Office</v>
          </cell>
          <cell r="G74" t="str">
            <v>Technology</v>
          </cell>
          <cell r="H74" t="str">
            <v>Telephones and Communication</v>
          </cell>
          <cell r="I74" t="str">
            <v>5170i</v>
          </cell>
          <cell r="J74">
            <v>11</v>
          </cell>
          <cell r="K74">
            <v>7560</v>
          </cell>
          <cell r="L74">
            <v>83160</v>
          </cell>
          <cell r="M74">
            <v>0.01</v>
          </cell>
          <cell r="N74">
            <v>82328.399999999994</v>
          </cell>
          <cell r="O74" t="str">
            <v>High</v>
          </cell>
          <cell r="P74" t="str">
            <v>Small Box</v>
          </cell>
          <cell r="Q74" t="str">
            <v>Air</v>
          </cell>
          <cell r="R74" t="str">
            <v>Sohail</v>
          </cell>
        </row>
        <row r="75">
          <cell r="A75">
            <v>1057</v>
          </cell>
          <cell r="B75">
            <v>42803</v>
          </cell>
          <cell r="C75" t="str">
            <v>Mar</v>
          </cell>
          <cell r="D75" t="str">
            <v>Tony Sayre</v>
          </cell>
          <cell r="E75" t="str">
            <v>West</v>
          </cell>
          <cell r="F75" t="str">
            <v>Home Office</v>
          </cell>
          <cell r="G75" t="str">
            <v>Office Supplies</v>
          </cell>
          <cell r="H75" t="str">
            <v>Rubber Bands</v>
          </cell>
          <cell r="I75" t="str">
            <v>Staples Metal Binder Clips</v>
          </cell>
          <cell r="J75">
            <v>48</v>
          </cell>
          <cell r="K75">
            <v>180</v>
          </cell>
          <cell r="L75">
            <v>8640</v>
          </cell>
          <cell r="M75">
            <v>0.1</v>
          </cell>
          <cell r="N75">
            <v>7776</v>
          </cell>
          <cell r="O75" t="str">
            <v>NotSpecified</v>
          </cell>
          <cell r="P75" t="str">
            <v>Small Box</v>
          </cell>
          <cell r="Q75" t="str">
            <v>UNKOWN</v>
          </cell>
          <cell r="R75" t="str">
            <v>Sohail</v>
          </cell>
        </row>
        <row r="76">
          <cell r="A76">
            <v>1058</v>
          </cell>
          <cell r="B76">
            <v>42803</v>
          </cell>
          <cell r="C76" t="str">
            <v>Mar</v>
          </cell>
          <cell r="D76" t="str">
            <v>Tony Sayre</v>
          </cell>
          <cell r="E76" t="str">
            <v>West</v>
          </cell>
          <cell r="F76" t="str">
            <v>Home Office</v>
          </cell>
          <cell r="G76" t="str">
            <v>Office Supplies</v>
          </cell>
          <cell r="H76" t="str">
            <v>Storage &amp; Organization</v>
          </cell>
          <cell r="I76" t="str">
            <v>Rogers® Profile Extra Capacity Storage Tub</v>
          </cell>
          <cell r="J76">
            <v>5</v>
          </cell>
          <cell r="K76">
            <v>1020</v>
          </cell>
          <cell r="L76">
            <v>5100</v>
          </cell>
          <cell r="M76">
            <v>0.05</v>
          </cell>
          <cell r="N76">
            <v>4845</v>
          </cell>
          <cell r="O76" t="str">
            <v>NotSpecified</v>
          </cell>
          <cell r="P76" t="str">
            <v>Medium Box</v>
          </cell>
          <cell r="Q76" t="str">
            <v>UNKOWN</v>
          </cell>
          <cell r="R76" t="str">
            <v>Sohail</v>
          </cell>
        </row>
        <row r="77">
          <cell r="A77">
            <v>1059</v>
          </cell>
          <cell r="B77">
            <v>42804</v>
          </cell>
          <cell r="C77" t="str">
            <v>Mar</v>
          </cell>
          <cell r="D77" t="str">
            <v>Darrin Sayre</v>
          </cell>
          <cell r="E77" t="str">
            <v>North</v>
          </cell>
          <cell r="F77" t="str">
            <v>Consumer</v>
          </cell>
          <cell r="G77" t="str">
            <v>Office Supplies</v>
          </cell>
          <cell r="H77" t="str">
            <v>Storage &amp; Organization</v>
          </cell>
          <cell r="I77" t="str">
            <v>Sauder Facets Collection Locker/File Cabinet, Sky Alder Finish</v>
          </cell>
          <cell r="J77">
            <v>35</v>
          </cell>
          <cell r="K77">
            <v>22260</v>
          </cell>
          <cell r="L77">
            <v>779100</v>
          </cell>
          <cell r="M77">
            <v>0.09</v>
          </cell>
          <cell r="N77">
            <v>708981</v>
          </cell>
          <cell r="O77" t="str">
            <v>Critical</v>
          </cell>
          <cell r="P77" t="str">
            <v>Wrap Bag</v>
          </cell>
          <cell r="Q77" t="str">
            <v>Air</v>
          </cell>
          <cell r="R77" t="str">
            <v>Sohail</v>
          </cell>
        </row>
        <row r="78">
          <cell r="A78">
            <v>1060</v>
          </cell>
          <cell r="B78">
            <v>42804</v>
          </cell>
          <cell r="C78" t="str">
            <v>Mar</v>
          </cell>
          <cell r="D78" t="str">
            <v>Keith Herrera</v>
          </cell>
          <cell r="E78" t="str">
            <v>North</v>
          </cell>
          <cell r="F78" t="str">
            <v>Corporate</v>
          </cell>
          <cell r="G78" t="str">
            <v>Furniture</v>
          </cell>
          <cell r="H78" t="str">
            <v>Tables</v>
          </cell>
          <cell r="I78" t="str">
            <v>Bevis 36 x 72 Conference Tables</v>
          </cell>
          <cell r="J78">
            <v>45</v>
          </cell>
          <cell r="K78">
            <v>7500</v>
          </cell>
          <cell r="L78">
            <v>337500</v>
          </cell>
          <cell r="M78">
            <v>0.03</v>
          </cell>
          <cell r="N78">
            <v>327375</v>
          </cell>
          <cell r="O78" t="str">
            <v>Critical</v>
          </cell>
          <cell r="P78" t="str">
            <v>Small Box</v>
          </cell>
          <cell r="Q78" t="str">
            <v>Air</v>
          </cell>
          <cell r="R78" t="str">
            <v>Amit</v>
          </cell>
        </row>
        <row r="79">
          <cell r="A79">
            <v>1061</v>
          </cell>
          <cell r="B79">
            <v>42804</v>
          </cell>
          <cell r="C79" t="str">
            <v>Mar</v>
          </cell>
          <cell r="D79" t="str">
            <v>Craig Molinari</v>
          </cell>
          <cell r="E79" t="str">
            <v>East</v>
          </cell>
          <cell r="F79" t="str">
            <v>Small Business</v>
          </cell>
          <cell r="G79" t="str">
            <v>Technology</v>
          </cell>
          <cell r="H79" t="str">
            <v>Computer Peripherals</v>
          </cell>
          <cell r="I79" t="str">
            <v>Maxell 3.5" DS/HD IBM-Formatted Diskettes, 10/Pack</v>
          </cell>
          <cell r="J79">
            <v>31</v>
          </cell>
          <cell r="K79">
            <v>300</v>
          </cell>
          <cell r="L79">
            <v>9300</v>
          </cell>
          <cell r="M79">
            <v>0</v>
          </cell>
          <cell r="N79">
            <v>9300</v>
          </cell>
          <cell r="O79" t="str">
            <v>High</v>
          </cell>
          <cell r="P79" t="str">
            <v>Medium Box</v>
          </cell>
          <cell r="Q79" t="str">
            <v>Air</v>
          </cell>
          <cell r="R79" t="str">
            <v>Amit</v>
          </cell>
        </row>
        <row r="80">
          <cell r="A80">
            <v>1062</v>
          </cell>
          <cell r="B80">
            <v>42804</v>
          </cell>
          <cell r="C80" t="str">
            <v>Mar</v>
          </cell>
          <cell r="D80" t="str">
            <v>Craig Molinari</v>
          </cell>
          <cell r="E80" t="str">
            <v>East</v>
          </cell>
          <cell r="F80" t="str">
            <v>Small Business</v>
          </cell>
          <cell r="G80" t="str">
            <v>Furniture</v>
          </cell>
          <cell r="H80" t="str">
            <v>Tables</v>
          </cell>
          <cell r="I80" t="str">
            <v>Iceberg OfficeWorks 42" Round Tables</v>
          </cell>
          <cell r="J80">
            <v>44</v>
          </cell>
          <cell r="K80">
            <v>9060</v>
          </cell>
          <cell r="L80">
            <v>398640</v>
          </cell>
          <cell r="M80">
            <v>0</v>
          </cell>
          <cell r="N80">
            <v>398640</v>
          </cell>
          <cell r="O80" t="str">
            <v>High</v>
          </cell>
          <cell r="P80" t="str">
            <v>Small Box</v>
          </cell>
          <cell r="Q80" t="str">
            <v>Air</v>
          </cell>
          <cell r="R80" t="str">
            <v>Amit</v>
          </cell>
        </row>
        <row r="81">
          <cell r="A81">
            <v>1063</v>
          </cell>
          <cell r="B81">
            <v>42804</v>
          </cell>
          <cell r="C81" t="str">
            <v>Mar</v>
          </cell>
          <cell r="D81" t="str">
            <v>Helen Andreada</v>
          </cell>
          <cell r="E81" t="str">
            <v>East</v>
          </cell>
          <cell r="F81" t="str">
            <v>Corporate</v>
          </cell>
          <cell r="G81" t="str">
            <v>Furniture</v>
          </cell>
          <cell r="H81" t="str">
            <v>Office Furnishings</v>
          </cell>
          <cell r="I81" t="str">
            <v>Electrix 20W Halogen Replacement Bulb for Zoom-In Desk Lamp</v>
          </cell>
          <cell r="J81">
            <v>25</v>
          </cell>
          <cell r="K81">
            <v>840</v>
          </cell>
          <cell r="L81">
            <v>21000</v>
          </cell>
          <cell r="M81">
            <v>7.0000000000000007E-2</v>
          </cell>
          <cell r="N81">
            <v>19530</v>
          </cell>
          <cell r="O81" t="str">
            <v>Low</v>
          </cell>
          <cell r="P81" t="str">
            <v>Small Box</v>
          </cell>
          <cell r="Q81" t="str">
            <v>Road</v>
          </cell>
          <cell r="R81" t="str">
            <v>Amit</v>
          </cell>
        </row>
        <row r="82">
          <cell r="A82">
            <v>1064</v>
          </cell>
          <cell r="B82">
            <v>42805</v>
          </cell>
          <cell r="C82" t="str">
            <v>Mar</v>
          </cell>
          <cell r="D82" t="str">
            <v>Allen Rosenblatt</v>
          </cell>
          <cell r="E82" t="str">
            <v>North</v>
          </cell>
          <cell r="F82" t="str">
            <v>Small Business</v>
          </cell>
          <cell r="G82" t="str">
            <v>Technology</v>
          </cell>
          <cell r="H82" t="str">
            <v>Office Machines</v>
          </cell>
          <cell r="I82" t="str">
            <v>Hewlett-Packard Deskjet 5550 Color Inkjet Printer</v>
          </cell>
          <cell r="J82">
            <v>1</v>
          </cell>
          <cell r="K82">
            <v>6960</v>
          </cell>
          <cell r="L82">
            <v>6960</v>
          </cell>
          <cell r="M82">
            <v>0.06</v>
          </cell>
          <cell r="N82">
            <v>6542.4</v>
          </cell>
          <cell r="O82" t="str">
            <v>NotSpecified</v>
          </cell>
          <cell r="P82" t="str">
            <v>Small Pack</v>
          </cell>
          <cell r="Q82" t="str">
            <v>UNKOWN</v>
          </cell>
          <cell r="R82" t="str">
            <v>Amit</v>
          </cell>
        </row>
        <row r="83">
          <cell r="A83">
            <v>1065</v>
          </cell>
          <cell r="B83">
            <v>42805</v>
          </cell>
          <cell r="C83" t="str">
            <v>Mar</v>
          </cell>
          <cell r="D83" t="str">
            <v>Maria Bertelson</v>
          </cell>
          <cell r="E83" t="str">
            <v>East</v>
          </cell>
          <cell r="F83" t="str">
            <v>Corporate</v>
          </cell>
          <cell r="G83" t="str">
            <v>Furniture</v>
          </cell>
          <cell r="H83" t="str">
            <v>Chairs &amp; Chairmats</v>
          </cell>
          <cell r="I83" t="str">
            <v>Hon 2090 “Pillow Soft” Series Mid Back Swivel/Tilt Chairs</v>
          </cell>
          <cell r="J83">
            <v>35</v>
          </cell>
          <cell r="K83">
            <v>16860</v>
          </cell>
          <cell r="L83">
            <v>590100</v>
          </cell>
          <cell r="M83">
            <v>7.0000000000000007E-2</v>
          </cell>
          <cell r="N83">
            <v>548793</v>
          </cell>
          <cell r="O83" t="str">
            <v>Low</v>
          </cell>
          <cell r="P83" t="str">
            <v>Small Box</v>
          </cell>
          <cell r="Q83" t="str">
            <v>Road</v>
          </cell>
          <cell r="R83" t="str">
            <v>Amit</v>
          </cell>
        </row>
        <row r="84">
          <cell r="A84">
            <v>1066</v>
          </cell>
          <cell r="B84">
            <v>42805</v>
          </cell>
          <cell r="C84" t="str">
            <v>Mar</v>
          </cell>
          <cell r="D84" t="str">
            <v>Maria Bertelson</v>
          </cell>
          <cell r="E84" t="str">
            <v>East</v>
          </cell>
          <cell r="F84" t="str">
            <v>Corporate</v>
          </cell>
          <cell r="G84" t="str">
            <v>Technology</v>
          </cell>
          <cell r="H84" t="str">
            <v>Office Machines</v>
          </cell>
          <cell r="I84" t="str">
            <v>Hewlett-Packard cp1700 [D, PS] Series Color Inkjet Printers</v>
          </cell>
          <cell r="J84">
            <v>15</v>
          </cell>
          <cell r="K84">
            <v>30060</v>
          </cell>
          <cell r="L84">
            <v>450900</v>
          </cell>
          <cell r="M84">
            <v>0.08</v>
          </cell>
          <cell r="N84">
            <v>414828</v>
          </cell>
          <cell r="O84" t="str">
            <v>Low</v>
          </cell>
          <cell r="P84" t="str">
            <v>Wrap Bag</v>
          </cell>
          <cell r="Q84" t="str">
            <v>Road</v>
          </cell>
          <cell r="R84" t="str">
            <v>Amit</v>
          </cell>
        </row>
        <row r="85">
          <cell r="A85">
            <v>1067</v>
          </cell>
          <cell r="B85">
            <v>42805</v>
          </cell>
          <cell r="C85" t="str">
            <v>Mar</v>
          </cell>
          <cell r="D85" t="str">
            <v>Alan Haines</v>
          </cell>
          <cell r="E85" t="str">
            <v>North</v>
          </cell>
          <cell r="F85" t="str">
            <v>Consumer</v>
          </cell>
          <cell r="G85" t="str">
            <v>Office Supplies</v>
          </cell>
          <cell r="H85" t="str">
            <v>Pens &amp; Art Supplies</v>
          </cell>
          <cell r="I85" t="str">
            <v>Newell 312</v>
          </cell>
          <cell r="J85">
            <v>40</v>
          </cell>
          <cell r="K85">
            <v>360</v>
          </cell>
          <cell r="L85">
            <v>14400</v>
          </cell>
          <cell r="M85">
            <v>0.01</v>
          </cell>
          <cell r="N85">
            <v>14256</v>
          </cell>
          <cell r="O85" t="str">
            <v>High</v>
          </cell>
          <cell r="P85" t="str">
            <v>Small Box</v>
          </cell>
          <cell r="Q85" t="str">
            <v>Air</v>
          </cell>
          <cell r="R85" t="str">
            <v>Sohail</v>
          </cell>
        </row>
        <row r="86">
          <cell r="A86">
            <v>1068</v>
          </cell>
          <cell r="B86">
            <v>42805</v>
          </cell>
          <cell r="C86" t="str">
            <v>Mar</v>
          </cell>
          <cell r="D86" t="str">
            <v>Ed Braxton</v>
          </cell>
          <cell r="E86" t="str">
            <v>East</v>
          </cell>
          <cell r="F86" t="str">
            <v>Home Office</v>
          </cell>
          <cell r="G86" t="str">
            <v>Office Supplies</v>
          </cell>
          <cell r="H86" t="str">
            <v>Envelopes</v>
          </cell>
          <cell r="I86" t="str">
            <v>#6 3/4 Gummed Flap White Envelopes</v>
          </cell>
          <cell r="J86">
            <v>42</v>
          </cell>
          <cell r="K86">
            <v>600</v>
          </cell>
          <cell r="L86">
            <v>25200</v>
          </cell>
          <cell r="M86">
            <v>0.01</v>
          </cell>
          <cell r="N86">
            <v>24948</v>
          </cell>
          <cell r="O86" t="str">
            <v>High</v>
          </cell>
          <cell r="P86" t="str">
            <v>Small Box</v>
          </cell>
          <cell r="Q86" t="str">
            <v>Air</v>
          </cell>
          <cell r="R86" t="str">
            <v>Sohail</v>
          </cell>
        </row>
        <row r="87">
          <cell r="A87">
            <v>1069</v>
          </cell>
          <cell r="B87">
            <v>42805</v>
          </cell>
          <cell r="C87" t="str">
            <v>Mar</v>
          </cell>
          <cell r="D87" t="str">
            <v>Ed Braxton</v>
          </cell>
          <cell r="E87" t="str">
            <v>East</v>
          </cell>
          <cell r="F87" t="str">
            <v>Home Office</v>
          </cell>
          <cell r="G87" t="str">
            <v>Office Supplies</v>
          </cell>
          <cell r="H87" t="str">
            <v>Storage &amp; Organization</v>
          </cell>
          <cell r="I87" t="str">
            <v>Hanging Personal Folder File</v>
          </cell>
          <cell r="J87">
            <v>16</v>
          </cell>
          <cell r="K87">
            <v>960</v>
          </cell>
          <cell r="L87">
            <v>15360</v>
          </cell>
          <cell r="M87">
            <v>0</v>
          </cell>
          <cell r="N87">
            <v>15360</v>
          </cell>
          <cell r="O87" t="str">
            <v>High</v>
          </cell>
          <cell r="P87" t="str">
            <v>Small Pack</v>
          </cell>
          <cell r="Q87" t="str">
            <v>Air</v>
          </cell>
          <cell r="R87" t="str">
            <v>Sohail</v>
          </cell>
        </row>
        <row r="88">
          <cell r="A88">
            <v>1070</v>
          </cell>
          <cell r="B88">
            <v>42805</v>
          </cell>
          <cell r="C88" t="str">
            <v>Mar</v>
          </cell>
          <cell r="D88" t="str">
            <v>Maribeth Yedwab</v>
          </cell>
          <cell r="E88" t="str">
            <v>East</v>
          </cell>
          <cell r="F88" t="str">
            <v>Home Office</v>
          </cell>
          <cell r="G88" t="str">
            <v>Office Supplies</v>
          </cell>
          <cell r="H88" t="str">
            <v>Storage &amp; Organization</v>
          </cell>
          <cell r="I88" t="str">
            <v>Tenex Personal Project File with Scoop Front Design, Black</v>
          </cell>
          <cell r="J88">
            <v>30</v>
          </cell>
          <cell r="K88">
            <v>840</v>
          </cell>
          <cell r="L88">
            <v>25200</v>
          </cell>
          <cell r="M88">
            <v>0.08</v>
          </cell>
          <cell r="N88">
            <v>23184</v>
          </cell>
          <cell r="O88" t="str">
            <v>NotSpecified</v>
          </cell>
          <cell r="P88" t="str">
            <v>Jumbo Box</v>
          </cell>
          <cell r="Q88" t="str">
            <v>UNKOWN</v>
          </cell>
          <cell r="R88" t="str">
            <v>Sohail</v>
          </cell>
        </row>
        <row r="89">
          <cell r="A89">
            <v>1071</v>
          </cell>
          <cell r="B89">
            <v>42805</v>
          </cell>
          <cell r="C89" t="str">
            <v>Mar</v>
          </cell>
          <cell r="D89" t="str">
            <v>Tamara Willingham</v>
          </cell>
          <cell r="E89" t="str">
            <v>West</v>
          </cell>
          <cell r="F89" t="str">
            <v>Corporate</v>
          </cell>
          <cell r="G89" t="str">
            <v>Office Supplies</v>
          </cell>
          <cell r="H89" t="str">
            <v>Paper</v>
          </cell>
          <cell r="I89" t="str">
            <v>Black Print Carbonless Snap-Off® Rapid Letter, 8 1/2" x 7"</v>
          </cell>
          <cell r="J89">
            <v>19</v>
          </cell>
          <cell r="K89">
            <v>600</v>
          </cell>
          <cell r="L89">
            <v>11400</v>
          </cell>
          <cell r="M89">
            <v>0.08</v>
          </cell>
          <cell r="N89">
            <v>10488</v>
          </cell>
          <cell r="O89" t="str">
            <v>Critical</v>
          </cell>
          <cell r="P89" t="str">
            <v>Small Box</v>
          </cell>
          <cell r="Q89" t="str">
            <v>Air</v>
          </cell>
          <cell r="R89" t="str">
            <v>Amit</v>
          </cell>
        </row>
        <row r="90">
          <cell r="A90">
            <v>1072</v>
          </cell>
          <cell r="B90">
            <v>42806</v>
          </cell>
          <cell r="C90" t="str">
            <v>Mar</v>
          </cell>
          <cell r="D90" t="str">
            <v>Andy Reiter</v>
          </cell>
          <cell r="E90" t="str">
            <v>South</v>
          </cell>
          <cell r="F90" t="str">
            <v>Corporate</v>
          </cell>
          <cell r="G90" t="str">
            <v>Office Supplies</v>
          </cell>
          <cell r="H90" t="str">
            <v>Paper</v>
          </cell>
          <cell r="I90" t="str">
            <v>Xerox 1922</v>
          </cell>
          <cell r="J90">
            <v>27</v>
          </cell>
          <cell r="K90">
            <v>300</v>
          </cell>
          <cell r="L90">
            <v>8100</v>
          </cell>
          <cell r="M90">
            <v>0</v>
          </cell>
          <cell r="N90">
            <v>8100</v>
          </cell>
          <cell r="O90" t="str">
            <v>Critical</v>
          </cell>
          <cell r="P90" t="str">
            <v>Large Box</v>
          </cell>
          <cell r="Q90" t="str">
            <v>Air</v>
          </cell>
          <cell r="R90" t="str">
            <v>Amit</v>
          </cell>
        </row>
        <row r="91">
          <cell r="A91">
            <v>1073</v>
          </cell>
          <cell r="B91">
            <v>42806</v>
          </cell>
          <cell r="C91" t="str">
            <v>Mar</v>
          </cell>
          <cell r="D91" t="str">
            <v>Michelle Tran</v>
          </cell>
          <cell r="E91" t="str">
            <v>North</v>
          </cell>
          <cell r="F91" t="str">
            <v>Consumer</v>
          </cell>
          <cell r="G91" t="str">
            <v>Furniture</v>
          </cell>
          <cell r="H91" t="str">
            <v>Office Furnishings</v>
          </cell>
          <cell r="I91" t="str">
            <v>Nu-Dell Float Frame 11 x 14 1/2</v>
          </cell>
          <cell r="J91">
            <v>30</v>
          </cell>
          <cell r="K91">
            <v>540</v>
          </cell>
          <cell r="L91">
            <v>16200</v>
          </cell>
          <cell r="M91">
            <v>0.05</v>
          </cell>
          <cell r="N91">
            <v>15390</v>
          </cell>
          <cell r="O91" t="str">
            <v>Low</v>
          </cell>
          <cell r="P91" t="str">
            <v>Small Box</v>
          </cell>
          <cell r="Q91" t="str">
            <v>Road</v>
          </cell>
          <cell r="R91" t="str">
            <v>Sohail</v>
          </cell>
        </row>
        <row r="92">
          <cell r="A92">
            <v>1074</v>
          </cell>
          <cell r="B92">
            <v>42806</v>
          </cell>
          <cell r="C92" t="str">
            <v>Mar</v>
          </cell>
          <cell r="D92" t="str">
            <v>Evan Bailliet</v>
          </cell>
          <cell r="E92" t="str">
            <v>East</v>
          </cell>
          <cell r="F92" t="str">
            <v>Corporate</v>
          </cell>
          <cell r="G92" t="str">
            <v>Office Supplies</v>
          </cell>
          <cell r="H92" t="str">
            <v>Binders and Binder Accessories</v>
          </cell>
          <cell r="I92" t="str">
            <v>GBC Standard Plastic Binding Systems Combs</v>
          </cell>
          <cell r="J92">
            <v>3</v>
          </cell>
          <cell r="K92">
            <v>540</v>
          </cell>
          <cell r="L92">
            <v>1620</v>
          </cell>
          <cell r="M92">
            <v>0.03</v>
          </cell>
          <cell r="N92">
            <v>1571.4</v>
          </cell>
          <cell r="O92" t="str">
            <v>Medium</v>
          </cell>
          <cell r="P92" t="str">
            <v>Medium Box</v>
          </cell>
          <cell r="Q92" t="str">
            <v>Rail</v>
          </cell>
          <cell r="R92" t="str">
            <v>Amit</v>
          </cell>
        </row>
        <row r="93">
          <cell r="A93">
            <v>1075</v>
          </cell>
          <cell r="B93">
            <v>42806</v>
          </cell>
          <cell r="C93" t="str">
            <v>Mar</v>
          </cell>
          <cell r="D93" t="str">
            <v>Andy Reiter</v>
          </cell>
          <cell r="E93" t="str">
            <v>East</v>
          </cell>
          <cell r="F93" t="str">
            <v>Corporate</v>
          </cell>
          <cell r="G93" t="str">
            <v>Furniture</v>
          </cell>
          <cell r="H93" t="str">
            <v>Chairs &amp; Chairmats</v>
          </cell>
          <cell r="I93" t="str">
            <v>Global Leather and Oak Executive Chair, Black</v>
          </cell>
          <cell r="J93">
            <v>21</v>
          </cell>
          <cell r="K93">
            <v>18060</v>
          </cell>
          <cell r="L93">
            <v>379260</v>
          </cell>
          <cell r="M93">
            <v>0.04</v>
          </cell>
          <cell r="N93">
            <v>364089.59999999998</v>
          </cell>
          <cell r="O93" t="str">
            <v>Critical</v>
          </cell>
          <cell r="P93" t="str">
            <v>Jumbo Drum</v>
          </cell>
          <cell r="Q93" t="str">
            <v>Air</v>
          </cell>
          <cell r="R93" t="str">
            <v>Amit</v>
          </cell>
        </row>
        <row r="94">
          <cell r="A94">
            <v>1076</v>
          </cell>
          <cell r="B94">
            <v>42806</v>
          </cell>
          <cell r="C94" t="str">
            <v>Mar</v>
          </cell>
          <cell r="D94" t="str">
            <v>Andy Reiter</v>
          </cell>
          <cell r="E94" t="str">
            <v>East</v>
          </cell>
          <cell r="F94" t="str">
            <v>Corporate</v>
          </cell>
          <cell r="G94" t="str">
            <v>Technology</v>
          </cell>
          <cell r="H94" t="str">
            <v>Computer Peripherals</v>
          </cell>
          <cell r="I94" t="str">
            <v>Logitech Cordless Access Keyboard</v>
          </cell>
          <cell r="J94">
            <v>11</v>
          </cell>
          <cell r="K94">
            <v>1800</v>
          </cell>
          <cell r="L94">
            <v>19800</v>
          </cell>
          <cell r="M94">
            <v>0.08</v>
          </cell>
          <cell r="N94">
            <v>18216</v>
          </cell>
          <cell r="O94" t="str">
            <v>Critical</v>
          </cell>
          <cell r="P94" t="str">
            <v>Small Box</v>
          </cell>
          <cell r="Q94" t="str">
            <v>Air</v>
          </cell>
          <cell r="R94" t="str">
            <v>Amit</v>
          </cell>
        </row>
        <row r="95">
          <cell r="A95">
            <v>1077</v>
          </cell>
          <cell r="B95">
            <v>42806</v>
          </cell>
          <cell r="C95" t="str">
            <v>Mar</v>
          </cell>
          <cell r="D95" t="str">
            <v>Valerie Takahito</v>
          </cell>
          <cell r="E95" t="str">
            <v>East</v>
          </cell>
          <cell r="F95" t="str">
            <v>Consumer</v>
          </cell>
          <cell r="G95" t="str">
            <v>Office Supplies</v>
          </cell>
          <cell r="H95" t="str">
            <v>Envelopes</v>
          </cell>
          <cell r="I95" t="str">
            <v>#6 3/4 Gummed Flap White Envelopes</v>
          </cell>
          <cell r="J95">
            <v>43</v>
          </cell>
          <cell r="K95">
            <v>600</v>
          </cell>
          <cell r="L95">
            <v>25800</v>
          </cell>
          <cell r="M95">
            <v>0.08</v>
          </cell>
          <cell r="N95">
            <v>23736</v>
          </cell>
          <cell r="O95" t="str">
            <v>High</v>
          </cell>
          <cell r="P95" t="str">
            <v>Small Box</v>
          </cell>
          <cell r="Q95" t="str">
            <v>Air</v>
          </cell>
          <cell r="R95" t="str">
            <v>Sohail</v>
          </cell>
        </row>
        <row r="96">
          <cell r="A96">
            <v>1078</v>
          </cell>
          <cell r="B96">
            <v>42806</v>
          </cell>
          <cell r="C96" t="str">
            <v>Mar</v>
          </cell>
          <cell r="D96" t="str">
            <v>Giulietta Dortch</v>
          </cell>
          <cell r="E96" t="str">
            <v>East</v>
          </cell>
          <cell r="F96" t="str">
            <v>Consumer</v>
          </cell>
          <cell r="G96" t="str">
            <v>Office Supplies</v>
          </cell>
          <cell r="H96" t="str">
            <v>Pens &amp; Art Supplies</v>
          </cell>
          <cell r="I96" t="str">
            <v>Newell 336</v>
          </cell>
          <cell r="J96">
            <v>12</v>
          </cell>
          <cell r="K96">
            <v>300</v>
          </cell>
          <cell r="L96">
            <v>3600</v>
          </cell>
          <cell r="M96">
            <v>7.0000000000000007E-2</v>
          </cell>
          <cell r="N96">
            <v>3348</v>
          </cell>
          <cell r="O96" t="str">
            <v>High</v>
          </cell>
          <cell r="P96" t="str">
            <v>Large Box</v>
          </cell>
          <cell r="Q96" t="str">
            <v>Air</v>
          </cell>
          <cell r="R96" t="str">
            <v>Sohail</v>
          </cell>
        </row>
        <row r="97">
          <cell r="A97">
            <v>1079</v>
          </cell>
          <cell r="B97">
            <v>42806</v>
          </cell>
          <cell r="C97" t="str">
            <v>Mar</v>
          </cell>
          <cell r="D97" t="str">
            <v>Mitch Gastineau</v>
          </cell>
          <cell r="E97" t="str">
            <v>West</v>
          </cell>
          <cell r="F97" t="str">
            <v>Small Business</v>
          </cell>
          <cell r="G97" t="str">
            <v>Office Supplies</v>
          </cell>
          <cell r="H97" t="str">
            <v>Binders and Binder Accessories</v>
          </cell>
          <cell r="I97" t="str">
            <v>Cardinal Slant-D® Ring Binder, Heavy Gauge Vinyl</v>
          </cell>
          <cell r="J97">
            <v>2</v>
          </cell>
          <cell r="K97">
            <v>540</v>
          </cell>
          <cell r="L97">
            <v>1080</v>
          </cell>
          <cell r="M97">
            <v>0</v>
          </cell>
          <cell r="N97">
            <v>1080</v>
          </cell>
          <cell r="O97" t="str">
            <v>High</v>
          </cell>
          <cell r="P97" t="str">
            <v>Small Box</v>
          </cell>
          <cell r="Q97" t="str">
            <v>Air</v>
          </cell>
          <cell r="R97" t="str">
            <v>Amit</v>
          </cell>
        </row>
        <row r="98">
          <cell r="A98">
            <v>1080</v>
          </cell>
          <cell r="B98">
            <v>42806</v>
          </cell>
          <cell r="C98" t="str">
            <v>Mar</v>
          </cell>
          <cell r="D98" t="str">
            <v>Mitch Gastineau</v>
          </cell>
          <cell r="E98" t="str">
            <v>West</v>
          </cell>
          <cell r="F98" t="str">
            <v>Small Business</v>
          </cell>
          <cell r="G98" t="str">
            <v>Furniture</v>
          </cell>
          <cell r="H98" t="str">
            <v>Office Furnishings</v>
          </cell>
          <cell r="I98" t="str">
            <v>Seth Thomas 12" Clock w/ Goldtone Case</v>
          </cell>
          <cell r="J98">
            <v>20</v>
          </cell>
          <cell r="K98">
            <v>1380</v>
          </cell>
          <cell r="L98">
            <v>27600</v>
          </cell>
          <cell r="M98">
            <v>0.08</v>
          </cell>
          <cell r="N98">
            <v>25392</v>
          </cell>
          <cell r="O98" t="str">
            <v>Critical</v>
          </cell>
          <cell r="P98" t="str">
            <v>Small Box</v>
          </cell>
          <cell r="Q98" t="str">
            <v>Air</v>
          </cell>
          <cell r="R98" t="str">
            <v>Amit</v>
          </cell>
        </row>
        <row r="99">
          <cell r="A99">
            <v>1081</v>
          </cell>
          <cell r="B99">
            <v>42807</v>
          </cell>
          <cell r="C99" t="str">
            <v>Mar</v>
          </cell>
          <cell r="D99" t="str">
            <v>Peter Fuller</v>
          </cell>
          <cell r="E99" t="str">
            <v>East</v>
          </cell>
          <cell r="F99" t="str">
            <v>Corporate</v>
          </cell>
          <cell r="G99" t="str">
            <v>Office Supplies</v>
          </cell>
          <cell r="H99" t="str">
            <v>Binders and Binder Accessories</v>
          </cell>
          <cell r="I99" t="str">
            <v>Wilson Jones 1" Hanging DublLock® Ring Binders</v>
          </cell>
          <cell r="J99">
            <v>31</v>
          </cell>
          <cell r="K99">
            <v>360</v>
          </cell>
          <cell r="L99">
            <v>11160</v>
          </cell>
          <cell r="M99">
            <v>0.04</v>
          </cell>
          <cell r="N99">
            <v>10713.6</v>
          </cell>
          <cell r="O99" t="str">
            <v>NotSpecified</v>
          </cell>
          <cell r="P99" t="str">
            <v>Large Box</v>
          </cell>
          <cell r="Q99" t="str">
            <v>UNKOWN</v>
          </cell>
          <cell r="R99" t="str">
            <v>Amit</v>
          </cell>
        </row>
        <row r="100">
          <cell r="A100">
            <v>1082</v>
          </cell>
          <cell r="B100">
            <v>42807</v>
          </cell>
          <cell r="C100" t="str">
            <v>Mar</v>
          </cell>
          <cell r="D100" t="str">
            <v>Peter Fuller</v>
          </cell>
          <cell r="E100" t="str">
            <v>East</v>
          </cell>
          <cell r="F100" t="str">
            <v>Corporate</v>
          </cell>
          <cell r="G100" t="str">
            <v>Technology</v>
          </cell>
          <cell r="H100" t="str">
            <v>Office Machines</v>
          </cell>
          <cell r="I100" t="str">
            <v>Panasonic KX-P3626 Dot Matrix Printer</v>
          </cell>
          <cell r="J100">
            <v>47</v>
          </cell>
          <cell r="K100">
            <v>31080</v>
          </cell>
          <cell r="L100">
            <v>1460760</v>
          </cell>
          <cell r="M100">
            <v>0.01</v>
          </cell>
          <cell r="N100">
            <v>1446152.4</v>
          </cell>
          <cell r="O100" t="str">
            <v>NotSpecified</v>
          </cell>
          <cell r="P100" t="str">
            <v>Small Box</v>
          </cell>
          <cell r="Q100" t="str">
            <v>UNKOWN</v>
          </cell>
          <cell r="R100" t="str">
            <v>Amit</v>
          </cell>
        </row>
        <row r="101">
          <cell r="A101">
            <v>1083</v>
          </cell>
          <cell r="B101">
            <v>42807</v>
          </cell>
          <cell r="C101" t="str">
            <v>Mar</v>
          </cell>
          <cell r="D101" t="str">
            <v>Peter Fuller</v>
          </cell>
          <cell r="E101" t="str">
            <v>East</v>
          </cell>
          <cell r="F101" t="str">
            <v>Corporate</v>
          </cell>
          <cell r="G101" t="str">
            <v>Furniture</v>
          </cell>
          <cell r="H101" t="str">
            <v>Bookcases</v>
          </cell>
          <cell r="I101" t="str">
            <v>O'Sullivan 3-Shelf Heavy-Duty Bookcases</v>
          </cell>
          <cell r="J101">
            <v>21</v>
          </cell>
          <cell r="K101">
            <v>3540</v>
          </cell>
          <cell r="L101">
            <v>74340</v>
          </cell>
          <cell r="M101">
            <v>7.0000000000000007E-2</v>
          </cell>
          <cell r="N101">
            <v>69136.2</v>
          </cell>
          <cell r="O101" t="str">
            <v>NotSpecified</v>
          </cell>
          <cell r="P101" t="str">
            <v>Wrap Bag</v>
          </cell>
          <cell r="Q101" t="str">
            <v>UNKOWN</v>
          </cell>
          <cell r="R101" t="str">
            <v>Amit</v>
          </cell>
        </row>
        <row r="102">
          <cell r="A102">
            <v>1084</v>
          </cell>
          <cell r="B102">
            <v>42807</v>
          </cell>
          <cell r="C102" t="str">
            <v>Mar</v>
          </cell>
          <cell r="D102" t="str">
            <v>Peter Fuller</v>
          </cell>
          <cell r="E102" t="str">
            <v>East</v>
          </cell>
          <cell r="F102" t="str">
            <v>Corporate</v>
          </cell>
          <cell r="G102" t="str">
            <v>Furniture</v>
          </cell>
          <cell r="H102" t="str">
            <v>Chairs &amp; Chairmats</v>
          </cell>
          <cell r="I102" t="str">
            <v>Global Stack Chair without Arms, Black</v>
          </cell>
          <cell r="J102">
            <v>17</v>
          </cell>
          <cell r="K102">
            <v>1560</v>
          </cell>
          <cell r="L102">
            <v>26520</v>
          </cell>
          <cell r="M102">
            <v>7.0000000000000007E-2</v>
          </cell>
          <cell r="N102">
            <v>24663.599999999999</v>
          </cell>
          <cell r="O102" t="str">
            <v>NotSpecified</v>
          </cell>
          <cell r="P102" t="str">
            <v>Small Box</v>
          </cell>
          <cell r="Q102" t="str">
            <v>UNKOWN</v>
          </cell>
          <cell r="R102" t="str">
            <v>Amit</v>
          </cell>
        </row>
        <row r="103">
          <cell r="A103">
            <v>1085</v>
          </cell>
          <cell r="B103">
            <v>42807</v>
          </cell>
          <cell r="C103" t="str">
            <v>Mar</v>
          </cell>
          <cell r="D103" t="str">
            <v>Arianne Irving</v>
          </cell>
          <cell r="E103" t="str">
            <v>East</v>
          </cell>
          <cell r="F103" t="str">
            <v>Corporate</v>
          </cell>
          <cell r="G103" t="str">
            <v>Office Supplies</v>
          </cell>
          <cell r="H103" t="str">
            <v>Paper</v>
          </cell>
          <cell r="I103" t="str">
            <v>Xerox 215</v>
          </cell>
          <cell r="J103">
            <v>35</v>
          </cell>
          <cell r="K103">
            <v>420</v>
          </cell>
          <cell r="L103">
            <v>14700</v>
          </cell>
          <cell r="M103">
            <v>0.06</v>
          </cell>
          <cell r="N103">
            <v>13818</v>
          </cell>
          <cell r="O103" t="str">
            <v>High</v>
          </cell>
          <cell r="P103" t="str">
            <v>Large Box</v>
          </cell>
          <cell r="Q103" t="str">
            <v>Air</v>
          </cell>
          <cell r="R103" t="str">
            <v>Amit</v>
          </cell>
        </row>
        <row r="104">
          <cell r="A104">
            <v>1086</v>
          </cell>
          <cell r="B104">
            <v>42807</v>
          </cell>
          <cell r="C104" t="str">
            <v>Mar</v>
          </cell>
          <cell r="D104" t="str">
            <v>Arianne Irving</v>
          </cell>
          <cell r="E104" t="str">
            <v>East</v>
          </cell>
          <cell r="F104" t="str">
            <v>Corporate</v>
          </cell>
          <cell r="G104" t="str">
            <v>Technology</v>
          </cell>
          <cell r="H104" t="str">
            <v>Telephones and Communication</v>
          </cell>
          <cell r="I104" t="str">
            <v>Timeport L7089</v>
          </cell>
          <cell r="J104">
            <v>46</v>
          </cell>
          <cell r="K104">
            <v>7560</v>
          </cell>
          <cell r="L104">
            <v>347760</v>
          </cell>
          <cell r="M104">
            <v>0.09</v>
          </cell>
          <cell r="N104">
            <v>316461.59999999998</v>
          </cell>
          <cell r="O104" t="str">
            <v>High</v>
          </cell>
          <cell r="P104" t="str">
            <v>Jumbo Drum</v>
          </cell>
          <cell r="Q104" t="str">
            <v>Air</v>
          </cell>
          <cell r="R104" t="str">
            <v>Amit</v>
          </cell>
        </row>
        <row r="105">
          <cell r="A105">
            <v>1087</v>
          </cell>
          <cell r="B105">
            <v>42807</v>
          </cell>
          <cell r="C105" t="str">
            <v>Mar</v>
          </cell>
          <cell r="D105" t="str">
            <v>Adam Hart</v>
          </cell>
          <cell r="E105" t="str">
            <v>East</v>
          </cell>
          <cell r="F105" t="str">
            <v>Corporate</v>
          </cell>
          <cell r="G105" t="str">
            <v>Office Supplies</v>
          </cell>
          <cell r="H105" t="str">
            <v>Appliances</v>
          </cell>
          <cell r="I105" t="str">
            <v>Harmony HEPA Quiet Air Purifiers</v>
          </cell>
          <cell r="J105">
            <v>30</v>
          </cell>
          <cell r="K105">
            <v>720</v>
          </cell>
          <cell r="L105">
            <v>21600</v>
          </cell>
          <cell r="M105">
            <v>7.0000000000000007E-2</v>
          </cell>
          <cell r="N105">
            <v>20088</v>
          </cell>
          <cell r="O105" t="str">
            <v>Critical</v>
          </cell>
          <cell r="P105" t="str">
            <v>Small Box</v>
          </cell>
          <cell r="Q105" t="str">
            <v>Air</v>
          </cell>
          <cell r="R105" t="str">
            <v>Amit</v>
          </cell>
        </row>
        <row r="106">
          <cell r="A106">
            <v>1088</v>
          </cell>
          <cell r="B106">
            <v>42808</v>
          </cell>
          <cell r="C106" t="str">
            <v>Mar</v>
          </cell>
          <cell r="D106" t="str">
            <v>Clay Cheatham</v>
          </cell>
          <cell r="E106" t="str">
            <v>West</v>
          </cell>
          <cell r="F106" t="str">
            <v>Small Business</v>
          </cell>
          <cell r="G106" t="str">
            <v>Technology</v>
          </cell>
          <cell r="H106" t="str">
            <v>Copiers and Fax</v>
          </cell>
          <cell r="I106" t="str">
            <v>Canon PC940 Copier</v>
          </cell>
          <cell r="J106">
            <v>38</v>
          </cell>
          <cell r="K106">
            <v>27000</v>
          </cell>
          <cell r="L106">
            <v>1026000</v>
          </cell>
          <cell r="M106">
            <v>0.01</v>
          </cell>
          <cell r="N106">
            <v>1015740</v>
          </cell>
          <cell r="O106" t="str">
            <v>NotSpecified</v>
          </cell>
          <cell r="P106" t="str">
            <v>Small Box</v>
          </cell>
          <cell r="Q106" t="str">
            <v>UNKOWN</v>
          </cell>
          <cell r="R106" t="str">
            <v>Amit</v>
          </cell>
        </row>
        <row r="107">
          <cell r="A107">
            <v>1089</v>
          </cell>
          <cell r="B107">
            <v>42809</v>
          </cell>
          <cell r="C107" t="str">
            <v>Mar</v>
          </cell>
          <cell r="D107" t="str">
            <v>Fred McMath</v>
          </cell>
          <cell r="E107" t="str">
            <v>North</v>
          </cell>
          <cell r="F107" t="str">
            <v>Small Business</v>
          </cell>
          <cell r="G107" t="str">
            <v>Office Supplies</v>
          </cell>
          <cell r="H107" t="str">
            <v>Paper</v>
          </cell>
          <cell r="I107" t="str">
            <v>Strathmore Photo Mount Cards</v>
          </cell>
          <cell r="J107">
            <v>42</v>
          </cell>
          <cell r="K107">
            <v>420</v>
          </cell>
          <cell r="L107">
            <v>17640</v>
          </cell>
          <cell r="M107">
            <v>0.03</v>
          </cell>
          <cell r="N107">
            <v>17110.8</v>
          </cell>
          <cell r="O107" t="str">
            <v>Critical</v>
          </cell>
          <cell r="P107" t="str">
            <v>Small Box</v>
          </cell>
          <cell r="Q107" t="str">
            <v>Air</v>
          </cell>
          <cell r="R107" t="str">
            <v>Amit</v>
          </cell>
        </row>
        <row r="108">
          <cell r="A108">
            <v>1090</v>
          </cell>
          <cell r="B108">
            <v>42809</v>
          </cell>
          <cell r="C108" t="str">
            <v>Mar</v>
          </cell>
          <cell r="D108" t="str">
            <v>Quincy Jones</v>
          </cell>
          <cell r="E108" t="str">
            <v>East</v>
          </cell>
          <cell r="F108" t="str">
            <v>Small Business</v>
          </cell>
          <cell r="G108" t="str">
            <v>Office Supplies</v>
          </cell>
          <cell r="H108" t="str">
            <v>Paper</v>
          </cell>
          <cell r="I108" t="str">
            <v>Staples Colored Bar Computer Paper</v>
          </cell>
          <cell r="J108">
            <v>48</v>
          </cell>
          <cell r="K108">
            <v>2160</v>
          </cell>
          <cell r="L108">
            <v>103680</v>
          </cell>
          <cell r="M108">
            <v>0.08</v>
          </cell>
          <cell r="N108">
            <v>95385.600000000006</v>
          </cell>
          <cell r="O108" t="str">
            <v>Medium</v>
          </cell>
          <cell r="P108" t="str">
            <v>Jumbo Box</v>
          </cell>
          <cell r="Q108" t="str">
            <v>Rail</v>
          </cell>
          <cell r="R108" t="str">
            <v>Amit</v>
          </cell>
        </row>
        <row r="109">
          <cell r="A109">
            <v>1091</v>
          </cell>
          <cell r="B109">
            <v>42809</v>
          </cell>
          <cell r="C109" t="str">
            <v>Mar</v>
          </cell>
          <cell r="D109" t="str">
            <v>Quincy Jones</v>
          </cell>
          <cell r="E109" t="str">
            <v>East</v>
          </cell>
          <cell r="F109" t="str">
            <v>Small Business</v>
          </cell>
          <cell r="G109" t="str">
            <v>Office Supplies</v>
          </cell>
          <cell r="H109" t="str">
            <v>Paper</v>
          </cell>
          <cell r="I109" t="str">
            <v>It's Hot Message Books with Stickers, 2 3/4" x 5"</v>
          </cell>
          <cell r="J109">
            <v>30</v>
          </cell>
          <cell r="K109">
            <v>480</v>
          </cell>
          <cell r="L109">
            <v>14400</v>
          </cell>
          <cell r="M109">
            <v>0.09</v>
          </cell>
          <cell r="N109">
            <v>13104</v>
          </cell>
          <cell r="O109" t="str">
            <v>Medium</v>
          </cell>
          <cell r="P109" t="str">
            <v>Large Box</v>
          </cell>
          <cell r="Q109" t="str">
            <v>Rail</v>
          </cell>
          <cell r="R109" t="str">
            <v>Amit</v>
          </cell>
        </row>
        <row r="110">
          <cell r="A110">
            <v>1092</v>
          </cell>
          <cell r="B110">
            <v>42810</v>
          </cell>
          <cell r="C110" t="str">
            <v>Mar</v>
          </cell>
          <cell r="D110" t="str">
            <v>Mike Vittorini</v>
          </cell>
          <cell r="E110" t="str">
            <v>West</v>
          </cell>
          <cell r="F110" t="str">
            <v>Small Business</v>
          </cell>
          <cell r="G110" t="str">
            <v>Office Supplies</v>
          </cell>
          <cell r="H110" t="str">
            <v>Pens &amp; Art Supplies</v>
          </cell>
          <cell r="I110" t="str">
            <v>Newell 35</v>
          </cell>
          <cell r="J110">
            <v>29</v>
          </cell>
          <cell r="K110">
            <v>240</v>
          </cell>
          <cell r="L110">
            <v>6960</v>
          </cell>
          <cell r="M110">
            <v>0</v>
          </cell>
          <cell r="N110">
            <v>6960</v>
          </cell>
          <cell r="O110" t="str">
            <v>Medium</v>
          </cell>
          <cell r="P110" t="str">
            <v>Small Box</v>
          </cell>
          <cell r="Q110" t="str">
            <v>Rail</v>
          </cell>
          <cell r="R110" t="str">
            <v>Amit</v>
          </cell>
        </row>
        <row r="111">
          <cell r="A111">
            <v>1093</v>
          </cell>
          <cell r="B111">
            <v>42810</v>
          </cell>
          <cell r="C111" t="str">
            <v>Mar</v>
          </cell>
          <cell r="D111" t="str">
            <v>Michael Dominguez</v>
          </cell>
          <cell r="E111" t="str">
            <v>South</v>
          </cell>
          <cell r="F111" t="str">
            <v>Home Office</v>
          </cell>
          <cell r="G111" t="str">
            <v>Office Supplies</v>
          </cell>
          <cell r="H111" t="str">
            <v>Paper</v>
          </cell>
          <cell r="I111" t="str">
            <v>Xerox 1939</v>
          </cell>
          <cell r="J111">
            <v>43</v>
          </cell>
          <cell r="K111">
            <v>1140</v>
          </cell>
          <cell r="L111">
            <v>49020</v>
          </cell>
          <cell r="M111">
            <v>0.05</v>
          </cell>
          <cell r="N111">
            <v>46569</v>
          </cell>
          <cell r="O111" t="str">
            <v>Critical</v>
          </cell>
          <cell r="P111" t="str">
            <v>Wrap Bag</v>
          </cell>
          <cell r="Q111" t="str">
            <v>Air</v>
          </cell>
          <cell r="R111" t="str">
            <v>Sohail</v>
          </cell>
        </row>
        <row r="112">
          <cell r="A112">
            <v>1094</v>
          </cell>
          <cell r="B112">
            <v>42810</v>
          </cell>
          <cell r="C112" t="str">
            <v>Mar</v>
          </cell>
          <cell r="D112" t="str">
            <v>Pierre Wener</v>
          </cell>
          <cell r="E112" t="str">
            <v>North</v>
          </cell>
          <cell r="F112" t="str">
            <v>Home Office</v>
          </cell>
          <cell r="G112" t="str">
            <v>Office Supplies</v>
          </cell>
          <cell r="H112" t="str">
            <v>Paper</v>
          </cell>
          <cell r="I112" t="str">
            <v>Xerox 1937</v>
          </cell>
          <cell r="J112">
            <v>5</v>
          </cell>
          <cell r="K112">
            <v>2940</v>
          </cell>
          <cell r="L112">
            <v>14700</v>
          </cell>
          <cell r="M112">
            <v>0.02</v>
          </cell>
          <cell r="N112">
            <v>14406</v>
          </cell>
          <cell r="O112" t="str">
            <v>High</v>
          </cell>
          <cell r="P112" t="str">
            <v>Small Box</v>
          </cell>
          <cell r="Q112" t="str">
            <v>Air</v>
          </cell>
          <cell r="R112" t="str">
            <v>Sohail</v>
          </cell>
        </row>
        <row r="113">
          <cell r="A113">
            <v>1095</v>
          </cell>
          <cell r="B113">
            <v>42810</v>
          </cell>
          <cell r="C113" t="str">
            <v>Mar</v>
          </cell>
          <cell r="D113" t="str">
            <v>Pierre Wener</v>
          </cell>
          <cell r="E113" t="str">
            <v>North</v>
          </cell>
          <cell r="F113" t="str">
            <v>Home Office</v>
          </cell>
          <cell r="G113" t="str">
            <v>Office Supplies</v>
          </cell>
          <cell r="H113" t="str">
            <v>Paper</v>
          </cell>
          <cell r="I113" t="str">
            <v>Telephone Message Books with Fax/Mobile Section, 4 1/4" x 6"</v>
          </cell>
          <cell r="J113">
            <v>14</v>
          </cell>
          <cell r="K113">
            <v>240</v>
          </cell>
          <cell r="L113">
            <v>3360</v>
          </cell>
          <cell r="M113">
            <v>0.09</v>
          </cell>
          <cell r="N113">
            <v>3057.6</v>
          </cell>
          <cell r="O113" t="str">
            <v>High</v>
          </cell>
          <cell r="P113" t="str">
            <v>Jumbo Box</v>
          </cell>
          <cell r="Q113" t="str">
            <v>Air</v>
          </cell>
          <cell r="R113" t="str">
            <v>Sohail</v>
          </cell>
        </row>
        <row r="114">
          <cell r="A114">
            <v>1096</v>
          </cell>
          <cell r="B114">
            <v>42810</v>
          </cell>
          <cell r="C114" t="str">
            <v>Mar</v>
          </cell>
          <cell r="D114" t="str">
            <v>Muhammed Lee</v>
          </cell>
          <cell r="E114" t="str">
            <v>East</v>
          </cell>
          <cell r="F114" t="str">
            <v>Consumer</v>
          </cell>
          <cell r="G114" t="str">
            <v>Office Supplies</v>
          </cell>
          <cell r="H114" t="str">
            <v>Labels</v>
          </cell>
          <cell r="I114" t="str">
            <v>Avery 491</v>
          </cell>
          <cell r="J114">
            <v>24</v>
          </cell>
          <cell r="K114">
            <v>300</v>
          </cell>
          <cell r="L114">
            <v>7200</v>
          </cell>
          <cell r="M114">
            <v>0.02</v>
          </cell>
          <cell r="N114">
            <v>7056</v>
          </cell>
          <cell r="O114" t="str">
            <v>Medium</v>
          </cell>
          <cell r="P114" t="str">
            <v>Small Box</v>
          </cell>
          <cell r="Q114" t="str">
            <v>Rail</v>
          </cell>
          <cell r="R114" t="str">
            <v>Sohail</v>
          </cell>
        </row>
        <row r="115">
          <cell r="A115">
            <v>1097</v>
          </cell>
          <cell r="B115">
            <v>42810</v>
          </cell>
          <cell r="C115" t="str">
            <v>Mar</v>
          </cell>
          <cell r="D115" t="str">
            <v>Muhammed Lee</v>
          </cell>
          <cell r="E115" t="str">
            <v>East</v>
          </cell>
          <cell r="F115" t="str">
            <v>Consumer</v>
          </cell>
          <cell r="G115" t="str">
            <v>Office Supplies</v>
          </cell>
          <cell r="H115" t="str">
            <v>Storage &amp; Organization</v>
          </cell>
          <cell r="I115" t="str">
            <v>Sterilite Officeware Hinged File Box</v>
          </cell>
          <cell r="J115">
            <v>36</v>
          </cell>
          <cell r="K115">
            <v>660</v>
          </cell>
          <cell r="L115">
            <v>23760</v>
          </cell>
          <cell r="M115">
            <v>0.02</v>
          </cell>
          <cell r="N115">
            <v>23284.799999999999</v>
          </cell>
          <cell r="O115" t="str">
            <v>Medium</v>
          </cell>
          <cell r="P115" t="str">
            <v>Wrap Bag</v>
          </cell>
          <cell r="Q115" t="str">
            <v>Rail</v>
          </cell>
          <cell r="R115" t="str">
            <v>Sohail</v>
          </cell>
        </row>
        <row r="116">
          <cell r="A116">
            <v>1098</v>
          </cell>
          <cell r="B116">
            <v>42810</v>
          </cell>
          <cell r="C116" t="str">
            <v>Mar</v>
          </cell>
          <cell r="D116" t="str">
            <v>Andrew Roberts</v>
          </cell>
          <cell r="E116" t="str">
            <v>West</v>
          </cell>
          <cell r="F116" t="str">
            <v>Home Office</v>
          </cell>
          <cell r="G116" t="str">
            <v>Office Supplies</v>
          </cell>
          <cell r="H116" t="str">
            <v>Binders and Binder Accessories</v>
          </cell>
          <cell r="I116" t="str">
            <v>GBC VeloBinder Electric Binding Machine</v>
          </cell>
          <cell r="J116">
            <v>33</v>
          </cell>
          <cell r="K116">
            <v>7260</v>
          </cell>
          <cell r="L116">
            <v>239580</v>
          </cell>
          <cell r="M116">
            <v>0.09</v>
          </cell>
          <cell r="N116">
            <v>218017.8</v>
          </cell>
          <cell r="O116" t="str">
            <v>Low</v>
          </cell>
          <cell r="P116" t="str">
            <v>Wrap Bag</v>
          </cell>
          <cell r="Q116" t="str">
            <v>Road</v>
          </cell>
          <cell r="R116" t="str">
            <v>Sohail</v>
          </cell>
        </row>
        <row r="117">
          <cell r="A117">
            <v>1099</v>
          </cell>
          <cell r="B117">
            <v>42812</v>
          </cell>
          <cell r="C117" t="str">
            <v>Mar</v>
          </cell>
          <cell r="D117" t="str">
            <v>Julie Kriz</v>
          </cell>
          <cell r="E117" t="str">
            <v>North</v>
          </cell>
          <cell r="F117" t="str">
            <v>Corporate</v>
          </cell>
          <cell r="G117" t="str">
            <v>Office Supplies</v>
          </cell>
          <cell r="H117" t="str">
            <v>Storage &amp; Organization</v>
          </cell>
          <cell r="I117" t="str">
            <v>Fellowes Staxonsteel® Drawer Files</v>
          </cell>
          <cell r="J117">
            <v>32</v>
          </cell>
          <cell r="K117">
            <v>11640</v>
          </cell>
          <cell r="L117">
            <v>372480</v>
          </cell>
          <cell r="M117">
            <v>0.08</v>
          </cell>
          <cell r="N117">
            <v>342681.59999999998</v>
          </cell>
          <cell r="O117" t="str">
            <v>Critical</v>
          </cell>
          <cell r="P117" t="str">
            <v>Small Box</v>
          </cell>
          <cell r="Q117" t="str">
            <v>Air</v>
          </cell>
          <cell r="R117" t="str">
            <v>Amit</v>
          </cell>
        </row>
        <row r="118">
          <cell r="A118">
            <v>1100</v>
          </cell>
          <cell r="B118">
            <v>42812</v>
          </cell>
          <cell r="C118" t="str">
            <v>Mar</v>
          </cell>
          <cell r="D118" t="str">
            <v>Linda Southworth</v>
          </cell>
          <cell r="E118" t="str">
            <v>East</v>
          </cell>
          <cell r="F118" t="str">
            <v>Consumer</v>
          </cell>
          <cell r="G118" t="str">
            <v>Office Supplies</v>
          </cell>
          <cell r="H118" t="str">
            <v>Envelopes</v>
          </cell>
          <cell r="I118" t="str">
            <v>#6 3/4 Gummed Flap White Envelopes</v>
          </cell>
          <cell r="J118">
            <v>17</v>
          </cell>
          <cell r="K118">
            <v>600</v>
          </cell>
          <cell r="L118">
            <v>10200</v>
          </cell>
          <cell r="M118">
            <v>0.1</v>
          </cell>
          <cell r="N118">
            <v>9180</v>
          </cell>
          <cell r="O118" t="str">
            <v>Low</v>
          </cell>
          <cell r="P118" t="str">
            <v>Small Box</v>
          </cell>
          <cell r="Q118" t="str">
            <v>Road</v>
          </cell>
          <cell r="R118" t="str">
            <v>Sohail</v>
          </cell>
        </row>
        <row r="119">
          <cell r="A119">
            <v>1101</v>
          </cell>
          <cell r="B119">
            <v>42812</v>
          </cell>
          <cell r="C119" t="str">
            <v>Mar</v>
          </cell>
          <cell r="D119" t="str">
            <v>Linda Southworth</v>
          </cell>
          <cell r="E119" t="str">
            <v>East</v>
          </cell>
          <cell r="F119" t="str">
            <v>Consumer</v>
          </cell>
          <cell r="G119" t="str">
            <v>Furniture</v>
          </cell>
          <cell r="H119" t="str">
            <v>Chairs &amp; Chairmats</v>
          </cell>
          <cell r="I119" t="str">
            <v>Global Deluxe Stacking Chair, Gray</v>
          </cell>
          <cell r="J119">
            <v>26</v>
          </cell>
          <cell r="K119">
            <v>3060</v>
          </cell>
          <cell r="L119">
            <v>79560</v>
          </cell>
          <cell r="M119">
            <v>7.0000000000000007E-2</v>
          </cell>
          <cell r="N119">
            <v>73990.8</v>
          </cell>
          <cell r="O119" t="str">
            <v>Low</v>
          </cell>
          <cell r="P119" t="str">
            <v>Small Box</v>
          </cell>
          <cell r="Q119" t="str">
            <v>Road</v>
          </cell>
          <cell r="R119" t="str">
            <v>Sohail</v>
          </cell>
        </row>
        <row r="120">
          <cell r="A120">
            <v>1102</v>
          </cell>
          <cell r="B120">
            <v>42812</v>
          </cell>
          <cell r="C120" t="str">
            <v>Mar</v>
          </cell>
          <cell r="D120" t="str">
            <v>Linda Southworth</v>
          </cell>
          <cell r="E120" t="str">
            <v>East</v>
          </cell>
          <cell r="F120" t="str">
            <v>Consumer</v>
          </cell>
          <cell r="G120" t="str">
            <v>Office Supplies</v>
          </cell>
          <cell r="H120" t="str">
            <v>Pens &amp; Art Supplies</v>
          </cell>
          <cell r="I120" t="str">
            <v>Avery Hi-Liter® Smear-Safe Highlighters</v>
          </cell>
          <cell r="J120">
            <v>19</v>
          </cell>
          <cell r="K120">
            <v>360</v>
          </cell>
          <cell r="L120">
            <v>6840</v>
          </cell>
          <cell r="M120">
            <v>0.01</v>
          </cell>
          <cell r="N120">
            <v>6771.6</v>
          </cell>
          <cell r="O120" t="str">
            <v>Low</v>
          </cell>
          <cell r="P120" t="str">
            <v>Small Box</v>
          </cell>
          <cell r="Q120" t="str">
            <v>Road</v>
          </cell>
          <cell r="R120" t="str">
            <v>Sohail</v>
          </cell>
        </row>
        <row r="121">
          <cell r="A121">
            <v>1103</v>
          </cell>
          <cell r="B121">
            <v>42812</v>
          </cell>
          <cell r="C121" t="str">
            <v>Mar</v>
          </cell>
          <cell r="D121" t="str">
            <v>Michael Oakman</v>
          </cell>
          <cell r="E121" t="str">
            <v>East</v>
          </cell>
          <cell r="F121" t="str">
            <v>Small Business</v>
          </cell>
          <cell r="G121" t="str">
            <v>Technology</v>
          </cell>
          <cell r="H121" t="str">
            <v>Telephones and Communication</v>
          </cell>
          <cell r="I121" t="str">
            <v>V70</v>
          </cell>
          <cell r="J121">
            <v>5</v>
          </cell>
          <cell r="K121">
            <v>12360</v>
          </cell>
          <cell r="L121">
            <v>61800</v>
          </cell>
          <cell r="M121">
            <v>0.01</v>
          </cell>
          <cell r="N121">
            <v>61182</v>
          </cell>
          <cell r="O121" t="str">
            <v>Medium</v>
          </cell>
          <cell r="P121" t="str">
            <v>Large Box</v>
          </cell>
          <cell r="Q121" t="str">
            <v>Rail</v>
          </cell>
          <cell r="R121" t="str">
            <v>Amit</v>
          </cell>
        </row>
        <row r="122">
          <cell r="A122">
            <v>1104</v>
          </cell>
          <cell r="B122">
            <v>42812</v>
          </cell>
          <cell r="C122" t="str">
            <v>Mar</v>
          </cell>
          <cell r="D122" t="str">
            <v>Anthony Rawles</v>
          </cell>
          <cell r="E122" t="str">
            <v>West</v>
          </cell>
          <cell r="F122" t="str">
            <v>Small Business</v>
          </cell>
          <cell r="G122" t="str">
            <v>Technology</v>
          </cell>
          <cell r="H122" t="str">
            <v>Telephones and Communication</v>
          </cell>
          <cell r="I122" t="str">
            <v>V66</v>
          </cell>
          <cell r="J122">
            <v>45</v>
          </cell>
          <cell r="K122">
            <v>6960</v>
          </cell>
          <cell r="L122">
            <v>313200</v>
          </cell>
          <cell r="M122">
            <v>0.1</v>
          </cell>
          <cell r="N122">
            <v>281880</v>
          </cell>
          <cell r="O122" t="str">
            <v>Medium</v>
          </cell>
          <cell r="P122" t="str">
            <v>Small Box</v>
          </cell>
          <cell r="Q122" t="str">
            <v>Rail</v>
          </cell>
          <cell r="R122" t="str">
            <v>Amit</v>
          </cell>
        </row>
        <row r="123">
          <cell r="A123">
            <v>1105</v>
          </cell>
          <cell r="B123">
            <v>42813</v>
          </cell>
          <cell r="C123" t="str">
            <v>Mar</v>
          </cell>
          <cell r="D123" t="str">
            <v>Ivan Liston</v>
          </cell>
          <cell r="E123" t="str">
            <v>North</v>
          </cell>
          <cell r="F123" t="str">
            <v>Consumer</v>
          </cell>
          <cell r="G123" t="str">
            <v>Office Supplies</v>
          </cell>
          <cell r="H123" t="str">
            <v>Storage &amp; Organization</v>
          </cell>
          <cell r="I123" t="str">
            <v>Carina Mini System Audio Rack, Model AR050B</v>
          </cell>
          <cell r="J123">
            <v>16</v>
          </cell>
          <cell r="K123">
            <v>6660</v>
          </cell>
          <cell r="L123">
            <v>106560</v>
          </cell>
          <cell r="M123">
            <v>0.08</v>
          </cell>
          <cell r="N123">
            <v>98035.199999999997</v>
          </cell>
          <cell r="O123" t="str">
            <v>NotSpecified</v>
          </cell>
          <cell r="P123" t="str">
            <v>Jumbo Box</v>
          </cell>
          <cell r="Q123" t="str">
            <v>UNKOWN</v>
          </cell>
          <cell r="R123" t="str">
            <v>Sohail</v>
          </cell>
        </row>
        <row r="124">
          <cell r="A124">
            <v>1106</v>
          </cell>
          <cell r="B124">
            <v>42813</v>
          </cell>
          <cell r="C124" t="str">
            <v>Mar</v>
          </cell>
          <cell r="D124" t="str">
            <v>Ivan Liston</v>
          </cell>
          <cell r="E124" t="str">
            <v>North</v>
          </cell>
          <cell r="F124" t="str">
            <v>Consumer</v>
          </cell>
          <cell r="G124" t="str">
            <v>Furniture</v>
          </cell>
          <cell r="H124" t="str">
            <v>Tables</v>
          </cell>
          <cell r="I124" t="str">
            <v>Bush Advantage Collection® Round Conference Table</v>
          </cell>
          <cell r="J124">
            <v>9</v>
          </cell>
          <cell r="K124">
            <v>12780</v>
          </cell>
          <cell r="L124">
            <v>115020</v>
          </cell>
          <cell r="M124">
            <v>0.03</v>
          </cell>
          <cell r="N124">
            <v>111569.4</v>
          </cell>
          <cell r="O124" t="str">
            <v>NotSpecified</v>
          </cell>
          <cell r="P124" t="str">
            <v>Small Box</v>
          </cell>
          <cell r="Q124" t="str">
            <v>UNKOWN</v>
          </cell>
          <cell r="R124" t="str">
            <v>Sohail</v>
          </cell>
        </row>
        <row r="125">
          <cell r="A125">
            <v>1107</v>
          </cell>
          <cell r="B125">
            <v>42813</v>
          </cell>
          <cell r="C125" t="str">
            <v>Mar</v>
          </cell>
          <cell r="D125" t="str">
            <v>Ivan Liston</v>
          </cell>
          <cell r="E125" t="str">
            <v>North</v>
          </cell>
          <cell r="F125" t="str">
            <v>Consumer</v>
          </cell>
          <cell r="G125" t="str">
            <v>Furniture</v>
          </cell>
          <cell r="H125" t="str">
            <v>Tables</v>
          </cell>
          <cell r="I125" t="str">
            <v>SAFCO PlanMaster Heigh-Adjustable Drafting Table Base, 43w x 30d x 30-37h, Black</v>
          </cell>
          <cell r="J125">
            <v>42</v>
          </cell>
          <cell r="K125">
            <v>21000</v>
          </cell>
          <cell r="L125">
            <v>882000</v>
          </cell>
          <cell r="M125">
            <v>0.1</v>
          </cell>
          <cell r="N125">
            <v>793800</v>
          </cell>
          <cell r="O125" t="str">
            <v>NotSpecified</v>
          </cell>
          <cell r="P125" t="str">
            <v>Small Box</v>
          </cell>
          <cell r="Q125" t="str">
            <v>UNKOWN</v>
          </cell>
          <cell r="R125" t="str">
            <v>Sohail</v>
          </cell>
        </row>
        <row r="126">
          <cell r="A126">
            <v>1108</v>
          </cell>
          <cell r="B126">
            <v>42813</v>
          </cell>
          <cell r="C126" t="str">
            <v>Mar</v>
          </cell>
          <cell r="D126" t="str">
            <v>Jennifer Halladay</v>
          </cell>
          <cell r="E126" t="str">
            <v>South</v>
          </cell>
          <cell r="F126" t="str">
            <v>Home Office</v>
          </cell>
          <cell r="G126" t="str">
            <v>Technology</v>
          </cell>
          <cell r="H126" t="str">
            <v>Office Machines</v>
          </cell>
          <cell r="I126" t="str">
            <v>Panasonic KX-P1150 Dot Matrix Printer</v>
          </cell>
          <cell r="J126">
            <v>50</v>
          </cell>
          <cell r="K126">
            <v>8760</v>
          </cell>
          <cell r="L126">
            <v>438000</v>
          </cell>
          <cell r="M126">
            <v>0.1</v>
          </cell>
          <cell r="N126">
            <v>394200</v>
          </cell>
          <cell r="O126" t="str">
            <v>Critical</v>
          </cell>
          <cell r="P126" t="str">
            <v>Jumbo Box</v>
          </cell>
          <cell r="Q126" t="str">
            <v>Air</v>
          </cell>
          <cell r="R126" t="str">
            <v>Sohail</v>
          </cell>
        </row>
        <row r="127">
          <cell r="A127">
            <v>1109</v>
          </cell>
          <cell r="B127">
            <v>42813</v>
          </cell>
          <cell r="C127" t="str">
            <v>Mar</v>
          </cell>
          <cell r="D127" t="str">
            <v>Aaron Smayling</v>
          </cell>
          <cell r="E127" t="str">
            <v>North</v>
          </cell>
          <cell r="F127" t="str">
            <v>Small Business</v>
          </cell>
          <cell r="G127" t="str">
            <v>Furniture</v>
          </cell>
          <cell r="H127" t="str">
            <v>Office Furnishings</v>
          </cell>
          <cell r="I127" t="str">
            <v>Master Giant Foot® Doorstop, Safety Yellow</v>
          </cell>
          <cell r="J127">
            <v>13</v>
          </cell>
          <cell r="K127">
            <v>480</v>
          </cell>
          <cell r="L127">
            <v>6240</v>
          </cell>
          <cell r="M127">
            <v>0</v>
          </cell>
          <cell r="N127">
            <v>6240</v>
          </cell>
          <cell r="O127" t="str">
            <v>Low</v>
          </cell>
          <cell r="P127" t="str">
            <v>Small Box</v>
          </cell>
          <cell r="Q127" t="str">
            <v>Road</v>
          </cell>
          <cell r="R127" t="str">
            <v>Amit</v>
          </cell>
        </row>
        <row r="128">
          <cell r="A128">
            <v>1110</v>
          </cell>
          <cell r="B128">
            <v>42813</v>
          </cell>
          <cell r="C128" t="str">
            <v>Mar</v>
          </cell>
          <cell r="D128" t="str">
            <v>Michael Oakman</v>
          </cell>
          <cell r="E128" t="str">
            <v>East</v>
          </cell>
          <cell r="F128" t="str">
            <v>Small Business</v>
          </cell>
          <cell r="G128" t="str">
            <v>Office Supplies</v>
          </cell>
          <cell r="H128" t="str">
            <v>Storage &amp; Organization</v>
          </cell>
          <cell r="I128" t="str">
            <v>Recycled Eldon Regeneration Jumbo File</v>
          </cell>
          <cell r="J128">
            <v>5</v>
          </cell>
          <cell r="K128">
            <v>780</v>
          </cell>
          <cell r="L128">
            <v>3900</v>
          </cell>
          <cell r="M128">
            <v>0.01</v>
          </cell>
          <cell r="N128">
            <v>3861</v>
          </cell>
          <cell r="O128" t="str">
            <v>High</v>
          </cell>
          <cell r="P128" t="str">
            <v>Large Box</v>
          </cell>
          <cell r="Q128" t="str">
            <v>Air</v>
          </cell>
          <cell r="R128" t="str">
            <v>Amit</v>
          </cell>
        </row>
        <row r="129">
          <cell r="A129">
            <v>1111</v>
          </cell>
          <cell r="B129">
            <v>42813</v>
          </cell>
          <cell r="C129" t="str">
            <v>Mar</v>
          </cell>
          <cell r="D129" t="str">
            <v>Dennis Pardue</v>
          </cell>
          <cell r="E129" t="str">
            <v>East</v>
          </cell>
          <cell r="F129" t="str">
            <v>Corporate</v>
          </cell>
          <cell r="G129" t="str">
            <v>Office Supplies</v>
          </cell>
          <cell r="H129" t="str">
            <v>Appliances</v>
          </cell>
          <cell r="I129" t="str">
            <v>Staples Surge Protector 6 outlet</v>
          </cell>
          <cell r="J129">
            <v>31</v>
          </cell>
          <cell r="K129">
            <v>660</v>
          </cell>
          <cell r="L129">
            <v>20460</v>
          </cell>
          <cell r="M129">
            <v>0.01</v>
          </cell>
          <cell r="N129">
            <v>20255.400000000001</v>
          </cell>
          <cell r="O129" t="str">
            <v>High</v>
          </cell>
          <cell r="P129" t="str">
            <v>Medium Box</v>
          </cell>
          <cell r="Q129" t="str">
            <v>Air</v>
          </cell>
          <cell r="R129" t="str">
            <v>Amit</v>
          </cell>
        </row>
        <row r="130">
          <cell r="A130">
            <v>1112</v>
          </cell>
          <cell r="B130">
            <v>42813</v>
          </cell>
          <cell r="C130" t="str">
            <v>Mar</v>
          </cell>
          <cell r="D130" t="str">
            <v>Dennis Pardue</v>
          </cell>
          <cell r="E130" t="str">
            <v>East</v>
          </cell>
          <cell r="F130" t="str">
            <v>Corporate</v>
          </cell>
          <cell r="G130" t="str">
            <v>Office Supplies</v>
          </cell>
          <cell r="H130" t="str">
            <v>Pens &amp; Art Supplies</v>
          </cell>
          <cell r="I130" t="str">
            <v>Berol Giant Pencil Sharpener</v>
          </cell>
          <cell r="J130">
            <v>13</v>
          </cell>
          <cell r="K130">
            <v>1020</v>
          </cell>
          <cell r="L130">
            <v>13260</v>
          </cell>
          <cell r="M130">
            <v>0.02</v>
          </cell>
          <cell r="N130">
            <v>12994.8</v>
          </cell>
          <cell r="O130" t="str">
            <v>High</v>
          </cell>
          <cell r="P130" t="str">
            <v>Small Box</v>
          </cell>
          <cell r="Q130" t="str">
            <v>Air</v>
          </cell>
          <cell r="R130" t="str">
            <v>Amit</v>
          </cell>
        </row>
        <row r="131">
          <cell r="A131">
            <v>1113</v>
          </cell>
          <cell r="B131">
            <v>42813</v>
          </cell>
          <cell r="C131" t="str">
            <v>Mar</v>
          </cell>
          <cell r="D131" t="str">
            <v>Dennis Pardue</v>
          </cell>
          <cell r="E131" t="str">
            <v>East</v>
          </cell>
          <cell r="F131" t="str">
            <v>Corporate</v>
          </cell>
          <cell r="G131" t="str">
            <v>Furniture</v>
          </cell>
          <cell r="H131" t="str">
            <v>Tables</v>
          </cell>
          <cell r="I131" t="str">
            <v>Hon 61000 Series Interactive Training Tables</v>
          </cell>
          <cell r="J131">
            <v>36</v>
          </cell>
          <cell r="K131">
            <v>2700</v>
          </cell>
          <cell r="L131">
            <v>97200</v>
          </cell>
          <cell r="M131">
            <v>0.08</v>
          </cell>
          <cell r="N131">
            <v>89424</v>
          </cell>
          <cell r="O131" t="str">
            <v>High</v>
          </cell>
          <cell r="P131" t="str">
            <v>Medium Box</v>
          </cell>
          <cell r="Q131" t="str">
            <v>Air</v>
          </cell>
          <cell r="R131" t="str">
            <v>Amit</v>
          </cell>
        </row>
        <row r="132">
          <cell r="A132">
            <v>1114</v>
          </cell>
          <cell r="B132">
            <v>42813</v>
          </cell>
          <cell r="C132" t="str">
            <v>Mar</v>
          </cell>
          <cell r="D132" t="str">
            <v>Maureen Gastineau</v>
          </cell>
          <cell r="E132" t="str">
            <v>East</v>
          </cell>
          <cell r="F132" t="str">
            <v>Consumer</v>
          </cell>
          <cell r="G132" t="str">
            <v>Office Supplies</v>
          </cell>
          <cell r="H132" t="str">
            <v>Storage &amp; Organization</v>
          </cell>
          <cell r="I132" t="str">
            <v>Hot File® 7-Pocket, Floor Stand</v>
          </cell>
          <cell r="J132">
            <v>46</v>
          </cell>
          <cell r="K132">
            <v>10740</v>
          </cell>
          <cell r="L132">
            <v>494040</v>
          </cell>
          <cell r="M132">
            <v>0.08</v>
          </cell>
          <cell r="N132">
            <v>454516.8</v>
          </cell>
          <cell r="O132" t="str">
            <v>High</v>
          </cell>
          <cell r="P132" t="str">
            <v>Jumbo Drum</v>
          </cell>
          <cell r="Q132" t="str">
            <v>Air</v>
          </cell>
          <cell r="R132" t="str">
            <v>Sohail</v>
          </cell>
        </row>
        <row r="133">
          <cell r="A133">
            <v>1115</v>
          </cell>
          <cell r="B133">
            <v>42814</v>
          </cell>
          <cell r="C133" t="str">
            <v>Mar</v>
          </cell>
          <cell r="D133" t="str">
            <v>Skye Norling</v>
          </cell>
          <cell r="E133" t="str">
            <v>South</v>
          </cell>
          <cell r="F133" t="str">
            <v>Home Office</v>
          </cell>
          <cell r="G133" t="str">
            <v>Office Supplies</v>
          </cell>
          <cell r="H133" t="str">
            <v>Paper</v>
          </cell>
          <cell r="I133" t="str">
            <v>Personal Creations™ Ink Jet Cards and Labels</v>
          </cell>
          <cell r="J133">
            <v>19</v>
          </cell>
          <cell r="K133">
            <v>720</v>
          </cell>
          <cell r="L133">
            <v>13680</v>
          </cell>
          <cell r="M133">
            <v>7.0000000000000007E-2</v>
          </cell>
          <cell r="N133">
            <v>12722.4</v>
          </cell>
          <cell r="O133" t="str">
            <v>High</v>
          </cell>
          <cell r="P133" t="str">
            <v>Small Box</v>
          </cell>
          <cell r="Q133" t="str">
            <v>Air</v>
          </cell>
          <cell r="R133" t="str">
            <v>Sohail</v>
          </cell>
        </row>
        <row r="134">
          <cell r="A134">
            <v>1116</v>
          </cell>
          <cell r="B134">
            <v>42814</v>
          </cell>
          <cell r="C134" t="str">
            <v>Mar</v>
          </cell>
          <cell r="D134" t="str">
            <v>Jack Lebron</v>
          </cell>
          <cell r="E134" t="str">
            <v>North</v>
          </cell>
          <cell r="F134" t="str">
            <v>Corporate</v>
          </cell>
          <cell r="G134" t="str">
            <v>Technology</v>
          </cell>
          <cell r="H134" t="str">
            <v>Office Machines</v>
          </cell>
          <cell r="I134" t="str">
            <v>TI 36X Solar Scientific Calculator</v>
          </cell>
          <cell r="J134">
            <v>38</v>
          </cell>
          <cell r="K134">
            <v>1440</v>
          </cell>
          <cell r="L134">
            <v>54720</v>
          </cell>
          <cell r="M134">
            <v>0.03</v>
          </cell>
          <cell r="N134">
            <v>53078.400000000001</v>
          </cell>
          <cell r="O134" t="str">
            <v>Low</v>
          </cell>
          <cell r="P134" t="str">
            <v>Large Box</v>
          </cell>
          <cell r="Q134" t="str">
            <v>Road</v>
          </cell>
          <cell r="R134" t="str">
            <v>Amit</v>
          </cell>
        </row>
        <row r="135">
          <cell r="A135">
            <v>1117</v>
          </cell>
          <cell r="B135">
            <v>42814</v>
          </cell>
          <cell r="C135" t="str">
            <v>Mar</v>
          </cell>
          <cell r="D135" t="str">
            <v>Jack Lebron</v>
          </cell>
          <cell r="E135" t="str">
            <v>North</v>
          </cell>
          <cell r="F135" t="str">
            <v>Corporate</v>
          </cell>
          <cell r="G135" t="str">
            <v>Technology</v>
          </cell>
          <cell r="H135" t="str">
            <v>Telephones and Communication</v>
          </cell>
          <cell r="I135" t="str">
            <v>V 3600 Series</v>
          </cell>
          <cell r="J135">
            <v>3</v>
          </cell>
          <cell r="K135">
            <v>3960</v>
          </cell>
          <cell r="L135">
            <v>11880</v>
          </cell>
          <cell r="M135">
            <v>7.0000000000000007E-2</v>
          </cell>
          <cell r="N135">
            <v>11048.4</v>
          </cell>
          <cell r="O135" t="str">
            <v>Low</v>
          </cell>
          <cell r="P135" t="str">
            <v>Jumbo Drum</v>
          </cell>
          <cell r="Q135" t="str">
            <v>Road</v>
          </cell>
          <cell r="R135" t="str">
            <v>Amit</v>
          </cell>
        </row>
        <row r="136">
          <cell r="A136">
            <v>1118</v>
          </cell>
          <cell r="B136">
            <v>42814</v>
          </cell>
          <cell r="C136" t="str">
            <v>Mar</v>
          </cell>
          <cell r="D136" t="str">
            <v>Shahid Shariari</v>
          </cell>
          <cell r="E136" t="str">
            <v>West</v>
          </cell>
          <cell r="F136" t="str">
            <v>Corporate</v>
          </cell>
          <cell r="G136" t="str">
            <v>Technology</v>
          </cell>
          <cell r="H136" t="str">
            <v>Office Machines</v>
          </cell>
          <cell r="I136" t="str">
            <v>TI 36X Solar Scientific Calculator</v>
          </cell>
          <cell r="J136">
            <v>28</v>
          </cell>
          <cell r="K136">
            <v>1440</v>
          </cell>
          <cell r="L136">
            <v>40320</v>
          </cell>
          <cell r="M136">
            <v>0.02</v>
          </cell>
          <cell r="N136">
            <v>39513.599999999999</v>
          </cell>
          <cell r="O136" t="str">
            <v>Low</v>
          </cell>
          <cell r="P136" t="str">
            <v>Small Box</v>
          </cell>
          <cell r="Q136" t="str">
            <v>Road</v>
          </cell>
          <cell r="R136" t="str">
            <v>Amit</v>
          </cell>
        </row>
        <row r="137">
          <cell r="A137">
            <v>1119</v>
          </cell>
          <cell r="B137">
            <v>42814</v>
          </cell>
          <cell r="C137" t="str">
            <v>Mar</v>
          </cell>
          <cell r="D137" t="str">
            <v>Greg Tran</v>
          </cell>
          <cell r="E137" t="str">
            <v>North</v>
          </cell>
          <cell r="F137" t="str">
            <v>Home Office</v>
          </cell>
          <cell r="G137" t="str">
            <v>Furniture</v>
          </cell>
          <cell r="H137" t="str">
            <v>Chairs &amp; Chairmats</v>
          </cell>
          <cell r="I137" t="str">
            <v>Global Troy™ Executive Leather Low-Back Tilter</v>
          </cell>
          <cell r="J137">
            <v>48</v>
          </cell>
          <cell r="K137">
            <v>30060</v>
          </cell>
          <cell r="L137">
            <v>1442880</v>
          </cell>
          <cell r="M137">
            <v>0.04</v>
          </cell>
          <cell r="N137">
            <v>1385164.8</v>
          </cell>
          <cell r="O137" t="str">
            <v>High</v>
          </cell>
          <cell r="P137" t="str">
            <v>Wrap Bag</v>
          </cell>
          <cell r="Q137" t="str">
            <v>Air</v>
          </cell>
          <cell r="R137" t="str">
            <v>Sohail</v>
          </cell>
        </row>
        <row r="138">
          <cell r="A138">
            <v>1120</v>
          </cell>
          <cell r="B138">
            <v>42815</v>
          </cell>
          <cell r="C138" t="str">
            <v>Mar</v>
          </cell>
          <cell r="D138" t="str">
            <v>Brian Moss</v>
          </cell>
          <cell r="E138" t="str">
            <v>East</v>
          </cell>
          <cell r="F138" t="str">
            <v>Corporate</v>
          </cell>
          <cell r="G138" t="str">
            <v>Technology</v>
          </cell>
          <cell r="H138" t="str">
            <v>Telephones and Communication</v>
          </cell>
          <cell r="I138" t="str">
            <v>Accessory13</v>
          </cell>
          <cell r="J138">
            <v>48</v>
          </cell>
          <cell r="K138">
            <v>2160</v>
          </cell>
          <cell r="L138">
            <v>103680</v>
          </cell>
          <cell r="M138">
            <v>0.04</v>
          </cell>
          <cell r="N138">
            <v>99532.800000000003</v>
          </cell>
          <cell r="O138" t="str">
            <v>Medium</v>
          </cell>
          <cell r="P138" t="str">
            <v>Jumbo Drum</v>
          </cell>
          <cell r="Q138" t="str">
            <v>Rail</v>
          </cell>
          <cell r="R138" t="str">
            <v>Amit</v>
          </cell>
        </row>
        <row r="139">
          <cell r="A139">
            <v>1121</v>
          </cell>
          <cell r="B139">
            <v>42815</v>
          </cell>
          <cell r="C139" t="str">
            <v>Mar</v>
          </cell>
          <cell r="D139" t="str">
            <v>Bill Donatelli</v>
          </cell>
          <cell r="E139" t="str">
            <v>South</v>
          </cell>
          <cell r="F139" t="str">
            <v>Small Business</v>
          </cell>
          <cell r="G139" t="str">
            <v>Office Supplies</v>
          </cell>
          <cell r="H139" t="str">
            <v>Envelopes</v>
          </cell>
          <cell r="I139" t="str">
            <v>Tyvek® Side-Opening Peel &amp; Seel® Expanding Envelopes</v>
          </cell>
          <cell r="J139">
            <v>16</v>
          </cell>
          <cell r="K139">
            <v>5460</v>
          </cell>
          <cell r="L139">
            <v>87360</v>
          </cell>
          <cell r="M139">
            <v>0</v>
          </cell>
          <cell r="N139">
            <v>87360</v>
          </cell>
          <cell r="O139" t="str">
            <v>Medium</v>
          </cell>
          <cell r="P139" t="str">
            <v>Wrap Bag</v>
          </cell>
          <cell r="Q139" t="str">
            <v>Rail</v>
          </cell>
          <cell r="R139" t="str">
            <v>Amit</v>
          </cell>
        </row>
        <row r="140">
          <cell r="A140">
            <v>1122</v>
          </cell>
          <cell r="B140">
            <v>42815</v>
          </cell>
          <cell r="C140" t="str">
            <v>Mar</v>
          </cell>
          <cell r="D140" t="str">
            <v>Nora Pelletier</v>
          </cell>
          <cell r="E140" t="str">
            <v>East</v>
          </cell>
          <cell r="F140" t="str">
            <v>Home Office</v>
          </cell>
          <cell r="G140" t="str">
            <v>Office Supplies</v>
          </cell>
          <cell r="H140" t="str">
            <v>Labels</v>
          </cell>
          <cell r="I140" t="str">
            <v>Avery 494</v>
          </cell>
          <cell r="J140">
            <v>40</v>
          </cell>
          <cell r="K140">
            <v>180</v>
          </cell>
          <cell r="L140">
            <v>7200</v>
          </cell>
          <cell r="M140">
            <v>0.08</v>
          </cell>
          <cell r="N140">
            <v>6624</v>
          </cell>
          <cell r="O140" t="str">
            <v>Medium</v>
          </cell>
          <cell r="P140" t="str">
            <v>Small Box</v>
          </cell>
          <cell r="Q140" t="str">
            <v>Rail</v>
          </cell>
          <cell r="R140" t="str">
            <v>Sohail</v>
          </cell>
        </row>
        <row r="141">
          <cell r="A141">
            <v>1123</v>
          </cell>
          <cell r="B141">
            <v>42816</v>
          </cell>
          <cell r="C141" t="str">
            <v>Mar</v>
          </cell>
          <cell r="D141" t="str">
            <v>Alex Avila</v>
          </cell>
          <cell r="E141" t="str">
            <v>West</v>
          </cell>
          <cell r="F141" t="str">
            <v>Home Office</v>
          </cell>
          <cell r="G141" t="str">
            <v>Technology</v>
          </cell>
          <cell r="H141" t="str">
            <v>Computer Peripherals</v>
          </cell>
          <cell r="I141" t="str">
            <v>Verbatim DVD-R 4.7GB authoring disc</v>
          </cell>
          <cell r="J141">
            <v>40</v>
          </cell>
          <cell r="K141">
            <v>2400</v>
          </cell>
          <cell r="L141">
            <v>96000</v>
          </cell>
          <cell r="M141">
            <v>0.06</v>
          </cell>
          <cell r="N141">
            <v>90240</v>
          </cell>
          <cell r="O141" t="str">
            <v>NotSpecified</v>
          </cell>
          <cell r="P141" t="str">
            <v>Medium Box</v>
          </cell>
          <cell r="Q141" t="str">
            <v>UNKOWN</v>
          </cell>
          <cell r="R141" t="str">
            <v>Sohail</v>
          </cell>
        </row>
        <row r="142">
          <cell r="A142">
            <v>1124</v>
          </cell>
          <cell r="B142">
            <v>42816</v>
          </cell>
          <cell r="C142" t="str">
            <v>Mar</v>
          </cell>
          <cell r="D142" t="str">
            <v>Alex Avila</v>
          </cell>
          <cell r="E142" t="str">
            <v>West</v>
          </cell>
          <cell r="F142" t="str">
            <v>Home Office</v>
          </cell>
          <cell r="G142" t="str">
            <v>Office Supplies</v>
          </cell>
          <cell r="H142" t="str">
            <v>Paper</v>
          </cell>
          <cell r="I142" t="str">
            <v>TOPS Money Receipt Book, Consecutively Numbered in Red,</v>
          </cell>
          <cell r="J142">
            <v>45</v>
          </cell>
          <cell r="K142">
            <v>540</v>
          </cell>
          <cell r="L142">
            <v>24300</v>
          </cell>
          <cell r="M142">
            <v>0.02</v>
          </cell>
          <cell r="N142">
            <v>23814</v>
          </cell>
          <cell r="O142" t="str">
            <v>NotSpecified</v>
          </cell>
          <cell r="P142" t="str">
            <v>Medium Box</v>
          </cell>
          <cell r="Q142" t="str">
            <v>UNKOWN</v>
          </cell>
          <cell r="R142" t="str">
            <v>Sohail</v>
          </cell>
        </row>
        <row r="143">
          <cell r="A143">
            <v>1125</v>
          </cell>
          <cell r="B143">
            <v>42816</v>
          </cell>
          <cell r="C143" t="str">
            <v>Mar</v>
          </cell>
          <cell r="D143" t="str">
            <v>Todd Boyes</v>
          </cell>
          <cell r="E143" t="str">
            <v>South</v>
          </cell>
          <cell r="F143" t="str">
            <v>Small Business</v>
          </cell>
          <cell r="G143" t="str">
            <v>Technology</v>
          </cell>
          <cell r="H143" t="str">
            <v>Office Machines</v>
          </cell>
          <cell r="I143" t="str">
            <v>Lexmark Z54se Color Inkjet Printer</v>
          </cell>
          <cell r="J143">
            <v>2</v>
          </cell>
          <cell r="K143">
            <v>5460</v>
          </cell>
          <cell r="L143">
            <v>10920</v>
          </cell>
          <cell r="M143">
            <v>0.04</v>
          </cell>
          <cell r="N143">
            <v>10483.200000000001</v>
          </cell>
          <cell r="O143" t="str">
            <v>NotSpecified</v>
          </cell>
          <cell r="P143" t="str">
            <v>Small Box</v>
          </cell>
          <cell r="Q143" t="str">
            <v>UNKOWN</v>
          </cell>
          <cell r="R143" t="str">
            <v>Amit</v>
          </cell>
        </row>
        <row r="144">
          <cell r="A144">
            <v>1126</v>
          </cell>
          <cell r="B144">
            <v>42816</v>
          </cell>
          <cell r="C144" t="str">
            <v>Mar</v>
          </cell>
          <cell r="D144" t="str">
            <v>Todd Boyes</v>
          </cell>
          <cell r="E144" t="str">
            <v>South</v>
          </cell>
          <cell r="F144" t="str">
            <v>Small Business</v>
          </cell>
          <cell r="G144" t="str">
            <v>Office Supplies</v>
          </cell>
          <cell r="H144" t="str">
            <v>Paper</v>
          </cell>
          <cell r="I144" t="str">
            <v>Universal Premium White Copier/Laser Paper (20Lb. and 87 Bright)</v>
          </cell>
          <cell r="J144">
            <v>23</v>
          </cell>
          <cell r="K144">
            <v>360</v>
          </cell>
          <cell r="L144">
            <v>8280</v>
          </cell>
          <cell r="M144">
            <v>0.08</v>
          </cell>
          <cell r="N144">
            <v>7617.6</v>
          </cell>
          <cell r="O144" t="str">
            <v>NotSpecified</v>
          </cell>
          <cell r="P144" t="str">
            <v>Small Box</v>
          </cell>
          <cell r="Q144" t="str">
            <v>UNKOWN</v>
          </cell>
          <cell r="R144" t="str">
            <v>Amit</v>
          </cell>
        </row>
        <row r="145">
          <cell r="A145">
            <v>1127</v>
          </cell>
          <cell r="B145">
            <v>42816</v>
          </cell>
          <cell r="C145" t="str">
            <v>Mar</v>
          </cell>
          <cell r="D145" t="str">
            <v>Bill Shonely</v>
          </cell>
          <cell r="E145" t="str">
            <v>West</v>
          </cell>
          <cell r="F145" t="str">
            <v>Small Business</v>
          </cell>
          <cell r="G145" t="str">
            <v>Office Supplies</v>
          </cell>
          <cell r="H145" t="str">
            <v>Binders and Binder Accessories</v>
          </cell>
          <cell r="I145" t="str">
            <v>Round Ring Binders</v>
          </cell>
          <cell r="J145">
            <v>5</v>
          </cell>
          <cell r="K145">
            <v>180</v>
          </cell>
          <cell r="L145">
            <v>900</v>
          </cell>
          <cell r="M145">
            <v>0.08</v>
          </cell>
          <cell r="N145">
            <v>828</v>
          </cell>
          <cell r="O145" t="str">
            <v>Medium</v>
          </cell>
          <cell r="P145" t="str">
            <v>Small Box</v>
          </cell>
          <cell r="Q145" t="str">
            <v>Rail</v>
          </cell>
          <cell r="R145" t="str">
            <v>Amit</v>
          </cell>
        </row>
        <row r="146">
          <cell r="A146">
            <v>1128</v>
          </cell>
          <cell r="B146">
            <v>42817</v>
          </cell>
          <cell r="C146" t="str">
            <v>Mar</v>
          </cell>
          <cell r="D146" t="str">
            <v>Denise Leinenbach</v>
          </cell>
          <cell r="E146" t="str">
            <v>North</v>
          </cell>
          <cell r="F146" t="str">
            <v>Home Office</v>
          </cell>
          <cell r="G146" t="str">
            <v>Office Supplies</v>
          </cell>
          <cell r="H146" t="str">
            <v>Appliances</v>
          </cell>
          <cell r="I146" t="str">
            <v>Tripp Lite Isotel 6 Outlet Surge Protector with Fax/Modem Protection</v>
          </cell>
          <cell r="J146">
            <v>1</v>
          </cell>
          <cell r="K146">
            <v>3660</v>
          </cell>
          <cell r="L146">
            <v>3660</v>
          </cell>
          <cell r="M146">
            <v>0.01</v>
          </cell>
          <cell r="N146">
            <v>3623.4</v>
          </cell>
          <cell r="O146" t="str">
            <v>NotSpecified</v>
          </cell>
          <cell r="P146" t="str">
            <v>Small Box</v>
          </cell>
          <cell r="Q146" t="str">
            <v>UNKOWN</v>
          </cell>
          <cell r="R146" t="str">
            <v>Sohail</v>
          </cell>
        </row>
        <row r="147">
          <cell r="A147">
            <v>1129</v>
          </cell>
          <cell r="B147">
            <v>42817</v>
          </cell>
          <cell r="C147" t="str">
            <v>Mar</v>
          </cell>
          <cell r="D147" t="str">
            <v>Tom Stivers</v>
          </cell>
          <cell r="E147" t="str">
            <v>North</v>
          </cell>
          <cell r="F147" t="str">
            <v>Corporate</v>
          </cell>
          <cell r="G147" t="str">
            <v>Office Supplies</v>
          </cell>
          <cell r="H147" t="str">
            <v>Binders and Binder Accessories</v>
          </cell>
          <cell r="I147" t="str">
            <v>Acco Pressboard Covers with Storage Hooks, 14 7/8" x 11", Light Blue</v>
          </cell>
          <cell r="J147">
            <v>41</v>
          </cell>
          <cell r="K147">
            <v>300</v>
          </cell>
          <cell r="L147">
            <v>12300</v>
          </cell>
          <cell r="M147">
            <v>0</v>
          </cell>
          <cell r="N147">
            <v>12300</v>
          </cell>
          <cell r="O147" t="str">
            <v>Medium</v>
          </cell>
          <cell r="P147" t="str">
            <v>Small Box</v>
          </cell>
          <cell r="Q147" t="str">
            <v>Rail</v>
          </cell>
          <cell r="R147" t="str">
            <v>Amit</v>
          </cell>
        </row>
        <row r="148">
          <cell r="A148">
            <v>1130</v>
          </cell>
          <cell r="B148">
            <v>42817</v>
          </cell>
          <cell r="C148" t="str">
            <v>Mar</v>
          </cell>
          <cell r="D148" t="str">
            <v>Thais Sissman</v>
          </cell>
          <cell r="E148" t="str">
            <v>East</v>
          </cell>
          <cell r="F148" t="str">
            <v>Small Business</v>
          </cell>
          <cell r="G148" t="str">
            <v>Technology</v>
          </cell>
          <cell r="H148" t="str">
            <v>Telephones and Communication</v>
          </cell>
          <cell r="I148" t="str">
            <v>Accessory8</v>
          </cell>
          <cell r="J148">
            <v>31</v>
          </cell>
          <cell r="K148">
            <v>5160</v>
          </cell>
          <cell r="L148">
            <v>159960</v>
          </cell>
          <cell r="M148">
            <v>0.1</v>
          </cell>
          <cell r="N148">
            <v>143964</v>
          </cell>
          <cell r="O148" t="str">
            <v>High</v>
          </cell>
          <cell r="P148" t="str">
            <v>Small Box</v>
          </cell>
          <cell r="Q148" t="str">
            <v>Air</v>
          </cell>
          <cell r="R148" t="str">
            <v>Amit</v>
          </cell>
        </row>
        <row r="149">
          <cell r="A149">
            <v>1131</v>
          </cell>
          <cell r="B149">
            <v>42817</v>
          </cell>
          <cell r="C149" t="str">
            <v>Mar</v>
          </cell>
          <cell r="D149" t="str">
            <v>Thais Sissman</v>
          </cell>
          <cell r="E149" t="str">
            <v>East</v>
          </cell>
          <cell r="F149" t="str">
            <v>Small Business</v>
          </cell>
          <cell r="G149" t="str">
            <v>Technology</v>
          </cell>
          <cell r="H149" t="str">
            <v>Computer Peripherals</v>
          </cell>
          <cell r="I149" t="str">
            <v>Microsoft Internet Keyboard</v>
          </cell>
          <cell r="J149">
            <v>7</v>
          </cell>
          <cell r="K149">
            <v>1260</v>
          </cell>
          <cell r="L149">
            <v>8820</v>
          </cell>
          <cell r="M149">
            <v>0.09</v>
          </cell>
          <cell r="N149">
            <v>8026.2</v>
          </cell>
          <cell r="O149" t="str">
            <v>High</v>
          </cell>
          <cell r="P149" t="str">
            <v>Small Box</v>
          </cell>
          <cell r="Q149" t="str">
            <v>Air</v>
          </cell>
          <cell r="R149" t="str">
            <v>Amit</v>
          </cell>
        </row>
        <row r="150">
          <cell r="A150">
            <v>1132</v>
          </cell>
          <cell r="B150">
            <v>42817</v>
          </cell>
          <cell r="C150" t="str">
            <v>Mar</v>
          </cell>
          <cell r="D150" t="str">
            <v>Thais Sissman</v>
          </cell>
          <cell r="E150" t="str">
            <v>East</v>
          </cell>
          <cell r="F150" t="str">
            <v>Small Business</v>
          </cell>
          <cell r="G150" t="str">
            <v>Technology</v>
          </cell>
          <cell r="H150" t="str">
            <v>Telephones and Communication</v>
          </cell>
          <cell r="I150" t="str">
            <v>T39m</v>
          </cell>
          <cell r="J150">
            <v>11</v>
          </cell>
          <cell r="K150">
            <v>9360</v>
          </cell>
          <cell r="L150">
            <v>102960</v>
          </cell>
          <cell r="M150">
            <v>0.01</v>
          </cell>
          <cell r="N150">
            <v>101930.4</v>
          </cell>
          <cell r="O150" t="str">
            <v>High</v>
          </cell>
          <cell r="P150" t="str">
            <v>Jumbo Box</v>
          </cell>
          <cell r="Q150" t="str">
            <v>Air</v>
          </cell>
          <cell r="R150" t="str">
            <v>Amit</v>
          </cell>
        </row>
        <row r="151">
          <cell r="A151">
            <v>1133</v>
          </cell>
          <cell r="B151">
            <v>42818</v>
          </cell>
          <cell r="C151" t="str">
            <v>Mar</v>
          </cell>
          <cell r="D151" t="str">
            <v>Maria Bertelson</v>
          </cell>
          <cell r="E151" t="str">
            <v>South</v>
          </cell>
          <cell r="F151" t="str">
            <v>Corporate</v>
          </cell>
          <cell r="G151" t="str">
            <v>Office Supplies</v>
          </cell>
          <cell r="H151" t="str">
            <v>Paper</v>
          </cell>
          <cell r="I151" t="str">
            <v>Computer Printout Paper with Letter-Trim Perforations</v>
          </cell>
          <cell r="J151">
            <v>31</v>
          </cell>
          <cell r="K151">
            <v>1140</v>
          </cell>
          <cell r="L151">
            <v>35340</v>
          </cell>
          <cell r="M151">
            <v>0.02</v>
          </cell>
          <cell r="N151">
            <v>34633.199999999997</v>
          </cell>
          <cell r="O151" t="str">
            <v>Low</v>
          </cell>
          <cell r="P151" t="str">
            <v>Small Box</v>
          </cell>
          <cell r="Q151" t="str">
            <v>Road</v>
          </cell>
          <cell r="R151" t="str">
            <v>Amit</v>
          </cell>
        </row>
        <row r="152">
          <cell r="A152">
            <v>1134</v>
          </cell>
          <cell r="B152">
            <v>42818</v>
          </cell>
          <cell r="C152" t="str">
            <v>Mar</v>
          </cell>
          <cell r="D152" t="str">
            <v>Maria Bertelson</v>
          </cell>
          <cell r="E152" t="str">
            <v>South</v>
          </cell>
          <cell r="F152" t="str">
            <v>Corporate</v>
          </cell>
          <cell r="G152" t="str">
            <v>Office Supplies</v>
          </cell>
          <cell r="H152" t="str">
            <v>Pens &amp; Art Supplies</v>
          </cell>
          <cell r="I152" t="str">
            <v>Newell 335</v>
          </cell>
          <cell r="J152">
            <v>1</v>
          </cell>
          <cell r="K152">
            <v>180</v>
          </cell>
          <cell r="L152">
            <v>180</v>
          </cell>
          <cell r="M152">
            <v>0.03</v>
          </cell>
          <cell r="N152">
            <v>174.6</v>
          </cell>
          <cell r="O152" t="str">
            <v>Low</v>
          </cell>
          <cell r="P152" t="str">
            <v>Small Box</v>
          </cell>
          <cell r="Q152" t="str">
            <v>Road</v>
          </cell>
          <cell r="R152" t="str">
            <v>Amit</v>
          </cell>
        </row>
        <row r="153">
          <cell r="A153">
            <v>1135</v>
          </cell>
          <cell r="B153">
            <v>42818</v>
          </cell>
          <cell r="C153" t="str">
            <v>Mar</v>
          </cell>
          <cell r="D153" t="str">
            <v>Maria Bertelson</v>
          </cell>
          <cell r="E153" t="str">
            <v>South</v>
          </cell>
          <cell r="F153" t="str">
            <v>Corporate</v>
          </cell>
          <cell r="G153" t="str">
            <v>Office Supplies</v>
          </cell>
          <cell r="H153" t="str">
            <v>Pens &amp; Art Supplies</v>
          </cell>
          <cell r="I153" t="str">
            <v>Quartet Omega® Colored Chalk, 12/Pack</v>
          </cell>
          <cell r="J153">
            <v>31</v>
          </cell>
          <cell r="K153">
            <v>360</v>
          </cell>
          <cell r="L153">
            <v>11160</v>
          </cell>
          <cell r="M153">
            <v>0.05</v>
          </cell>
          <cell r="N153">
            <v>10602</v>
          </cell>
          <cell r="O153" t="str">
            <v>Low</v>
          </cell>
          <cell r="P153" t="str">
            <v>Jumbo Box</v>
          </cell>
          <cell r="Q153" t="str">
            <v>Road</v>
          </cell>
          <cell r="R153" t="str">
            <v>Amit</v>
          </cell>
        </row>
        <row r="154">
          <cell r="A154">
            <v>1136</v>
          </cell>
          <cell r="B154">
            <v>42818</v>
          </cell>
          <cell r="C154" t="str">
            <v>Mar</v>
          </cell>
          <cell r="D154" t="str">
            <v>Ross DeVincentis</v>
          </cell>
          <cell r="E154" t="str">
            <v>North</v>
          </cell>
          <cell r="F154" t="str">
            <v>Corporate</v>
          </cell>
          <cell r="G154" t="str">
            <v>Furniture</v>
          </cell>
          <cell r="H154" t="str">
            <v>Chairs &amp; Chairmats</v>
          </cell>
          <cell r="I154" t="str">
            <v>Global Troy™ Executive Leather Low-Back Tilter</v>
          </cell>
          <cell r="J154">
            <v>47</v>
          </cell>
          <cell r="K154">
            <v>30060</v>
          </cell>
          <cell r="L154">
            <v>1412820</v>
          </cell>
          <cell r="M154">
            <v>0.06</v>
          </cell>
          <cell r="N154">
            <v>1328050.8</v>
          </cell>
          <cell r="O154" t="str">
            <v>Low</v>
          </cell>
          <cell r="P154" t="str">
            <v>Small Pack</v>
          </cell>
          <cell r="Q154" t="str">
            <v>Road</v>
          </cell>
          <cell r="R154" t="str">
            <v>Amit</v>
          </cell>
        </row>
        <row r="155">
          <cell r="A155">
            <v>1137</v>
          </cell>
          <cell r="B155">
            <v>42818</v>
          </cell>
          <cell r="C155" t="str">
            <v>Mar</v>
          </cell>
          <cell r="D155" t="str">
            <v>Ross DeVincentis</v>
          </cell>
          <cell r="E155" t="str">
            <v>North</v>
          </cell>
          <cell r="F155" t="str">
            <v>Corporate</v>
          </cell>
          <cell r="G155" t="str">
            <v>Office Supplies</v>
          </cell>
          <cell r="H155" t="str">
            <v>Storage &amp; Organization</v>
          </cell>
          <cell r="I155" t="str">
            <v>Recycled Eldon Regeneration Jumbo File</v>
          </cell>
          <cell r="J155">
            <v>24</v>
          </cell>
          <cell r="K155">
            <v>780</v>
          </cell>
          <cell r="L155">
            <v>18720</v>
          </cell>
          <cell r="M155">
            <v>0.05</v>
          </cell>
          <cell r="N155">
            <v>17784</v>
          </cell>
          <cell r="O155" t="str">
            <v>Low</v>
          </cell>
          <cell r="P155" t="str">
            <v>Jumbo Drum</v>
          </cell>
          <cell r="Q155" t="str">
            <v>Road</v>
          </cell>
          <cell r="R155" t="str">
            <v>Amit</v>
          </cell>
        </row>
        <row r="156">
          <cell r="A156">
            <v>1138</v>
          </cell>
          <cell r="B156">
            <v>42818</v>
          </cell>
          <cell r="C156" t="str">
            <v>Mar</v>
          </cell>
          <cell r="D156" t="str">
            <v>Cynthia Delaney</v>
          </cell>
          <cell r="E156" t="str">
            <v>West</v>
          </cell>
          <cell r="F156" t="str">
            <v>Corporate</v>
          </cell>
          <cell r="G156" t="str">
            <v>Office Supplies</v>
          </cell>
          <cell r="H156" t="str">
            <v>Paper</v>
          </cell>
          <cell r="I156" t="str">
            <v>Computer Printout Paper with Letter-Trim Perforations</v>
          </cell>
          <cell r="J156">
            <v>48</v>
          </cell>
          <cell r="K156">
            <v>1140</v>
          </cell>
          <cell r="L156">
            <v>54720</v>
          </cell>
          <cell r="M156">
            <v>7.0000000000000007E-2</v>
          </cell>
          <cell r="N156">
            <v>50889.599999999999</v>
          </cell>
          <cell r="O156" t="str">
            <v>Low</v>
          </cell>
          <cell r="P156" t="str">
            <v>Wrap Bag</v>
          </cell>
          <cell r="Q156" t="str">
            <v>Road</v>
          </cell>
          <cell r="R156" t="str">
            <v>Amit</v>
          </cell>
        </row>
        <row r="157">
          <cell r="A157">
            <v>1139</v>
          </cell>
          <cell r="B157">
            <v>42819</v>
          </cell>
          <cell r="C157" t="str">
            <v>Mar</v>
          </cell>
          <cell r="D157" t="str">
            <v>Maria Bertelson</v>
          </cell>
          <cell r="E157" t="str">
            <v>South</v>
          </cell>
          <cell r="F157" t="str">
            <v>Home Office</v>
          </cell>
          <cell r="G157" t="str">
            <v>Office Supplies</v>
          </cell>
          <cell r="H157" t="str">
            <v>Binders and Binder Accessories</v>
          </cell>
          <cell r="I157" t="str">
            <v>Wilson Jones Elliptical Ring 3 1/2" Capacity Binders, 800 sheets</v>
          </cell>
          <cell r="J157">
            <v>12</v>
          </cell>
          <cell r="K157">
            <v>2580</v>
          </cell>
          <cell r="L157">
            <v>30960</v>
          </cell>
          <cell r="M157">
            <v>0.1</v>
          </cell>
          <cell r="N157">
            <v>27864</v>
          </cell>
          <cell r="O157" t="str">
            <v>Critical</v>
          </cell>
          <cell r="P157" t="str">
            <v>Small Box</v>
          </cell>
          <cell r="Q157" t="str">
            <v>Air</v>
          </cell>
          <cell r="R157" t="str">
            <v>Sohail</v>
          </cell>
        </row>
        <row r="158">
          <cell r="A158">
            <v>1140</v>
          </cell>
          <cell r="B158">
            <v>42819</v>
          </cell>
          <cell r="C158" t="str">
            <v>Mar</v>
          </cell>
          <cell r="D158" t="str">
            <v>Maria Bertelson</v>
          </cell>
          <cell r="E158" t="str">
            <v>South</v>
          </cell>
          <cell r="F158" t="str">
            <v>Home Office</v>
          </cell>
          <cell r="G158" t="str">
            <v>Office Supplies</v>
          </cell>
          <cell r="H158" t="str">
            <v>Paper</v>
          </cell>
          <cell r="I158" t="str">
            <v>Xerox 210</v>
          </cell>
          <cell r="J158">
            <v>25</v>
          </cell>
          <cell r="K158">
            <v>420</v>
          </cell>
          <cell r="L158">
            <v>10500</v>
          </cell>
          <cell r="M158">
            <v>0.1</v>
          </cell>
          <cell r="N158">
            <v>9450</v>
          </cell>
          <cell r="O158" t="str">
            <v>Critical</v>
          </cell>
          <cell r="P158" t="str">
            <v>Jumbo Drum</v>
          </cell>
          <cell r="Q158" t="str">
            <v>Air</v>
          </cell>
          <cell r="R158" t="str">
            <v>Sohail</v>
          </cell>
        </row>
        <row r="159">
          <cell r="A159">
            <v>1141</v>
          </cell>
          <cell r="B159">
            <v>42819</v>
          </cell>
          <cell r="C159" t="str">
            <v>Mar</v>
          </cell>
          <cell r="D159" t="str">
            <v>Bobby Odegard</v>
          </cell>
          <cell r="E159" t="str">
            <v>South</v>
          </cell>
          <cell r="F159" t="str">
            <v>Consumer</v>
          </cell>
          <cell r="G159" t="str">
            <v>Office Supplies</v>
          </cell>
          <cell r="H159" t="str">
            <v>Binders and Binder Accessories</v>
          </cell>
          <cell r="I159" t="str">
            <v>XtraLife® ClearVue™ Slant-D® Ring Binders by Cardinal</v>
          </cell>
          <cell r="J159">
            <v>30</v>
          </cell>
          <cell r="K159">
            <v>480</v>
          </cell>
          <cell r="L159">
            <v>14400</v>
          </cell>
          <cell r="M159">
            <v>0.03</v>
          </cell>
          <cell r="N159">
            <v>13968</v>
          </cell>
          <cell r="O159" t="str">
            <v>NotSpecified</v>
          </cell>
          <cell r="P159" t="str">
            <v>Wrap Bag</v>
          </cell>
          <cell r="Q159" t="str">
            <v>UNKOWN</v>
          </cell>
          <cell r="R159" t="str">
            <v>Sohail</v>
          </cell>
        </row>
        <row r="160">
          <cell r="A160">
            <v>1142</v>
          </cell>
          <cell r="B160">
            <v>42820</v>
          </cell>
          <cell r="C160" t="str">
            <v>Mar</v>
          </cell>
          <cell r="D160" t="str">
            <v>Darren Budd</v>
          </cell>
          <cell r="E160" t="str">
            <v>South</v>
          </cell>
          <cell r="F160" t="str">
            <v>Consumer</v>
          </cell>
          <cell r="G160" t="str">
            <v>Technology</v>
          </cell>
          <cell r="H160" t="str">
            <v>Computer Peripherals</v>
          </cell>
          <cell r="I160" t="str">
            <v>Imation 3.5" DS/HD IBM Formatted Diskettes, 10/Pack</v>
          </cell>
          <cell r="J160">
            <v>30</v>
          </cell>
          <cell r="K160">
            <v>360</v>
          </cell>
          <cell r="L160">
            <v>10800</v>
          </cell>
          <cell r="M160">
            <v>0.05</v>
          </cell>
          <cell r="N160">
            <v>10260</v>
          </cell>
          <cell r="O160" t="str">
            <v>Medium</v>
          </cell>
          <cell r="P160" t="str">
            <v>Small Box</v>
          </cell>
          <cell r="Q160" t="str">
            <v>Rail</v>
          </cell>
          <cell r="R160" t="str">
            <v>Sohail</v>
          </cell>
        </row>
        <row r="161">
          <cell r="A161">
            <v>1143</v>
          </cell>
          <cell r="B161">
            <v>42820</v>
          </cell>
          <cell r="C161" t="str">
            <v>Mar</v>
          </cell>
          <cell r="D161" t="str">
            <v>Darren Budd</v>
          </cell>
          <cell r="E161" t="str">
            <v>South</v>
          </cell>
          <cell r="F161" t="str">
            <v>Consumer</v>
          </cell>
          <cell r="G161" t="str">
            <v>Furniture</v>
          </cell>
          <cell r="H161" t="str">
            <v>Office Furnishings</v>
          </cell>
          <cell r="I161" t="str">
            <v>Executive Impressions 14" Two-Color Numerals Wall Clock</v>
          </cell>
          <cell r="J161">
            <v>12</v>
          </cell>
          <cell r="K161">
            <v>420</v>
          </cell>
          <cell r="L161">
            <v>5040</v>
          </cell>
          <cell r="M161">
            <v>0.04</v>
          </cell>
          <cell r="N161">
            <v>4838.3999999999996</v>
          </cell>
          <cell r="O161" t="str">
            <v>Medium</v>
          </cell>
          <cell r="P161" t="str">
            <v>Jumbo Box</v>
          </cell>
          <cell r="Q161" t="str">
            <v>Rail</v>
          </cell>
          <cell r="R161" t="str">
            <v>Sohail</v>
          </cell>
        </row>
        <row r="162">
          <cell r="A162">
            <v>1144</v>
          </cell>
          <cell r="B162">
            <v>42820</v>
          </cell>
          <cell r="C162" t="str">
            <v>Mar</v>
          </cell>
          <cell r="D162" t="str">
            <v>Steven Cartwright</v>
          </cell>
          <cell r="E162" t="str">
            <v>East</v>
          </cell>
          <cell r="F162" t="str">
            <v>Home Office</v>
          </cell>
          <cell r="G162" t="str">
            <v>Technology</v>
          </cell>
          <cell r="H162" t="str">
            <v>Office Machines</v>
          </cell>
          <cell r="I162" t="str">
            <v>Epson LQ-570e Dot Matrix Printer</v>
          </cell>
          <cell r="J162">
            <v>4</v>
          </cell>
          <cell r="K162">
            <v>16260</v>
          </cell>
          <cell r="L162">
            <v>65040</v>
          </cell>
          <cell r="M162">
            <v>0.08</v>
          </cell>
          <cell r="N162">
            <v>59836.800000000003</v>
          </cell>
          <cell r="O162" t="str">
            <v>Low</v>
          </cell>
          <cell r="P162" t="str">
            <v>Medium Box</v>
          </cell>
          <cell r="Q162" t="str">
            <v>Road</v>
          </cell>
          <cell r="R162" t="str">
            <v>Sohail</v>
          </cell>
        </row>
        <row r="163">
          <cell r="A163">
            <v>1145</v>
          </cell>
          <cell r="B163">
            <v>42820</v>
          </cell>
          <cell r="C163" t="str">
            <v>Mar</v>
          </cell>
          <cell r="D163" t="str">
            <v>Steven Cartwright</v>
          </cell>
          <cell r="E163" t="str">
            <v>East</v>
          </cell>
          <cell r="F163" t="str">
            <v>Home Office</v>
          </cell>
          <cell r="G163" t="str">
            <v>Office Supplies</v>
          </cell>
          <cell r="H163" t="str">
            <v>Pens &amp; Art Supplies</v>
          </cell>
          <cell r="I163" t="str">
            <v>Sanford Pocket Accent® Highlighters</v>
          </cell>
          <cell r="J163">
            <v>43</v>
          </cell>
          <cell r="K163">
            <v>120</v>
          </cell>
          <cell r="L163">
            <v>5160</v>
          </cell>
          <cell r="M163">
            <v>0.01</v>
          </cell>
          <cell r="N163">
            <v>5108.3999999999996</v>
          </cell>
          <cell r="O163" t="str">
            <v>Low</v>
          </cell>
          <cell r="P163" t="str">
            <v>Wrap Bag</v>
          </cell>
          <cell r="Q163" t="str">
            <v>Road</v>
          </cell>
          <cell r="R163" t="str">
            <v>Sohail</v>
          </cell>
        </row>
        <row r="164">
          <cell r="A164">
            <v>1146</v>
          </cell>
          <cell r="B164">
            <v>42820</v>
          </cell>
          <cell r="C164" t="str">
            <v>Mar</v>
          </cell>
          <cell r="D164" t="str">
            <v>Nora Paige</v>
          </cell>
          <cell r="E164" t="str">
            <v>East</v>
          </cell>
          <cell r="F164" t="str">
            <v>Small Business</v>
          </cell>
          <cell r="G164" t="str">
            <v>Office Supplies</v>
          </cell>
          <cell r="H164" t="str">
            <v>Paper</v>
          </cell>
          <cell r="I164" t="str">
            <v>Xerox 191</v>
          </cell>
          <cell r="J164">
            <v>5</v>
          </cell>
          <cell r="K164">
            <v>1200</v>
          </cell>
          <cell r="L164">
            <v>6000</v>
          </cell>
          <cell r="M164">
            <v>0.05</v>
          </cell>
          <cell r="N164">
            <v>5700</v>
          </cell>
          <cell r="O164" t="str">
            <v>Medium</v>
          </cell>
          <cell r="P164" t="str">
            <v>Small Pack</v>
          </cell>
          <cell r="Q164" t="str">
            <v>Rail</v>
          </cell>
          <cell r="R164" t="str">
            <v>Amit</v>
          </cell>
        </row>
        <row r="165">
          <cell r="A165">
            <v>1147</v>
          </cell>
          <cell r="B165">
            <v>42821</v>
          </cell>
          <cell r="C165" t="str">
            <v>Mar</v>
          </cell>
          <cell r="D165" t="str">
            <v>Janet Martin</v>
          </cell>
          <cell r="E165" t="str">
            <v>North</v>
          </cell>
          <cell r="F165" t="str">
            <v>Corporate</v>
          </cell>
          <cell r="G165" t="str">
            <v>Office Supplies</v>
          </cell>
          <cell r="H165" t="str">
            <v>Pens &amp; Art Supplies</v>
          </cell>
          <cell r="I165" t="str">
            <v>Newell 343</v>
          </cell>
          <cell r="J165">
            <v>27</v>
          </cell>
          <cell r="K165">
            <v>180</v>
          </cell>
          <cell r="L165">
            <v>4860</v>
          </cell>
          <cell r="M165">
            <v>0.01</v>
          </cell>
          <cell r="N165">
            <v>4811.3999999999996</v>
          </cell>
          <cell r="O165" t="str">
            <v>Medium</v>
          </cell>
          <cell r="P165" t="str">
            <v>Small Pack</v>
          </cell>
          <cell r="Q165" t="str">
            <v>Rail</v>
          </cell>
          <cell r="R165" t="str">
            <v>Amit</v>
          </cell>
        </row>
        <row r="166">
          <cell r="A166">
            <v>1148</v>
          </cell>
          <cell r="B166">
            <v>42821</v>
          </cell>
          <cell r="C166" t="str">
            <v>Mar</v>
          </cell>
          <cell r="D166" t="str">
            <v>Robert Marley</v>
          </cell>
          <cell r="E166" t="str">
            <v>South</v>
          </cell>
          <cell r="F166" t="str">
            <v>Corporate</v>
          </cell>
          <cell r="G166" t="str">
            <v>Office Supplies</v>
          </cell>
          <cell r="H166" t="str">
            <v>Binders and Binder Accessories</v>
          </cell>
          <cell r="I166" t="str">
            <v>Avery Hole Reinforcements</v>
          </cell>
          <cell r="J166">
            <v>33</v>
          </cell>
          <cell r="K166">
            <v>420</v>
          </cell>
          <cell r="L166">
            <v>13860</v>
          </cell>
          <cell r="M166">
            <v>0.08</v>
          </cell>
          <cell r="N166">
            <v>12751.2</v>
          </cell>
          <cell r="O166" t="str">
            <v>NotSpecified</v>
          </cell>
          <cell r="P166" t="str">
            <v>Small Pack</v>
          </cell>
          <cell r="Q166" t="str">
            <v>UNKOWN</v>
          </cell>
          <cell r="R166" t="str">
            <v>Amit</v>
          </cell>
        </row>
        <row r="167">
          <cell r="A167">
            <v>1149</v>
          </cell>
          <cell r="B167">
            <v>42821</v>
          </cell>
          <cell r="C167" t="str">
            <v>Mar</v>
          </cell>
          <cell r="D167" t="str">
            <v>Suzanne McNair</v>
          </cell>
          <cell r="E167" t="str">
            <v>East</v>
          </cell>
          <cell r="F167" t="str">
            <v>Corporate</v>
          </cell>
          <cell r="G167" t="str">
            <v>Technology</v>
          </cell>
          <cell r="H167" t="str">
            <v>Computer Peripherals</v>
          </cell>
          <cell r="I167" t="str">
            <v>Verbatim DVD Rewritable Disc, Single-Sided, 4.7GB</v>
          </cell>
          <cell r="J167">
            <v>32</v>
          </cell>
          <cell r="K167">
            <v>660</v>
          </cell>
          <cell r="L167">
            <v>21120</v>
          </cell>
          <cell r="M167">
            <v>0.09</v>
          </cell>
          <cell r="N167">
            <v>19219.2</v>
          </cell>
          <cell r="O167" t="str">
            <v>Medium</v>
          </cell>
          <cell r="P167" t="str">
            <v>Small Box</v>
          </cell>
          <cell r="Q167" t="str">
            <v>Rail</v>
          </cell>
          <cell r="R167" t="str">
            <v>Amit</v>
          </cell>
        </row>
        <row r="168">
          <cell r="A168">
            <v>1150</v>
          </cell>
          <cell r="B168">
            <v>42821</v>
          </cell>
          <cell r="C168" t="str">
            <v>Mar</v>
          </cell>
          <cell r="D168" t="str">
            <v>Kean Thornton</v>
          </cell>
          <cell r="E168" t="str">
            <v>East</v>
          </cell>
          <cell r="F168" t="str">
            <v>Corporate</v>
          </cell>
          <cell r="G168" t="str">
            <v>Technology</v>
          </cell>
          <cell r="H168" t="str">
            <v>Computer Peripherals</v>
          </cell>
          <cell r="I168" t="str">
            <v>Imation Neon 80 Minute CD-R Spindle, 50/Pack</v>
          </cell>
          <cell r="J168">
            <v>13</v>
          </cell>
          <cell r="K168">
            <v>2040</v>
          </cell>
          <cell r="L168">
            <v>26520</v>
          </cell>
          <cell r="M168">
            <v>0</v>
          </cell>
          <cell r="N168">
            <v>26520</v>
          </cell>
          <cell r="O168" t="str">
            <v>High</v>
          </cell>
          <cell r="P168" t="str">
            <v>Small Pack</v>
          </cell>
          <cell r="Q168" t="str">
            <v>Air</v>
          </cell>
          <cell r="R168" t="str">
            <v>Amit</v>
          </cell>
        </row>
        <row r="169">
          <cell r="A169">
            <v>1151</v>
          </cell>
          <cell r="B169">
            <v>42821</v>
          </cell>
          <cell r="C169" t="str">
            <v>Mar</v>
          </cell>
          <cell r="D169" t="str">
            <v>Erica Smith</v>
          </cell>
          <cell r="E169" t="str">
            <v>West</v>
          </cell>
          <cell r="F169" t="str">
            <v>Small Business</v>
          </cell>
          <cell r="G169" t="str">
            <v>Office Supplies</v>
          </cell>
          <cell r="H169" t="str">
            <v>Binders and Binder Accessories</v>
          </cell>
          <cell r="I169" t="str">
            <v>GBC ProClick™ 150 Presentation Binding System</v>
          </cell>
          <cell r="J169">
            <v>21</v>
          </cell>
          <cell r="K169">
            <v>18960</v>
          </cell>
          <cell r="L169">
            <v>398160</v>
          </cell>
          <cell r="M169">
            <v>0.04</v>
          </cell>
          <cell r="N169">
            <v>382233.59999999998</v>
          </cell>
          <cell r="O169" t="str">
            <v>Low</v>
          </cell>
          <cell r="P169" t="str">
            <v>Small Box</v>
          </cell>
          <cell r="Q169" t="str">
            <v>Road</v>
          </cell>
          <cell r="R169" t="str">
            <v>Amit</v>
          </cell>
        </row>
        <row r="170">
          <cell r="A170">
            <v>1152</v>
          </cell>
          <cell r="B170">
            <v>42821</v>
          </cell>
          <cell r="C170" t="str">
            <v>Mar</v>
          </cell>
          <cell r="D170" t="str">
            <v>Erica Smith</v>
          </cell>
          <cell r="E170" t="str">
            <v>West</v>
          </cell>
          <cell r="F170" t="str">
            <v>Small Business</v>
          </cell>
          <cell r="G170" t="str">
            <v>Furniture</v>
          </cell>
          <cell r="H170" t="str">
            <v>Office Furnishings</v>
          </cell>
          <cell r="I170" t="str">
            <v>Eldon® Expressions™ Wood and Plastic Desk Accessories, Oak</v>
          </cell>
          <cell r="J170">
            <v>22</v>
          </cell>
          <cell r="K170">
            <v>600</v>
          </cell>
          <cell r="L170">
            <v>13200</v>
          </cell>
          <cell r="M170">
            <v>0</v>
          </cell>
          <cell r="N170">
            <v>13200</v>
          </cell>
          <cell r="O170" t="str">
            <v>Low</v>
          </cell>
          <cell r="P170" t="str">
            <v>Small Box</v>
          </cell>
          <cell r="Q170" t="str">
            <v>Road</v>
          </cell>
          <cell r="R170" t="str">
            <v>Amit</v>
          </cell>
        </row>
        <row r="171">
          <cell r="A171">
            <v>1153</v>
          </cell>
          <cell r="B171">
            <v>42821</v>
          </cell>
          <cell r="C171" t="str">
            <v>Mar</v>
          </cell>
          <cell r="D171" t="str">
            <v>Erica Smith</v>
          </cell>
          <cell r="E171" t="str">
            <v>West</v>
          </cell>
          <cell r="F171" t="str">
            <v>Small Business</v>
          </cell>
          <cell r="G171" t="str">
            <v>Technology</v>
          </cell>
          <cell r="H171" t="str">
            <v>Telephones and Communication</v>
          </cell>
          <cell r="I171" t="str">
            <v>6160</v>
          </cell>
          <cell r="J171">
            <v>7</v>
          </cell>
          <cell r="K171">
            <v>6960</v>
          </cell>
          <cell r="L171">
            <v>48720</v>
          </cell>
          <cell r="M171">
            <v>0.08</v>
          </cell>
          <cell r="N171">
            <v>44822.400000000001</v>
          </cell>
          <cell r="O171" t="str">
            <v>Low</v>
          </cell>
          <cell r="P171" t="str">
            <v>Wrap Bag</v>
          </cell>
          <cell r="Q171" t="str">
            <v>Road</v>
          </cell>
          <cell r="R171" t="str">
            <v>Amit</v>
          </cell>
        </row>
        <row r="172">
          <cell r="A172">
            <v>1154</v>
          </cell>
          <cell r="B172">
            <v>42821</v>
          </cell>
          <cell r="C172" t="str">
            <v>Mar</v>
          </cell>
          <cell r="D172" t="str">
            <v>Erica Smith</v>
          </cell>
          <cell r="E172" t="str">
            <v>West</v>
          </cell>
          <cell r="F172" t="str">
            <v>Small Business</v>
          </cell>
          <cell r="G172" t="str">
            <v>Technology</v>
          </cell>
          <cell r="H172" t="str">
            <v>Telephones and Communication</v>
          </cell>
          <cell r="I172" t="str">
            <v>600 Series Flip</v>
          </cell>
          <cell r="J172">
            <v>40</v>
          </cell>
          <cell r="K172">
            <v>5760</v>
          </cell>
          <cell r="L172">
            <v>230400</v>
          </cell>
          <cell r="M172">
            <v>0.05</v>
          </cell>
          <cell r="N172">
            <v>218880</v>
          </cell>
          <cell r="O172" t="str">
            <v>Low</v>
          </cell>
          <cell r="P172" t="str">
            <v>Wrap Bag</v>
          </cell>
          <cell r="Q172" t="str">
            <v>Road</v>
          </cell>
          <cell r="R172" t="str">
            <v>Amit</v>
          </cell>
        </row>
        <row r="173">
          <cell r="A173">
            <v>1155</v>
          </cell>
          <cell r="B173">
            <v>42822</v>
          </cell>
          <cell r="C173" t="str">
            <v>Mar</v>
          </cell>
          <cell r="D173" t="str">
            <v>Cari MacIntyre</v>
          </cell>
          <cell r="E173" t="str">
            <v>South</v>
          </cell>
          <cell r="F173" t="str">
            <v>Corporate</v>
          </cell>
          <cell r="G173" t="str">
            <v>Technology</v>
          </cell>
          <cell r="H173" t="str">
            <v>Telephones and Communication</v>
          </cell>
          <cell r="I173" t="str">
            <v>StarTAC Series</v>
          </cell>
          <cell r="J173">
            <v>41</v>
          </cell>
          <cell r="K173">
            <v>3960</v>
          </cell>
          <cell r="L173">
            <v>162360</v>
          </cell>
          <cell r="M173">
            <v>0.01</v>
          </cell>
          <cell r="N173">
            <v>160736.4</v>
          </cell>
          <cell r="O173" t="str">
            <v>Critical</v>
          </cell>
          <cell r="P173" t="str">
            <v>Jumbo Drum</v>
          </cell>
          <cell r="Q173" t="str">
            <v>Air</v>
          </cell>
          <cell r="R173" t="str">
            <v>Amit</v>
          </cell>
        </row>
        <row r="174">
          <cell r="A174">
            <v>1156</v>
          </cell>
          <cell r="B174">
            <v>42822</v>
          </cell>
          <cell r="C174" t="str">
            <v>Mar</v>
          </cell>
          <cell r="D174" t="str">
            <v>Sean Braxton</v>
          </cell>
          <cell r="E174" t="str">
            <v>East</v>
          </cell>
          <cell r="F174" t="str">
            <v>Small Business</v>
          </cell>
          <cell r="G174" t="str">
            <v>Technology</v>
          </cell>
          <cell r="H174" t="str">
            <v>Computer Peripherals</v>
          </cell>
          <cell r="I174" t="str">
            <v>Fellowes EZ Multi-Media Keyboard</v>
          </cell>
          <cell r="J174">
            <v>46</v>
          </cell>
          <cell r="K174">
            <v>2100</v>
          </cell>
          <cell r="L174">
            <v>96600</v>
          </cell>
          <cell r="M174">
            <v>0.02</v>
          </cell>
          <cell r="N174">
            <v>94668</v>
          </cell>
          <cell r="O174" t="str">
            <v>NotSpecified</v>
          </cell>
          <cell r="P174" t="str">
            <v>Jumbo Box</v>
          </cell>
          <cell r="Q174" t="str">
            <v>UNKOWN</v>
          </cell>
          <cell r="R174" t="str">
            <v>Amit</v>
          </cell>
        </row>
        <row r="175">
          <cell r="A175">
            <v>1157</v>
          </cell>
          <cell r="B175">
            <v>42822</v>
          </cell>
          <cell r="C175" t="str">
            <v>Mar</v>
          </cell>
          <cell r="D175" t="str">
            <v>Sean Braxton</v>
          </cell>
          <cell r="E175" t="str">
            <v>East</v>
          </cell>
          <cell r="F175" t="str">
            <v>Small Business</v>
          </cell>
          <cell r="G175" t="str">
            <v>Technology</v>
          </cell>
          <cell r="H175" t="str">
            <v>Computer Peripherals</v>
          </cell>
          <cell r="I175" t="str">
            <v>Maxell 3.5" DS/HD IBM-Formatted Diskettes, 10/Pack</v>
          </cell>
          <cell r="J175">
            <v>44</v>
          </cell>
          <cell r="K175">
            <v>300</v>
          </cell>
          <cell r="L175">
            <v>13200</v>
          </cell>
          <cell r="M175">
            <v>0.01</v>
          </cell>
          <cell r="N175">
            <v>13068</v>
          </cell>
          <cell r="O175" t="str">
            <v>NotSpecified</v>
          </cell>
          <cell r="P175" t="str">
            <v>Wrap Bag</v>
          </cell>
          <cell r="Q175" t="str">
            <v>UNKOWN</v>
          </cell>
          <cell r="R175" t="str">
            <v>Amit</v>
          </cell>
        </row>
        <row r="176">
          <cell r="A176">
            <v>1158</v>
          </cell>
          <cell r="B176">
            <v>42822</v>
          </cell>
          <cell r="C176" t="str">
            <v>Mar</v>
          </cell>
          <cell r="D176" t="str">
            <v>Rick Hansen</v>
          </cell>
          <cell r="E176" t="str">
            <v>East</v>
          </cell>
          <cell r="F176" t="str">
            <v>Home Office</v>
          </cell>
          <cell r="G176" t="str">
            <v>Office Supplies</v>
          </cell>
          <cell r="H176" t="str">
            <v>Pens &amp; Art Supplies</v>
          </cell>
          <cell r="I176" t="str">
            <v>Sanford 52201 APSCO Electric Pencil Sharpener</v>
          </cell>
          <cell r="J176">
            <v>14</v>
          </cell>
          <cell r="K176">
            <v>2460</v>
          </cell>
          <cell r="L176">
            <v>34440</v>
          </cell>
          <cell r="M176">
            <v>0</v>
          </cell>
          <cell r="N176">
            <v>34440</v>
          </cell>
          <cell r="O176" t="str">
            <v>Medium</v>
          </cell>
          <cell r="P176" t="str">
            <v>Wrap Bag</v>
          </cell>
          <cell r="Q176" t="str">
            <v>Rail</v>
          </cell>
          <cell r="R176" t="str">
            <v>Sohail</v>
          </cell>
        </row>
        <row r="177">
          <cell r="A177">
            <v>1159</v>
          </cell>
          <cell r="B177">
            <v>42823</v>
          </cell>
          <cell r="C177" t="str">
            <v>Mar</v>
          </cell>
          <cell r="D177" t="str">
            <v>Jasper Cacioppo</v>
          </cell>
          <cell r="E177" t="str">
            <v>North</v>
          </cell>
          <cell r="F177" t="str">
            <v>Home Office</v>
          </cell>
          <cell r="G177" t="str">
            <v>Furniture</v>
          </cell>
          <cell r="H177" t="str">
            <v>Office Furnishings</v>
          </cell>
          <cell r="I177" t="str">
            <v>Master Big Foot® Doorstop, Beige</v>
          </cell>
          <cell r="J177">
            <v>14</v>
          </cell>
          <cell r="K177">
            <v>360</v>
          </cell>
          <cell r="L177">
            <v>5040</v>
          </cell>
          <cell r="M177">
            <v>0.04</v>
          </cell>
          <cell r="N177">
            <v>4838.3999999999996</v>
          </cell>
          <cell r="O177" t="str">
            <v>Low</v>
          </cell>
          <cell r="P177" t="str">
            <v>Small Box</v>
          </cell>
          <cell r="Q177" t="str">
            <v>Road</v>
          </cell>
          <cell r="R177" t="str">
            <v>Sohail</v>
          </cell>
        </row>
        <row r="178">
          <cell r="A178">
            <v>1160</v>
          </cell>
          <cell r="B178">
            <v>42824</v>
          </cell>
          <cell r="C178" t="str">
            <v>Mar</v>
          </cell>
          <cell r="D178" t="str">
            <v>Chad Sievert</v>
          </cell>
          <cell r="E178" t="str">
            <v>North</v>
          </cell>
          <cell r="F178" t="str">
            <v>Corporate</v>
          </cell>
          <cell r="G178" t="str">
            <v>Office Supplies</v>
          </cell>
          <cell r="H178" t="str">
            <v>Binders and Binder Accessories</v>
          </cell>
          <cell r="I178" t="str">
            <v>Avery Trapezoid Extra Heavy Duty 4" Binders</v>
          </cell>
          <cell r="J178">
            <v>43</v>
          </cell>
          <cell r="K178">
            <v>2520</v>
          </cell>
          <cell r="L178">
            <v>108360</v>
          </cell>
          <cell r="M178">
            <v>0.1</v>
          </cell>
          <cell r="N178">
            <v>97524</v>
          </cell>
          <cell r="O178" t="str">
            <v>Critical</v>
          </cell>
          <cell r="P178" t="str">
            <v>Small Box</v>
          </cell>
          <cell r="Q178" t="str">
            <v>Air</v>
          </cell>
          <cell r="R178" t="str">
            <v>Amit</v>
          </cell>
        </row>
        <row r="179">
          <cell r="A179">
            <v>1161</v>
          </cell>
          <cell r="B179">
            <v>42824</v>
          </cell>
          <cell r="C179" t="str">
            <v>Mar</v>
          </cell>
          <cell r="D179" t="str">
            <v>Chad Sievert</v>
          </cell>
          <cell r="E179" t="str">
            <v>North</v>
          </cell>
          <cell r="F179" t="str">
            <v>Corporate</v>
          </cell>
          <cell r="G179" t="str">
            <v>Office Supplies</v>
          </cell>
          <cell r="H179" t="str">
            <v>Binders and Binder Accessories</v>
          </cell>
          <cell r="I179" t="str">
            <v>Wilson Jones 1" Hanging DublLock® Ring Binders</v>
          </cell>
          <cell r="J179">
            <v>17</v>
          </cell>
          <cell r="K179">
            <v>360</v>
          </cell>
          <cell r="L179">
            <v>6120</v>
          </cell>
          <cell r="M179">
            <v>7.0000000000000007E-2</v>
          </cell>
          <cell r="N179">
            <v>5691.6</v>
          </cell>
          <cell r="O179" t="str">
            <v>Critical</v>
          </cell>
          <cell r="P179" t="str">
            <v>Small Box</v>
          </cell>
          <cell r="Q179" t="str">
            <v>Air</v>
          </cell>
          <cell r="R179" t="str">
            <v>Amit</v>
          </cell>
        </row>
        <row r="180">
          <cell r="A180">
            <v>1162</v>
          </cell>
          <cell r="B180">
            <v>42824</v>
          </cell>
          <cell r="C180" t="str">
            <v>Mar</v>
          </cell>
          <cell r="D180" t="str">
            <v>Chad Sievert</v>
          </cell>
          <cell r="E180" t="str">
            <v>North</v>
          </cell>
          <cell r="F180" t="str">
            <v>Corporate</v>
          </cell>
          <cell r="G180" t="str">
            <v>Office Supplies</v>
          </cell>
          <cell r="H180" t="str">
            <v>Pens &amp; Art Supplies</v>
          </cell>
          <cell r="I180" t="str">
            <v>Boston 1730 StandUp Electric Pencil Sharpener</v>
          </cell>
          <cell r="J180">
            <v>31</v>
          </cell>
          <cell r="K180">
            <v>1320</v>
          </cell>
          <cell r="L180">
            <v>40920</v>
          </cell>
          <cell r="M180">
            <v>0.02</v>
          </cell>
          <cell r="N180">
            <v>40101.599999999999</v>
          </cell>
          <cell r="O180" t="str">
            <v>Critical</v>
          </cell>
          <cell r="P180" t="str">
            <v>Wrap Bag</v>
          </cell>
          <cell r="Q180" t="str">
            <v>Air</v>
          </cell>
          <cell r="R180" t="str">
            <v>Amit</v>
          </cell>
        </row>
        <row r="181">
          <cell r="A181">
            <v>1163</v>
          </cell>
          <cell r="B181">
            <v>42824</v>
          </cell>
          <cell r="C181" t="str">
            <v>Mar</v>
          </cell>
          <cell r="D181" t="str">
            <v>Shirley Schmidt</v>
          </cell>
          <cell r="E181" t="str">
            <v>South</v>
          </cell>
          <cell r="F181" t="str">
            <v>Corporate</v>
          </cell>
          <cell r="G181" t="str">
            <v>Technology</v>
          </cell>
          <cell r="H181" t="str">
            <v>Computer Peripherals</v>
          </cell>
          <cell r="I181" t="str">
            <v>Belkin 105-Key Black Keyboard</v>
          </cell>
          <cell r="J181">
            <v>39</v>
          </cell>
          <cell r="K181">
            <v>1200</v>
          </cell>
          <cell r="L181">
            <v>46800</v>
          </cell>
          <cell r="M181">
            <v>0.05</v>
          </cell>
          <cell r="N181">
            <v>44460</v>
          </cell>
          <cell r="O181" t="str">
            <v>Medium</v>
          </cell>
          <cell r="P181" t="str">
            <v>Jumbo Drum</v>
          </cell>
          <cell r="Q181" t="str">
            <v>Rail</v>
          </cell>
          <cell r="R181" t="str">
            <v>Amit</v>
          </cell>
        </row>
        <row r="182">
          <cell r="A182">
            <v>1164</v>
          </cell>
          <cell r="B182">
            <v>42824</v>
          </cell>
          <cell r="C182" t="str">
            <v>Mar</v>
          </cell>
          <cell r="D182" t="str">
            <v>Daniel Lacy</v>
          </cell>
          <cell r="E182" t="str">
            <v>North</v>
          </cell>
          <cell r="F182" t="str">
            <v>Small Business</v>
          </cell>
          <cell r="G182" t="str">
            <v>Furniture</v>
          </cell>
          <cell r="H182" t="str">
            <v>Office Furnishings</v>
          </cell>
          <cell r="I182" t="str">
            <v>Howard Miller 13" Diameter Goldtone Round Wall Clock</v>
          </cell>
          <cell r="J182">
            <v>36</v>
          </cell>
          <cell r="K182">
            <v>2820</v>
          </cell>
          <cell r="L182">
            <v>101520</v>
          </cell>
          <cell r="M182">
            <v>0.05</v>
          </cell>
          <cell r="N182">
            <v>96444</v>
          </cell>
          <cell r="O182" t="str">
            <v>Critical</v>
          </cell>
          <cell r="P182" t="str">
            <v>Jumbo Drum</v>
          </cell>
          <cell r="Q182" t="str">
            <v>Air</v>
          </cell>
          <cell r="R182" t="str">
            <v>Amit</v>
          </cell>
        </row>
        <row r="183">
          <cell r="A183">
            <v>1165</v>
          </cell>
          <cell r="B183">
            <v>42824</v>
          </cell>
          <cell r="C183" t="str">
            <v>Mar</v>
          </cell>
          <cell r="D183" t="str">
            <v>Shirley Schmidt</v>
          </cell>
          <cell r="E183" t="str">
            <v>North</v>
          </cell>
          <cell r="F183" t="str">
            <v>Corporate</v>
          </cell>
          <cell r="G183" t="str">
            <v>Technology</v>
          </cell>
          <cell r="H183" t="str">
            <v>Telephones and Communication</v>
          </cell>
          <cell r="I183" t="str">
            <v>Accessory31</v>
          </cell>
          <cell r="J183">
            <v>5</v>
          </cell>
          <cell r="K183">
            <v>2160</v>
          </cell>
          <cell r="L183">
            <v>10800</v>
          </cell>
          <cell r="M183">
            <v>0.09</v>
          </cell>
          <cell r="N183">
            <v>9828</v>
          </cell>
          <cell r="O183" t="str">
            <v>Medium</v>
          </cell>
          <cell r="P183" t="str">
            <v>Small Box</v>
          </cell>
          <cell r="Q183" t="str">
            <v>Rail</v>
          </cell>
          <cell r="R183" t="str">
            <v>Amit</v>
          </cell>
        </row>
        <row r="184">
          <cell r="A184">
            <v>1166</v>
          </cell>
          <cell r="B184">
            <v>42824</v>
          </cell>
          <cell r="C184" t="str">
            <v>Mar</v>
          </cell>
          <cell r="D184" t="str">
            <v>Sandra Flanagan</v>
          </cell>
          <cell r="E184" t="str">
            <v>South</v>
          </cell>
          <cell r="F184" t="str">
            <v>Home Office</v>
          </cell>
          <cell r="G184" t="str">
            <v>Office Supplies</v>
          </cell>
          <cell r="H184" t="str">
            <v>Paper</v>
          </cell>
          <cell r="I184" t="str">
            <v>Xerox 1894</v>
          </cell>
          <cell r="J184">
            <v>40</v>
          </cell>
          <cell r="K184">
            <v>420</v>
          </cell>
          <cell r="L184">
            <v>16800</v>
          </cell>
          <cell r="M184">
            <v>0.1</v>
          </cell>
          <cell r="N184">
            <v>15120</v>
          </cell>
          <cell r="O184" t="str">
            <v>High</v>
          </cell>
          <cell r="P184" t="str">
            <v>Small Box</v>
          </cell>
          <cell r="Q184" t="str">
            <v>Air</v>
          </cell>
          <cell r="R184" t="str">
            <v>Sohail</v>
          </cell>
        </row>
        <row r="185">
          <cell r="A185">
            <v>1167</v>
          </cell>
          <cell r="B185">
            <v>42824</v>
          </cell>
          <cell r="C185" t="str">
            <v>Mar</v>
          </cell>
          <cell r="D185" t="str">
            <v>Sandra Flanagan</v>
          </cell>
          <cell r="E185" t="str">
            <v>South</v>
          </cell>
          <cell r="F185" t="str">
            <v>Home Office</v>
          </cell>
          <cell r="G185" t="str">
            <v>Technology</v>
          </cell>
          <cell r="H185" t="str">
            <v>Telephones and Communication</v>
          </cell>
          <cell r="I185" t="str">
            <v>688</v>
          </cell>
          <cell r="J185">
            <v>21</v>
          </cell>
          <cell r="K185">
            <v>11760</v>
          </cell>
          <cell r="L185">
            <v>246960</v>
          </cell>
          <cell r="M185">
            <v>0.05</v>
          </cell>
          <cell r="N185">
            <v>234612</v>
          </cell>
          <cell r="O185" t="str">
            <v>High</v>
          </cell>
          <cell r="P185" t="str">
            <v>Jumbo Drum</v>
          </cell>
          <cell r="Q185" t="str">
            <v>Air</v>
          </cell>
          <cell r="R185" t="str">
            <v>Sohail</v>
          </cell>
        </row>
        <row r="186">
          <cell r="A186">
            <v>1168</v>
          </cell>
          <cell r="B186">
            <v>42824</v>
          </cell>
          <cell r="C186" t="str">
            <v>Mar</v>
          </cell>
          <cell r="D186" t="str">
            <v>Jim Epp</v>
          </cell>
          <cell r="E186" t="str">
            <v>North</v>
          </cell>
          <cell r="F186" t="str">
            <v>Small Business</v>
          </cell>
          <cell r="G186" t="str">
            <v>Office Supplies</v>
          </cell>
          <cell r="H186" t="str">
            <v>Storage &amp; Organization</v>
          </cell>
          <cell r="I186" t="str">
            <v>Letter Size Cart</v>
          </cell>
          <cell r="J186">
            <v>23</v>
          </cell>
          <cell r="K186">
            <v>8580</v>
          </cell>
          <cell r="L186">
            <v>197340</v>
          </cell>
          <cell r="M186">
            <v>0.08</v>
          </cell>
          <cell r="N186">
            <v>181552.8</v>
          </cell>
          <cell r="O186" t="str">
            <v>Critical</v>
          </cell>
          <cell r="P186" t="str">
            <v>Jumbo Drum</v>
          </cell>
          <cell r="Q186" t="str">
            <v>Air</v>
          </cell>
          <cell r="R186" t="str">
            <v>Amit</v>
          </cell>
        </row>
        <row r="187">
          <cell r="A187">
            <v>1169</v>
          </cell>
          <cell r="B187">
            <v>42825</v>
          </cell>
          <cell r="C187" t="str">
            <v>Mar</v>
          </cell>
          <cell r="D187" t="str">
            <v>Roland Black</v>
          </cell>
          <cell r="E187" t="str">
            <v>North</v>
          </cell>
          <cell r="F187" t="str">
            <v>Small Business</v>
          </cell>
          <cell r="G187" t="str">
            <v>Office Supplies</v>
          </cell>
          <cell r="H187" t="str">
            <v>Storage &amp; Organization</v>
          </cell>
          <cell r="I187" t="str">
            <v>Iris® 3-Drawer Stacking Bin, Black</v>
          </cell>
          <cell r="J187">
            <v>24</v>
          </cell>
          <cell r="K187">
            <v>1260</v>
          </cell>
          <cell r="L187">
            <v>30240</v>
          </cell>
          <cell r="M187">
            <v>0.01</v>
          </cell>
          <cell r="N187">
            <v>29937.599999999999</v>
          </cell>
          <cell r="O187" t="str">
            <v>Low</v>
          </cell>
          <cell r="P187" t="str">
            <v>Small Box</v>
          </cell>
          <cell r="Q187" t="str">
            <v>Road</v>
          </cell>
          <cell r="R187" t="str">
            <v>Amit</v>
          </cell>
        </row>
        <row r="188">
          <cell r="A188">
            <v>1170</v>
          </cell>
          <cell r="B188">
            <v>42825</v>
          </cell>
          <cell r="C188" t="str">
            <v>Mar</v>
          </cell>
          <cell r="D188" t="str">
            <v>Jonathan Howell</v>
          </cell>
          <cell r="E188" t="str">
            <v>South</v>
          </cell>
          <cell r="F188" t="str">
            <v>Consumer</v>
          </cell>
          <cell r="G188" t="str">
            <v>Technology</v>
          </cell>
          <cell r="H188" t="str">
            <v>Computer Peripherals</v>
          </cell>
          <cell r="I188" t="str">
            <v>80 Minute CD-R Spindle, 100/Pack - Staples</v>
          </cell>
          <cell r="J188">
            <v>21</v>
          </cell>
          <cell r="K188">
            <v>2400</v>
          </cell>
          <cell r="L188">
            <v>50400</v>
          </cell>
          <cell r="M188">
            <v>0.05</v>
          </cell>
          <cell r="N188">
            <v>47880</v>
          </cell>
          <cell r="O188" t="str">
            <v>NotSpecified</v>
          </cell>
          <cell r="P188" t="str">
            <v>Medium Box</v>
          </cell>
          <cell r="Q188" t="str">
            <v>UNKOWN</v>
          </cell>
          <cell r="R188" t="str">
            <v>Sohail</v>
          </cell>
        </row>
        <row r="189">
          <cell r="A189">
            <v>1171</v>
          </cell>
          <cell r="B189">
            <v>42825</v>
          </cell>
          <cell r="C189" t="str">
            <v>Mar</v>
          </cell>
          <cell r="D189" t="str">
            <v>Jennifer Ferguson</v>
          </cell>
          <cell r="E189" t="str">
            <v>North</v>
          </cell>
          <cell r="F189" t="str">
            <v>Corporate</v>
          </cell>
          <cell r="G189" t="str">
            <v>Office Supplies</v>
          </cell>
          <cell r="H189" t="str">
            <v>Paper</v>
          </cell>
          <cell r="I189" t="str">
            <v>Xerox 1887</v>
          </cell>
          <cell r="J189">
            <v>35</v>
          </cell>
          <cell r="K189">
            <v>1140</v>
          </cell>
          <cell r="L189">
            <v>39900</v>
          </cell>
          <cell r="M189">
            <v>0.05</v>
          </cell>
          <cell r="N189">
            <v>37905</v>
          </cell>
          <cell r="O189" t="str">
            <v>Low</v>
          </cell>
          <cell r="P189" t="str">
            <v>Small Pack</v>
          </cell>
          <cell r="Q189" t="str">
            <v>Road</v>
          </cell>
          <cell r="R189" t="str">
            <v>Amit</v>
          </cell>
        </row>
        <row r="190">
          <cell r="A190">
            <v>1172</v>
          </cell>
          <cell r="B190">
            <v>42825</v>
          </cell>
          <cell r="C190" t="str">
            <v>Mar</v>
          </cell>
          <cell r="D190" t="str">
            <v>Jennifer Ferguson</v>
          </cell>
          <cell r="E190" t="str">
            <v>North</v>
          </cell>
          <cell r="F190" t="str">
            <v>Corporate</v>
          </cell>
          <cell r="G190" t="str">
            <v>Office Supplies</v>
          </cell>
          <cell r="H190" t="str">
            <v>Paper</v>
          </cell>
          <cell r="I190" t="str">
            <v>Xerox 204</v>
          </cell>
          <cell r="J190">
            <v>43</v>
          </cell>
          <cell r="K190">
            <v>420</v>
          </cell>
          <cell r="L190">
            <v>18060</v>
          </cell>
          <cell r="M190">
            <v>0.09</v>
          </cell>
          <cell r="N190">
            <v>16434.599999999999</v>
          </cell>
          <cell r="O190" t="str">
            <v>Low</v>
          </cell>
          <cell r="P190" t="str">
            <v>Small Box</v>
          </cell>
          <cell r="Q190" t="str">
            <v>Road</v>
          </cell>
          <cell r="R190" t="str">
            <v>Amit</v>
          </cell>
        </row>
        <row r="191">
          <cell r="A191">
            <v>1173</v>
          </cell>
          <cell r="B191">
            <v>42825</v>
          </cell>
          <cell r="C191" t="str">
            <v>Mar</v>
          </cell>
          <cell r="D191" t="str">
            <v>Dennis Pardue</v>
          </cell>
          <cell r="E191" t="str">
            <v>East</v>
          </cell>
          <cell r="F191" t="str">
            <v>Corporate</v>
          </cell>
          <cell r="G191" t="str">
            <v>Office Supplies</v>
          </cell>
          <cell r="H191" t="str">
            <v>Paper</v>
          </cell>
          <cell r="I191" t="str">
            <v>Xerox 1997</v>
          </cell>
          <cell r="J191">
            <v>44</v>
          </cell>
          <cell r="K191">
            <v>420</v>
          </cell>
          <cell r="L191">
            <v>18480</v>
          </cell>
          <cell r="M191">
            <v>0.03</v>
          </cell>
          <cell r="N191">
            <v>17925.599999999999</v>
          </cell>
          <cell r="O191" t="str">
            <v>Medium</v>
          </cell>
          <cell r="P191" t="str">
            <v>Small Box</v>
          </cell>
          <cell r="Q191" t="str">
            <v>Rail</v>
          </cell>
          <cell r="R191" t="str">
            <v>Amit</v>
          </cell>
        </row>
        <row r="192">
          <cell r="A192">
            <v>1174</v>
          </cell>
          <cell r="B192">
            <v>42826</v>
          </cell>
          <cell r="C192" t="str">
            <v>Apr</v>
          </cell>
          <cell r="D192" t="str">
            <v>Anemone Ratner</v>
          </cell>
          <cell r="E192" t="str">
            <v>South</v>
          </cell>
          <cell r="F192" t="str">
            <v>Small Business</v>
          </cell>
          <cell r="G192" t="str">
            <v>Office Supplies</v>
          </cell>
          <cell r="H192" t="str">
            <v>Binders and Binder Accessories</v>
          </cell>
          <cell r="I192" t="str">
            <v>GBC VeloBinder Strips</v>
          </cell>
          <cell r="J192">
            <v>48</v>
          </cell>
          <cell r="K192">
            <v>480</v>
          </cell>
          <cell r="L192">
            <v>23040</v>
          </cell>
          <cell r="M192">
            <v>7.0000000000000007E-2</v>
          </cell>
          <cell r="N192">
            <v>21427.200000000001</v>
          </cell>
          <cell r="O192" t="str">
            <v>High</v>
          </cell>
          <cell r="P192" t="str">
            <v>Small Box</v>
          </cell>
          <cell r="Q192" t="str">
            <v>Air</v>
          </cell>
          <cell r="R192" t="str">
            <v>Amit</v>
          </cell>
        </row>
        <row r="193">
          <cell r="A193">
            <v>1175</v>
          </cell>
          <cell r="B193">
            <v>42826</v>
          </cell>
          <cell r="C193" t="str">
            <v>Apr</v>
          </cell>
          <cell r="D193" t="str">
            <v>Anemone Ratner</v>
          </cell>
          <cell r="E193" t="str">
            <v>South</v>
          </cell>
          <cell r="F193" t="str">
            <v>Small Business</v>
          </cell>
          <cell r="G193" t="str">
            <v>Technology</v>
          </cell>
          <cell r="H193" t="str">
            <v>Telephones and Communication</v>
          </cell>
          <cell r="I193" t="str">
            <v>2160i</v>
          </cell>
          <cell r="J193">
            <v>12</v>
          </cell>
          <cell r="K193">
            <v>12060</v>
          </cell>
          <cell r="L193">
            <v>144720</v>
          </cell>
          <cell r="M193">
            <v>0.05</v>
          </cell>
          <cell r="N193">
            <v>137484</v>
          </cell>
          <cell r="O193" t="str">
            <v>High</v>
          </cell>
          <cell r="P193" t="str">
            <v>Wrap Bag</v>
          </cell>
          <cell r="Q193" t="str">
            <v>Air</v>
          </cell>
          <cell r="R193" t="str">
            <v>Amit</v>
          </cell>
        </row>
        <row r="194">
          <cell r="A194">
            <v>1176</v>
          </cell>
          <cell r="B194">
            <v>42826</v>
          </cell>
          <cell r="C194" t="str">
            <v>Apr</v>
          </cell>
          <cell r="D194" t="str">
            <v>Vivek Sundaresam</v>
          </cell>
          <cell r="E194" t="str">
            <v>North</v>
          </cell>
          <cell r="F194" t="str">
            <v>Home Office</v>
          </cell>
          <cell r="G194" t="str">
            <v>Furniture</v>
          </cell>
          <cell r="H194" t="str">
            <v>Bookcases</v>
          </cell>
          <cell r="I194" t="str">
            <v>Bush Westfield Collection Bookcases, Dark Cherry Finish, Fully Assembled</v>
          </cell>
          <cell r="J194">
            <v>31</v>
          </cell>
          <cell r="K194">
            <v>6060</v>
          </cell>
          <cell r="L194">
            <v>187860</v>
          </cell>
          <cell r="M194">
            <v>0.08</v>
          </cell>
          <cell r="N194">
            <v>172831.2</v>
          </cell>
          <cell r="O194" t="str">
            <v>Critical</v>
          </cell>
          <cell r="P194" t="str">
            <v>Small Box</v>
          </cell>
          <cell r="Q194" t="str">
            <v>Air</v>
          </cell>
          <cell r="R194" t="str">
            <v>Sohail</v>
          </cell>
        </row>
        <row r="195">
          <cell r="A195">
            <v>1177</v>
          </cell>
          <cell r="B195">
            <v>42826</v>
          </cell>
          <cell r="C195" t="str">
            <v>Apr</v>
          </cell>
          <cell r="D195" t="str">
            <v>Brooke Gillingham</v>
          </cell>
          <cell r="E195" t="str">
            <v>West</v>
          </cell>
          <cell r="F195" t="str">
            <v>Small Business</v>
          </cell>
          <cell r="G195" t="str">
            <v>Office Supplies</v>
          </cell>
          <cell r="H195" t="str">
            <v>Storage &amp; Organization</v>
          </cell>
          <cell r="I195" t="str">
            <v>Multi-Use Personal File Cart and Caster Set, Three Stacking Bins</v>
          </cell>
          <cell r="J195">
            <v>27</v>
          </cell>
          <cell r="K195">
            <v>2100</v>
          </cell>
          <cell r="L195">
            <v>56700</v>
          </cell>
          <cell r="M195">
            <v>0.1</v>
          </cell>
          <cell r="N195">
            <v>51030</v>
          </cell>
          <cell r="O195" t="str">
            <v>Medium</v>
          </cell>
          <cell r="P195" t="str">
            <v>Small Box</v>
          </cell>
          <cell r="Q195" t="str">
            <v>Rail</v>
          </cell>
          <cell r="R195" t="str">
            <v>Amit</v>
          </cell>
        </row>
        <row r="196">
          <cell r="A196">
            <v>1178</v>
          </cell>
          <cell r="B196">
            <v>42826</v>
          </cell>
          <cell r="C196" t="str">
            <v>Apr</v>
          </cell>
          <cell r="D196" t="str">
            <v>Brooke Gillingham</v>
          </cell>
          <cell r="E196" t="str">
            <v>West</v>
          </cell>
          <cell r="F196" t="str">
            <v>Small Business</v>
          </cell>
          <cell r="G196" t="str">
            <v>Furniture</v>
          </cell>
          <cell r="H196" t="str">
            <v>Tables</v>
          </cell>
          <cell r="I196" t="str">
            <v>Riverside Furniture Stanwyck Manor Table Series</v>
          </cell>
          <cell r="J196">
            <v>11</v>
          </cell>
          <cell r="K196">
            <v>17220</v>
          </cell>
          <cell r="L196">
            <v>189420</v>
          </cell>
          <cell r="M196">
            <v>0.1</v>
          </cell>
          <cell r="N196">
            <v>170478</v>
          </cell>
          <cell r="O196" t="str">
            <v>Medium</v>
          </cell>
          <cell r="P196" t="str">
            <v>Small Box</v>
          </cell>
          <cell r="Q196" t="str">
            <v>Rail</v>
          </cell>
          <cell r="R196" t="str">
            <v>Amit</v>
          </cell>
        </row>
        <row r="197">
          <cell r="A197">
            <v>1179</v>
          </cell>
          <cell r="B197">
            <v>42826</v>
          </cell>
          <cell r="C197" t="str">
            <v>Apr</v>
          </cell>
          <cell r="D197" t="str">
            <v>Roy Phan</v>
          </cell>
          <cell r="E197" t="str">
            <v>West</v>
          </cell>
          <cell r="F197" t="str">
            <v>Consumer</v>
          </cell>
          <cell r="G197" t="str">
            <v>Technology</v>
          </cell>
          <cell r="H197" t="str">
            <v>Office Machines</v>
          </cell>
          <cell r="I197" t="str">
            <v>Polycom ViewStation™ Adapter H323 Videoconferencing Unit</v>
          </cell>
          <cell r="J197">
            <v>9</v>
          </cell>
          <cell r="K197">
            <v>116340</v>
          </cell>
          <cell r="L197">
            <v>1047060</v>
          </cell>
          <cell r="M197">
            <v>0</v>
          </cell>
          <cell r="N197">
            <v>1047060</v>
          </cell>
          <cell r="O197" t="str">
            <v>Medium</v>
          </cell>
          <cell r="P197" t="str">
            <v>Small Pack</v>
          </cell>
          <cell r="Q197" t="str">
            <v>Rail</v>
          </cell>
          <cell r="R197" t="str">
            <v>Sohail</v>
          </cell>
        </row>
        <row r="198">
          <cell r="A198">
            <v>1180</v>
          </cell>
          <cell r="B198">
            <v>42827</v>
          </cell>
          <cell r="C198" t="str">
            <v>Apr</v>
          </cell>
          <cell r="D198" t="str">
            <v>Magdelene Morse</v>
          </cell>
          <cell r="E198" t="str">
            <v>South</v>
          </cell>
          <cell r="F198" t="str">
            <v>Home Office</v>
          </cell>
          <cell r="G198" t="str">
            <v>Office Supplies</v>
          </cell>
          <cell r="H198" t="str">
            <v>Rubber Bands</v>
          </cell>
          <cell r="I198" t="str">
            <v>Staples Pushpins</v>
          </cell>
          <cell r="J198">
            <v>36</v>
          </cell>
          <cell r="K198">
            <v>120</v>
          </cell>
          <cell r="L198">
            <v>4320</v>
          </cell>
          <cell r="M198">
            <v>0.04</v>
          </cell>
          <cell r="N198">
            <v>4147.2</v>
          </cell>
          <cell r="O198" t="str">
            <v>Medium</v>
          </cell>
          <cell r="P198" t="str">
            <v>Medium Box</v>
          </cell>
          <cell r="Q198" t="str">
            <v>Rail</v>
          </cell>
          <cell r="R198" t="str">
            <v>Sohail</v>
          </cell>
        </row>
        <row r="199">
          <cell r="A199">
            <v>1181</v>
          </cell>
          <cell r="B199">
            <v>42827</v>
          </cell>
          <cell r="C199" t="str">
            <v>Apr</v>
          </cell>
          <cell r="D199" t="str">
            <v>Pete Takahito</v>
          </cell>
          <cell r="E199" t="str">
            <v>South</v>
          </cell>
          <cell r="F199" t="str">
            <v>Corporate</v>
          </cell>
          <cell r="G199" t="str">
            <v>Office Supplies</v>
          </cell>
          <cell r="H199" t="str">
            <v>Paper</v>
          </cell>
          <cell r="I199" t="str">
            <v>Xerox 1997</v>
          </cell>
          <cell r="J199">
            <v>18</v>
          </cell>
          <cell r="K199">
            <v>420</v>
          </cell>
          <cell r="L199">
            <v>7560</v>
          </cell>
          <cell r="M199">
            <v>0.04</v>
          </cell>
          <cell r="N199">
            <v>7257.6</v>
          </cell>
          <cell r="O199" t="str">
            <v>Medium</v>
          </cell>
          <cell r="P199" t="str">
            <v>Small Box</v>
          </cell>
          <cell r="Q199" t="str">
            <v>Rail</v>
          </cell>
          <cell r="R199" t="str">
            <v>Amit</v>
          </cell>
        </row>
        <row r="200">
          <cell r="A200">
            <v>1182</v>
          </cell>
          <cell r="B200">
            <v>42827</v>
          </cell>
          <cell r="C200" t="str">
            <v>Apr</v>
          </cell>
          <cell r="D200" t="str">
            <v>Giulietta Dortch</v>
          </cell>
          <cell r="E200" t="str">
            <v>East</v>
          </cell>
          <cell r="F200" t="str">
            <v>Small Business</v>
          </cell>
          <cell r="G200" t="str">
            <v>Furniture</v>
          </cell>
          <cell r="H200" t="str">
            <v>Office Furnishings</v>
          </cell>
          <cell r="I200" t="str">
            <v>Executive Impressions 12" Wall Clock</v>
          </cell>
          <cell r="J200">
            <v>39</v>
          </cell>
          <cell r="K200">
            <v>1080</v>
          </cell>
          <cell r="L200">
            <v>42120</v>
          </cell>
          <cell r="M200">
            <v>0.1</v>
          </cell>
          <cell r="N200">
            <v>37908</v>
          </cell>
          <cell r="O200" t="str">
            <v>Low</v>
          </cell>
          <cell r="P200" t="str">
            <v>Wrap Bag</v>
          </cell>
          <cell r="Q200" t="str">
            <v>Road</v>
          </cell>
          <cell r="R200" t="str">
            <v>Amit</v>
          </cell>
        </row>
        <row r="201">
          <cell r="A201">
            <v>1183</v>
          </cell>
          <cell r="B201">
            <v>42827</v>
          </cell>
          <cell r="C201" t="str">
            <v>Apr</v>
          </cell>
          <cell r="D201" t="str">
            <v>Andrew Allen</v>
          </cell>
          <cell r="E201" t="str">
            <v>West</v>
          </cell>
          <cell r="F201" t="str">
            <v>Corporate</v>
          </cell>
          <cell r="G201" t="str">
            <v>Office Supplies</v>
          </cell>
          <cell r="H201" t="str">
            <v>Binders and Binder Accessories</v>
          </cell>
          <cell r="I201" t="str">
            <v>GBC DocuBind P100 Manual Binding Machine</v>
          </cell>
          <cell r="J201">
            <v>23</v>
          </cell>
          <cell r="K201">
            <v>9960</v>
          </cell>
          <cell r="L201">
            <v>229080</v>
          </cell>
          <cell r="M201">
            <v>0.03</v>
          </cell>
          <cell r="N201">
            <v>222207.6</v>
          </cell>
          <cell r="O201" t="str">
            <v>Low</v>
          </cell>
          <cell r="P201" t="str">
            <v>Jumbo Drum</v>
          </cell>
          <cell r="Q201" t="str">
            <v>Road</v>
          </cell>
          <cell r="R201" t="str">
            <v>Amit</v>
          </cell>
        </row>
        <row r="202">
          <cell r="A202">
            <v>1184</v>
          </cell>
          <cell r="B202">
            <v>42827</v>
          </cell>
          <cell r="C202" t="str">
            <v>Apr</v>
          </cell>
          <cell r="D202" t="str">
            <v>Andrew Allen</v>
          </cell>
          <cell r="E202" t="str">
            <v>West</v>
          </cell>
          <cell r="F202" t="str">
            <v>Corporate</v>
          </cell>
          <cell r="G202" t="str">
            <v>Office Supplies</v>
          </cell>
          <cell r="H202" t="str">
            <v>Pens &amp; Art Supplies</v>
          </cell>
          <cell r="I202" t="str">
            <v>Sanford Pocket Accent® Highlighters</v>
          </cell>
          <cell r="J202">
            <v>40</v>
          </cell>
          <cell r="K202">
            <v>120</v>
          </cell>
          <cell r="L202">
            <v>4800</v>
          </cell>
          <cell r="M202">
            <v>0.01</v>
          </cell>
          <cell r="N202">
            <v>4752</v>
          </cell>
          <cell r="O202" t="str">
            <v>Low</v>
          </cell>
          <cell r="P202" t="str">
            <v>Wrap Bag</v>
          </cell>
          <cell r="Q202" t="str">
            <v>Road</v>
          </cell>
          <cell r="R202" t="str">
            <v>Amit</v>
          </cell>
        </row>
        <row r="203">
          <cell r="A203">
            <v>1185</v>
          </cell>
          <cell r="B203">
            <v>42827</v>
          </cell>
          <cell r="C203" t="str">
            <v>Apr</v>
          </cell>
          <cell r="D203" t="str">
            <v>Tonja Turnell</v>
          </cell>
          <cell r="E203" t="str">
            <v>West</v>
          </cell>
          <cell r="F203" t="str">
            <v>Consumer</v>
          </cell>
          <cell r="G203" t="str">
            <v>Office Supplies</v>
          </cell>
          <cell r="H203" t="str">
            <v>Paper</v>
          </cell>
          <cell r="I203" t="str">
            <v>Xerox 21</v>
          </cell>
          <cell r="J203">
            <v>48</v>
          </cell>
          <cell r="K203">
            <v>420</v>
          </cell>
          <cell r="L203">
            <v>20160</v>
          </cell>
          <cell r="M203">
            <v>0.03</v>
          </cell>
          <cell r="N203">
            <v>19555.2</v>
          </cell>
          <cell r="O203" t="str">
            <v>Critical</v>
          </cell>
          <cell r="P203" t="str">
            <v>Small Box</v>
          </cell>
          <cell r="Q203" t="str">
            <v>Air</v>
          </cell>
          <cell r="R203" t="str">
            <v>Sohail</v>
          </cell>
        </row>
        <row r="204">
          <cell r="A204">
            <v>1186</v>
          </cell>
          <cell r="B204">
            <v>42829</v>
          </cell>
          <cell r="C204" t="str">
            <v>Apr</v>
          </cell>
          <cell r="D204" t="str">
            <v>Sandra Flanagan</v>
          </cell>
          <cell r="E204" t="str">
            <v>South</v>
          </cell>
          <cell r="F204" t="str">
            <v>Home Office</v>
          </cell>
          <cell r="G204" t="str">
            <v>Office Supplies</v>
          </cell>
          <cell r="H204" t="str">
            <v>Paper</v>
          </cell>
          <cell r="I204" t="str">
            <v>Xerox Blank Computer Paper</v>
          </cell>
          <cell r="J204">
            <v>47</v>
          </cell>
          <cell r="K204">
            <v>1200</v>
          </cell>
          <cell r="L204">
            <v>56400</v>
          </cell>
          <cell r="M204">
            <v>0</v>
          </cell>
          <cell r="N204">
            <v>56400</v>
          </cell>
          <cell r="O204" t="str">
            <v>Low</v>
          </cell>
          <cell r="P204" t="str">
            <v>Small Pack</v>
          </cell>
          <cell r="Q204" t="str">
            <v>Road</v>
          </cell>
          <cell r="R204" t="str">
            <v>Sohail</v>
          </cell>
        </row>
        <row r="205">
          <cell r="A205">
            <v>1187</v>
          </cell>
          <cell r="B205">
            <v>42829</v>
          </cell>
          <cell r="C205" t="str">
            <v>Apr</v>
          </cell>
          <cell r="D205" t="str">
            <v>Maureen Fritzler</v>
          </cell>
          <cell r="E205" t="str">
            <v>South</v>
          </cell>
          <cell r="F205" t="str">
            <v>Corporate</v>
          </cell>
          <cell r="G205" t="str">
            <v>Office Supplies</v>
          </cell>
          <cell r="H205" t="str">
            <v>Binders and Binder Accessories</v>
          </cell>
          <cell r="I205" t="str">
            <v>GBC Standard Plastic Binding Systems Combs</v>
          </cell>
          <cell r="J205">
            <v>29</v>
          </cell>
          <cell r="K205">
            <v>540</v>
          </cell>
          <cell r="L205">
            <v>15660</v>
          </cell>
          <cell r="M205">
            <v>7.0000000000000007E-2</v>
          </cell>
          <cell r="N205">
            <v>14563.8</v>
          </cell>
          <cell r="O205" t="str">
            <v>Critical</v>
          </cell>
          <cell r="P205" t="str">
            <v>Wrap Bag</v>
          </cell>
          <cell r="Q205" t="str">
            <v>Air</v>
          </cell>
          <cell r="R205" t="str">
            <v>Amit</v>
          </cell>
        </row>
        <row r="206">
          <cell r="A206">
            <v>1188</v>
          </cell>
          <cell r="B206">
            <v>42830</v>
          </cell>
          <cell r="C206" t="str">
            <v>Apr</v>
          </cell>
          <cell r="D206" t="str">
            <v>Darren Budd</v>
          </cell>
          <cell r="E206" t="str">
            <v>South</v>
          </cell>
          <cell r="F206" t="str">
            <v>Consumer</v>
          </cell>
          <cell r="G206" t="str">
            <v>Furniture</v>
          </cell>
          <cell r="H206" t="str">
            <v>Office Furnishings</v>
          </cell>
          <cell r="I206" t="str">
            <v>Tensor Computer Mounted Lamp</v>
          </cell>
          <cell r="J206">
            <v>22</v>
          </cell>
          <cell r="K206">
            <v>240</v>
          </cell>
          <cell r="L206">
            <v>5280</v>
          </cell>
          <cell r="M206">
            <v>0.06</v>
          </cell>
          <cell r="N206">
            <v>4963.2</v>
          </cell>
          <cell r="O206" t="str">
            <v>NotSpecified</v>
          </cell>
          <cell r="P206" t="str">
            <v>Wrap Bag</v>
          </cell>
          <cell r="Q206" t="str">
            <v>UNKOWN</v>
          </cell>
          <cell r="R206" t="str">
            <v>Sohail</v>
          </cell>
        </row>
        <row r="207">
          <cell r="A207">
            <v>1189</v>
          </cell>
          <cell r="B207">
            <v>42830</v>
          </cell>
          <cell r="C207" t="str">
            <v>Apr</v>
          </cell>
          <cell r="D207" t="str">
            <v>David Flashing</v>
          </cell>
          <cell r="E207" t="str">
            <v>North</v>
          </cell>
          <cell r="F207" t="str">
            <v>Consumer</v>
          </cell>
          <cell r="G207" t="str">
            <v>Furniture</v>
          </cell>
          <cell r="H207" t="str">
            <v>Tables</v>
          </cell>
          <cell r="I207" t="str">
            <v>Lesro Sheffield Collection Coffee Table, End Table, Center Table, Corner Table</v>
          </cell>
          <cell r="J207">
            <v>40</v>
          </cell>
          <cell r="K207">
            <v>4320</v>
          </cell>
          <cell r="L207">
            <v>172800</v>
          </cell>
          <cell r="M207">
            <v>0.04</v>
          </cell>
          <cell r="N207">
            <v>165888</v>
          </cell>
          <cell r="O207" t="str">
            <v>NotSpecified</v>
          </cell>
          <cell r="P207" t="str">
            <v>Large Box</v>
          </cell>
          <cell r="Q207" t="str">
            <v>UNKOWN</v>
          </cell>
          <cell r="R207" t="str">
            <v>Sohail</v>
          </cell>
        </row>
        <row r="208">
          <cell r="A208">
            <v>1190</v>
          </cell>
          <cell r="B208">
            <v>42830</v>
          </cell>
          <cell r="C208" t="str">
            <v>Apr</v>
          </cell>
          <cell r="D208" t="str">
            <v>Vivek Sundaresam</v>
          </cell>
          <cell r="E208" t="str">
            <v>North</v>
          </cell>
          <cell r="F208" t="str">
            <v>Home Office</v>
          </cell>
          <cell r="G208" t="str">
            <v>Furniture</v>
          </cell>
          <cell r="H208" t="str">
            <v>Chairs &amp; Chairmats</v>
          </cell>
          <cell r="I208" t="str">
            <v>Novimex Turbo Task Chair</v>
          </cell>
          <cell r="J208">
            <v>22</v>
          </cell>
          <cell r="K208">
            <v>4260</v>
          </cell>
          <cell r="L208">
            <v>93720</v>
          </cell>
          <cell r="M208">
            <v>0.1</v>
          </cell>
          <cell r="N208">
            <v>84348</v>
          </cell>
          <cell r="O208" t="str">
            <v>Medium</v>
          </cell>
          <cell r="P208" t="str">
            <v>Wrap Bag</v>
          </cell>
          <cell r="Q208" t="str">
            <v>Rail</v>
          </cell>
          <cell r="R208" t="str">
            <v>Sohail</v>
          </cell>
        </row>
        <row r="209">
          <cell r="A209">
            <v>1191</v>
          </cell>
          <cell r="B209">
            <v>42830</v>
          </cell>
          <cell r="C209" t="str">
            <v>Apr</v>
          </cell>
          <cell r="D209" t="str">
            <v>Dianna Vittorini</v>
          </cell>
          <cell r="E209" t="str">
            <v>East</v>
          </cell>
          <cell r="F209" t="str">
            <v>Corporate</v>
          </cell>
          <cell r="G209" t="str">
            <v>Office Supplies</v>
          </cell>
          <cell r="H209" t="str">
            <v>Binders and Binder Accessories</v>
          </cell>
          <cell r="I209" t="str">
            <v>Ibico Covers for Plastic or Wire Binding Elements</v>
          </cell>
          <cell r="J209">
            <v>46</v>
          </cell>
          <cell r="K209">
            <v>720</v>
          </cell>
          <cell r="L209">
            <v>33120</v>
          </cell>
          <cell r="M209">
            <v>0</v>
          </cell>
          <cell r="N209">
            <v>33120</v>
          </cell>
          <cell r="O209" t="str">
            <v>Low</v>
          </cell>
          <cell r="P209" t="str">
            <v>Small Pack</v>
          </cell>
          <cell r="Q209" t="str">
            <v>Road</v>
          </cell>
          <cell r="R209" t="str">
            <v>Amit</v>
          </cell>
        </row>
        <row r="210">
          <cell r="A210">
            <v>1192</v>
          </cell>
          <cell r="B210">
            <v>42830</v>
          </cell>
          <cell r="C210" t="str">
            <v>Apr</v>
          </cell>
          <cell r="D210" t="str">
            <v>Dianna Vittorini</v>
          </cell>
          <cell r="E210" t="str">
            <v>East</v>
          </cell>
          <cell r="F210" t="str">
            <v>Corporate</v>
          </cell>
          <cell r="G210" t="str">
            <v>Office Supplies</v>
          </cell>
          <cell r="H210" t="str">
            <v>Paper</v>
          </cell>
          <cell r="I210" t="str">
            <v>Wirebound Service Call Books, 5 1/2" x 4"</v>
          </cell>
          <cell r="J210">
            <v>50</v>
          </cell>
          <cell r="K210">
            <v>600</v>
          </cell>
          <cell r="L210">
            <v>30000</v>
          </cell>
          <cell r="M210">
            <v>0</v>
          </cell>
          <cell r="N210">
            <v>30000</v>
          </cell>
          <cell r="O210" t="str">
            <v>Low</v>
          </cell>
          <cell r="P210" t="str">
            <v>Small Box</v>
          </cell>
          <cell r="Q210" t="str">
            <v>Road</v>
          </cell>
          <cell r="R210" t="str">
            <v>Amit</v>
          </cell>
        </row>
        <row r="211">
          <cell r="A211">
            <v>1193</v>
          </cell>
          <cell r="B211">
            <v>42830</v>
          </cell>
          <cell r="C211" t="str">
            <v>Apr</v>
          </cell>
          <cell r="D211" t="str">
            <v>Barry Blumstein</v>
          </cell>
          <cell r="E211" t="str">
            <v>West</v>
          </cell>
          <cell r="F211" t="str">
            <v>Small Business</v>
          </cell>
          <cell r="G211" t="str">
            <v>Technology</v>
          </cell>
          <cell r="H211" t="str">
            <v>Telephones and Communication</v>
          </cell>
          <cell r="I211" t="str">
            <v>Accessory6</v>
          </cell>
          <cell r="J211">
            <v>29</v>
          </cell>
          <cell r="K211">
            <v>3360</v>
          </cell>
          <cell r="L211">
            <v>97440</v>
          </cell>
          <cell r="M211">
            <v>0.02</v>
          </cell>
          <cell r="N211">
            <v>95491.199999999997</v>
          </cell>
          <cell r="O211" t="str">
            <v>NotSpecified</v>
          </cell>
          <cell r="P211" t="str">
            <v>Small Box</v>
          </cell>
          <cell r="Q211" t="str">
            <v>UNKOWN</v>
          </cell>
          <cell r="R211" t="str">
            <v>Amit</v>
          </cell>
        </row>
        <row r="212">
          <cell r="A212">
            <v>1194</v>
          </cell>
          <cell r="B212">
            <v>42831</v>
          </cell>
          <cell r="C212" t="str">
            <v>Apr</v>
          </cell>
          <cell r="D212" t="str">
            <v>Kristina Nunn</v>
          </cell>
          <cell r="E212" t="str">
            <v>North</v>
          </cell>
          <cell r="F212" t="str">
            <v>Consumer</v>
          </cell>
          <cell r="G212" t="str">
            <v>Office Supplies</v>
          </cell>
          <cell r="H212" t="str">
            <v>Paper</v>
          </cell>
          <cell r="I212" t="str">
            <v>Xerox 193</v>
          </cell>
          <cell r="J212">
            <v>13</v>
          </cell>
          <cell r="K212">
            <v>360</v>
          </cell>
          <cell r="L212">
            <v>4680</v>
          </cell>
          <cell r="M212">
            <v>0.09</v>
          </cell>
          <cell r="N212">
            <v>4258.8</v>
          </cell>
          <cell r="O212" t="str">
            <v>Low</v>
          </cell>
          <cell r="P212" t="str">
            <v>Small Box</v>
          </cell>
          <cell r="Q212" t="str">
            <v>Road</v>
          </cell>
          <cell r="R212" t="str">
            <v>Sohail</v>
          </cell>
        </row>
        <row r="213">
          <cell r="A213">
            <v>1195</v>
          </cell>
          <cell r="B213">
            <v>42831</v>
          </cell>
          <cell r="C213" t="str">
            <v>Apr</v>
          </cell>
          <cell r="D213" t="str">
            <v>Jane Waco</v>
          </cell>
          <cell r="E213" t="str">
            <v>South</v>
          </cell>
          <cell r="F213" t="str">
            <v>Corporate</v>
          </cell>
          <cell r="G213" t="str">
            <v>Office Supplies</v>
          </cell>
          <cell r="H213" t="str">
            <v>Binders and Binder Accessories</v>
          </cell>
          <cell r="I213" t="str">
            <v>Large Capacity Hanging Post Binders</v>
          </cell>
          <cell r="J213">
            <v>30</v>
          </cell>
          <cell r="K213">
            <v>1500</v>
          </cell>
          <cell r="L213">
            <v>45000</v>
          </cell>
          <cell r="M213">
            <v>0.03</v>
          </cell>
          <cell r="N213">
            <v>43650</v>
          </cell>
          <cell r="O213" t="str">
            <v>NotSpecified</v>
          </cell>
          <cell r="P213" t="str">
            <v>Small Pack</v>
          </cell>
          <cell r="Q213" t="str">
            <v>UNKOWN</v>
          </cell>
          <cell r="R213" t="str">
            <v>Amit</v>
          </cell>
        </row>
        <row r="214">
          <cell r="A214">
            <v>1196</v>
          </cell>
          <cell r="B214">
            <v>42831</v>
          </cell>
          <cell r="C214" t="str">
            <v>Apr</v>
          </cell>
          <cell r="D214" t="str">
            <v>Jane Waco</v>
          </cell>
          <cell r="E214" t="str">
            <v>South</v>
          </cell>
          <cell r="F214" t="str">
            <v>Corporate</v>
          </cell>
          <cell r="G214" t="str">
            <v>Office Supplies</v>
          </cell>
          <cell r="H214" t="str">
            <v>Paper</v>
          </cell>
          <cell r="I214" t="str">
            <v>Xerox 1904</v>
          </cell>
          <cell r="J214">
            <v>50</v>
          </cell>
          <cell r="K214">
            <v>420</v>
          </cell>
          <cell r="L214">
            <v>21000</v>
          </cell>
          <cell r="M214">
            <v>0</v>
          </cell>
          <cell r="N214">
            <v>21000</v>
          </cell>
          <cell r="O214" t="str">
            <v>NotSpecified</v>
          </cell>
          <cell r="P214" t="str">
            <v>Medium Box</v>
          </cell>
          <cell r="Q214" t="str">
            <v>UNKOWN</v>
          </cell>
          <cell r="R214" t="str">
            <v>Amit</v>
          </cell>
        </row>
        <row r="215">
          <cell r="A215">
            <v>1197</v>
          </cell>
          <cell r="B215">
            <v>42831</v>
          </cell>
          <cell r="C215" t="str">
            <v>Apr</v>
          </cell>
          <cell r="D215" t="str">
            <v>Penelope Sewall</v>
          </cell>
          <cell r="E215" t="str">
            <v>East</v>
          </cell>
          <cell r="F215" t="str">
            <v>Home Office</v>
          </cell>
          <cell r="G215" t="str">
            <v>Technology</v>
          </cell>
          <cell r="H215" t="str">
            <v>Telephones and Communication</v>
          </cell>
          <cell r="I215" t="str">
            <v>StarTAC 7760</v>
          </cell>
          <cell r="J215">
            <v>43</v>
          </cell>
          <cell r="K215">
            <v>3960</v>
          </cell>
          <cell r="L215">
            <v>170280</v>
          </cell>
          <cell r="M215">
            <v>0.06</v>
          </cell>
          <cell r="N215">
            <v>160063.20000000001</v>
          </cell>
          <cell r="O215" t="str">
            <v>NotSpecified</v>
          </cell>
          <cell r="P215" t="str">
            <v>Small Box</v>
          </cell>
          <cell r="Q215" t="str">
            <v>UNKOWN</v>
          </cell>
          <cell r="R215" t="str">
            <v>Sohail</v>
          </cell>
        </row>
        <row r="216">
          <cell r="A216">
            <v>1198</v>
          </cell>
          <cell r="B216">
            <v>42831</v>
          </cell>
          <cell r="C216" t="str">
            <v>Apr</v>
          </cell>
          <cell r="D216" t="str">
            <v>Roy Skaria</v>
          </cell>
          <cell r="E216" t="str">
            <v>East</v>
          </cell>
          <cell r="F216" t="str">
            <v>Corporate</v>
          </cell>
          <cell r="G216" t="str">
            <v>Furniture</v>
          </cell>
          <cell r="H216" t="str">
            <v>Tables</v>
          </cell>
          <cell r="I216" t="str">
            <v>Chromcraft Rectangular Conference Tables</v>
          </cell>
          <cell r="J216">
            <v>46</v>
          </cell>
          <cell r="K216">
            <v>14220</v>
          </cell>
          <cell r="L216">
            <v>654120</v>
          </cell>
          <cell r="M216">
            <v>0.05</v>
          </cell>
          <cell r="N216">
            <v>621414</v>
          </cell>
          <cell r="O216" t="str">
            <v>High</v>
          </cell>
          <cell r="P216" t="str">
            <v>Small Box</v>
          </cell>
          <cell r="Q216" t="str">
            <v>Air</v>
          </cell>
          <cell r="R216" t="str">
            <v>Amit</v>
          </cell>
        </row>
        <row r="217">
          <cell r="A217">
            <v>1199</v>
          </cell>
          <cell r="B217">
            <v>42832</v>
          </cell>
          <cell r="C217" t="str">
            <v>Apr</v>
          </cell>
          <cell r="D217" t="str">
            <v>Monica Federle</v>
          </cell>
          <cell r="E217" t="str">
            <v>North</v>
          </cell>
          <cell r="F217" t="str">
            <v>Corporate</v>
          </cell>
          <cell r="G217" t="str">
            <v>Office Supplies</v>
          </cell>
          <cell r="H217" t="str">
            <v>Paper</v>
          </cell>
          <cell r="I217" t="str">
            <v>Xerox 1940</v>
          </cell>
          <cell r="J217">
            <v>1</v>
          </cell>
          <cell r="K217">
            <v>3300</v>
          </cell>
          <cell r="L217">
            <v>3300</v>
          </cell>
          <cell r="M217">
            <v>0.09</v>
          </cell>
          <cell r="N217">
            <v>3003</v>
          </cell>
          <cell r="O217" t="str">
            <v>Critical</v>
          </cell>
          <cell r="P217" t="str">
            <v>Small Box</v>
          </cell>
          <cell r="Q217" t="str">
            <v>Air</v>
          </cell>
          <cell r="R217" t="str">
            <v>Amit</v>
          </cell>
        </row>
        <row r="218">
          <cell r="A218">
            <v>1200</v>
          </cell>
          <cell r="B218">
            <v>42832</v>
          </cell>
          <cell r="C218" t="str">
            <v>Apr</v>
          </cell>
          <cell r="D218" t="str">
            <v>Monica Federle</v>
          </cell>
          <cell r="E218" t="str">
            <v>North</v>
          </cell>
          <cell r="F218" t="str">
            <v>Corporate</v>
          </cell>
          <cell r="G218" t="str">
            <v>Office Supplies</v>
          </cell>
          <cell r="H218" t="str">
            <v>Rubber Bands</v>
          </cell>
          <cell r="I218" t="str">
            <v>Bagged Rubber Bands</v>
          </cell>
          <cell r="J218">
            <v>47</v>
          </cell>
          <cell r="K218">
            <v>120</v>
          </cell>
          <cell r="L218">
            <v>5640</v>
          </cell>
          <cell r="M218">
            <v>7.0000000000000007E-2</v>
          </cell>
          <cell r="N218">
            <v>5245.2</v>
          </cell>
          <cell r="O218" t="str">
            <v>Critical</v>
          </cell>
          <cell r="P218" t="str">
            <v>Small Box</v>
          </cell>
          <cell r="Q218" t="str">
            <v>Air</v>
          </cell>
          <cell r="R218" t="str">
            <v>Amit</v>
          </cell>
        </row>
        <row r="219">
          <cell r="A219">
            <v>1201</v>
          </cell>
          <cell r="B219">
            <v>42832</v>
          </cell>
          <cell r="C219" t="str">
            <v>Apr</v>
          </cell>
          <cell r="D219" t="str">
            <v>Chad McGuire</v>
          </cell>
          <cell r="E219" t="str">
            <v>North</v>
          </cell>
          <cell r="F219" t="str">
            <v>Small Business</v>
          </cell>
          <cell r="G219" t="str">
            <v>Furniture</v>
          </cell>
          <cell r="H219" t="str">
            <v>Office Furnishings</v>
          </cell>
          <cell r="I219" t="str">
            <v>Seth Thomas 8 1/2" Cubicle Clock</v>
          </cell>
          <cell r="J219">
            <v>44</v>
          </cell>
          <cell r="K219">
            <v>1260</v>
          </cell>
          <cell r="L219">
            <v>55440</v>
          </cell>
          <cell r="M219">
            <v>0.1</v>
          </cell>
          <cell r="N219">
            <v>49896</v>
          </cell>
          <cell r="O219" t="str">
            <v>High</v>
          </cell>
          <cell r="P219" t="str">
            <v>Jumbo Box</v>
          </cell>
          <cell r="Q219" t="str">
            <v>Air</v>
          </cell>
          <cell r="R219" t="str">
            <v>Amit</v>
          </cell>
        </row>
        <row r="220">
          <cell r="A220">
            <v>1202</v>
          </cell>
          <cell r="B220">
            <v>42832</v>
          </cell>
          <cell r="C220" t="str">
            <v>Apr</v>
          </cell>
          <cell r="D220" t="str">
            <v>Fred Chung</v>
          </cell>
          <cell r="E220" t="str">
            <v>North</v>
          </cell>
          <cell r="F220" t="str">
            <v>Corporate</v>
          </cell>
          <cell r="G220" t="str">
            <v>Technology</v>
          </cell>
          <cell r="H220" t="str">
            <v>Telephones and Communication</v>
          </cell>
          <cell r="I220" t="str">
            <v>i1000</v>
          </cell>
          <cell r="J220">
            <v>28</v>
          </cell>
          <cell r="K220">
            <v>3960</v>
          </cell>
          <cell r="L220">
            <v>110880</v>
          </cell>
          <cell r="M220">
            <v>0.03</v>
          </cell>
          <cell r="N220">
            <v>107553.60000000001</v>
          </cell>
          <cell r="O220" t="str">
            <v>NotSpecified</v>
          </cell>
          <cell r="P220" t="str">
            <v>Jumbo Drum</v>
          </cell>
          <cell r="Q220" t="str">
            <v>UNKOWN</v>
          </cell>
          <cell r="R220" t="str">
            <v>Amit</v>
          </cell>
        </row>
        <row r="221">
          <cell r="A221">
            <v>1203</v>
          </cell>
          <cell r="B221">
            <v>42832</v>
          </cell>
          <cell r="C221" t="str">
            <v>Apr</v>
          </cell>
          <cell r="D221" t="str">
            <v>John Grady</v>
          </cell>
          <cell r="E221" t="str">
            <v>South</v>
          </cell>
          <cell r="F221" t="str">
            <v>Corporate</v>
          </cell>
          <cell r="G221" t="str">
            <v>Office Supplies</v>
          </cell>
          <cell r="H221" t="str">
            <v>Pens &amp; Art Supplies</v>
          </cell>
          <cell r="I221" t="str">
            <v>Quartet Alpha® White Chalk, 12/Pack</v>
          </cell>
          <cell r="J221">
            <v>41</v>
          </cell>
          <cell r="K221">
            <v>180</v>
          </cell>
          <cell r="L221">
            <v>7380</v>
          </cell>
          <cell r="M221">
            <v>0.03</v>
          </cell>
          <cell r="N221">
            <v>7158.6</v>
          </cell>
          <cell r="O221" t="str">
            <v>NotSpecified</v>
          </cell>
          <cell r="P221" t="str">
            <v>Small Pack</v>
          </cell>
          <cell r="Q221" t="str">
            <v>UNKOWN</v>
          </cell>
          <cell r="R221" t="str">
            <v>Amit</v>
          </cell>
        </row>
        <row r="222">
          <cell r="A222">
            <v>1204</v>
          </cell>
          <cell r="B222">
            <v>42832</v>
          </cell>
          <cell r="C222" t="str">
            <v>Apr</v>
          </cell>
          <cell r="D222" t="str">
            <v>Carol Darley</v>
          </cell>
          <cell r="E222" t="str">
            <v>West</v>
          </cell>
          <cell r="F222" t="str">
            <v>Small Business</v>
          </cell>
          <cell r="G222" t="str">
            <v>Furniture</v>
          </cell>
          <cell r="H222" t="str">
            <v>Chairs &amp; Chairmats</v>
          </cell>
          <cell r="I222" t="str">
            <v>SAFCO Arco Folding Chair</v>
          </cell>
          <cell r="J222">
            <v>6</v>
          </cell>
          <cell r="K222">
            <v>16620</v>
          </cell>
          <cell r="L222">
            <v>99720</v>
          </cell>
          <cell r="M222">
            <v>0.1</v>
          </cell>
          <cell r="N222">
            <v>89748</v>
          </cell>
          <cell r="O222" t="str">
            <v>Medium</v>
          </cell>
          <cell r="P222" t="str">
            <v>Small Box</v>
          </cell>
          <cell r="Q222" t="str">
            <v>Rail</v>
          </cell>
          <cell r="R222" t="str">
            <v>Amit</v>
          </cell>
        </row>
        <row r="223">
          <cell r="A223">
            <v>1205</v>
          </cell>
          <cell r="B223">
            <v>42832</v>
          </cell>
          <cell r="C223" t="str">
            <v>Apr</v>
          </cell>
          <cell r="D223" t="str">
            <v>Carol Darley</v>
          </cell>
          <cell r="E223" t="str">
            <v>West</v>
          </cell>
          <cell r="F223" t="str">
            <v>Small Business</v>
          </cell>
          <cell r="G223" t="str">
            <v>Technology</v>
          </cell>
          <cell r="H223" t="str">
            <v>Computer Peripherals</v>
          </cell>
          <cell r="I223" t="str">
            <v>Imation Neon Mac Format Diskettes, 10/Pack</v>
          </cell>
          <cell r="J223">
            <v>37</v>
          </cell>
          <cell r="K223">
            <v>540</v>
          </cell>
          <cell r="L223">
            <v>19980</v>
          </cell>
          <cell r="M223">
            <v>0.01</v>
          </cell>
          <cell r="N223">
            <v>19780.2</v>
          </cell>
          <cell r="O223" t="str">
            <v>Medium</v>
          </cell>
          <cell r="P223" t="str">
            <v>Small Box</v>
          </cell>
          <cell r="Q223" t="str">
            <v>Rail</v>
          </cell>
          <cell r="R223" t="str">
            <v>Amit</v>
          </cell>
        </row>
        <row r="224">
          <cell r="A224">
            <v>1206</v>
          </cell>
          <cell r="B224">
            <v>42832</v>
          </cell>
          <cell r="C224" t="str">
            <v>Apr</v>
          </cell>
          <cell r="D224" t="str">
            <v>Tony Sayre</v>
          </cell>
          <cell r="E224" t="str">
            <v>West</v>
          </cell>
          <cell r="F224" t="str">
            <v>Small Business</v>
          </cell>
          <cell r="G224" t="str">
            <v>Office Supplies</v>
          </cell>
          <cell r="H224" t="str">
            <v>Binders and Binder Accessories</v>
          </cell>
          <cell r="I224" t="str">
            <v>Wilson Jones DublLock® D-Ring Binders</v>
          </cell>
          <cell r="J224">
            <v>45</v>
          </cell>
          <cell r="K224">
            <v>420</v>
          </cell>
          <cell r="L224">
            <v>18900</v>
          </cell>
          <cell r="M224">
            <v>0.06</v>
          </cell>
          <cell r="N224">
            <v>17766</v>
          </cell>
          <cell r="O224" t="str">
            <v>High</v>
          </cell>
          <cell r="P224" t="str">
            <v>Wrap Bag</v>
          </cell>
          <cell r="Q224" t="str">
            <v>Air</v>
          </cell>
          <cell r="R224" t="str">
            <v>Amit</v>
          </cell>
        </row>
        <row r="225">
          <cell r="A225">
            <v>1207</v>
          </cell>
          <cell r="B225">
            <v>42833</v>
          </cell>
          <cell r="C225" t="str">
            <v>Apr</v>
          </cell>
          <cell r="D225" t="str">
            <v>Barry French</v>
          </cell>
          <cell r="E225" t="str">
            <v>North</v>
          </cell>
          <cell r="F225" t="str">
            <v>Consumer</v>
          </cell>
          <cell r="G225" t="str">
            <v>Technology</v>
          </cell>
          <cell r="H225" t="str">
            <v>Computer Peripherals</v>
          </cell>
          <cell r="I225" t="str">
            <v>Micro Innovations 104 Keyboard</v>
          </cell>
          <cell r="J225">
            <v>48</v>
          </cell>
          <cell r="K225">
            <v>660</v>
          </cell>
          <cell r="L225">
            <v>31680</v>
          </cell>
          <cell r="M225">
            <v>0.01</v>
          </cell>
          <cell r="N225">
            <v>31363.200000000001</v>
          </cell>
          <cell r="O225" t="str">
            <v>Critical</v>
          </cell>
          <cell r="P225" t="str">
            <v>Small Pack</v>
          </cell>
          <cell r="Q225" t="str">
            <v>Air</v>
          </cell>
          <cell r="R225" t="str">
            <v>Sohail</v>
          </cell>
        </row>
        <row r="226">
          <cell r="A226">
            <v>1208</v>
          </cell>
          <cell r="B226">
            <v>42833</v>
          </cell>
          <cell r="C226" t="str">
            <v>Apr</v>
          </cell>
          <cell r="D226" t="str">
            <v>Alan Haines</v>
          </cell>
          <cell r="E226" t="str">
            <v>North</v>
          </cell>
          <cell r="F226" t="str">
            <v>Consumer</v>
          </cell>
          <cell r="G226" t="str">
            <v>Office Supplies</v>
          </cell>
          <cell r="H226" t="str">
            <v>Binders and Binder Accessories</v>
          </cell>
          <cell r="I226" t="str">
            <v>Storex Dura Pro™ Binders</v>
          </cell>
          <cell r="J226">
            <v>29</v>
          </cell>
          <cell r="K226">
            <v>360</v>
          </cell>
          <cell r="L226">
            <v>10440</v>
          </cell>
          <cell r="M226">
            <v>0.1</v>
          </cell>
          <cell r="N226">
            <v>9396</v>
          </cell>
          <cell r="O226" t="str">
            <v>NotSpecified</v>
          </cell>
          <cell r="P226" t="str">
            <v>Small Box</v>
          </cell>
          <cell r="Q226" t="str">
            <v>UNKOWN</v>
          </cell>
          <cell r="R226" t="str">
            <v>Sohail</v>
          </cell>
        </row>
        <row r="227">
          <cell r="A227">
            <v>1209</v>
          </cell>
          <cell r="B227">
            <v>42833</v>
          </cell>
          <cell r="C227" t="str">
            <v>Apr</v>
          </cell>
          <cell r="D227" t="str">
            <v>Alan Haines</v>
          </cell>
          <cell r="E227" t="str">
            <v>North</v>
          </cell>
          <cell r="F227" t="str">
            <v>Consumer</v>
          </cell>
          <cell r="G227" t="str">
            <v>Technology</v>
          </cell>
          <cell r="H227" t="str">
            <v>Telephones and Communication</v>
          </cell>
          <cell r="I227" t="str">
            <v>6190</v>
          </cell>
          <cell r="J227">
            <v>24</v>
          </cell>
          <cell r="K227">
            <v>3960</v>
          </cell>
          <cell r="L227">
            <v>95040</v>
          </cell>
          <cell r="M227">
            <v>0.1</v>
          </cell>
          <cell r="N227">
            <v>85536</v>
          </cell>
          <cell r="O227" t="str">
            <v>NotSpecified</v>
          </cell>
          <cell r="P227" t="str">
            <v>Small Box</v>
          </cell>
          <cell r="Q227" t="str">
            <v>UNKOWN</v>
          </cell>
          <cell r="R227" t="str">
            <v>Sohail</v>
          </cell>
        </row>
        <row r="228">
          <cell r="A228">
            <v>1210</v>
          </cell>
          <cell r="B228">
            <v>42833</v>
          </cell>
          <cell r="C228" t="str">
            <v>Apr</v>
          </cell>
          <cell r="D228" t="str">
            <v>Robert Marley</v>
          </cell>
          <cell r="E228" t="str">
            <v>South</v>
          </cell>
          <cell r="F228" t="str">
            <v>Corporate</v>
          </cell>
          <cell r="G228" t="str">
            <v>Office Supplies</v>
          </cell>
          <cell r="H228" t="str">
            <v>Labels</v>
          </cell>
          <cell r="I228" t="str">
            <v>Avery File Folder Labels</v>
          </cell>
          <cell r="J228">
            <v>18</v>
          </cell>
          <cell r="K228">
            <v>180</v>
          </cell>
          <cell r="L228">
            <v>3240</v>
          </cell>
          <cell r="M228">
            <v>0.02</v>
          </cell>
          <cell r="N228">
            <v>3175.2</v>
          </cell>
          <cell r="O228" t="str">
            <v>Low</v>
          </cell>
          <cell r="P228" t="str">
            <v>Wrap Bag</v>
          </cell>
          <cell r="Q228" t="str">
            <v>Road</v>
          </cell>
          <cell r="R228" t="str">
            <v>Amit</v>
          </cell>
        </row>
        <row r="229">
          <cell r="A229">
            <v>1211</v>
          </cell>
          <cell r="B229">
            <v>42833</v>
          </cell>
          <cell r="C229" t="str">
            <v>Apr</v>
          </cell>
          <cell r="D229" t="str">
            <v>Valerie Dominguez</v>
          </cell>
          <cell r="E229" t="str">
            <v>East</v>
          </cell>
          <cell r="F229" t="str">
            <v>Corporate</v>
          </cell>
          <cell r="G229" t="str">
            <v>Technology</v>
          </cell>
          <cell r="H229" t="str">
            <v>Computer Peripherals</v>
          </cell>
          <cell r="I229" t="str">
            <v>Keytronic French Keyboard</v>
          </cell>
          <cell r="J229">
            <v>50</v>
          </cell>
          <cell r="K229">
            <v>4440</v>
          </cell>
          <cell r="L229">
            <v>222000</v>
          </cell>
          <cell r="M229">
            <v>0.04</v>
          </cell>
          <cell r="N229">
            <v>213120</v>
          </cell>
          <cell r="O229" t="str">
            <v>High</v>
          </cell>
          <cell r="P229" t="str">
            <v>Small Box</v>
          </cell>
          <cell r="Q229" t="str">
            <v>Air</v>
          </cell>
          <cell r="R229" t="str">
            <v>Amit</v>
          </cell>
        </row>
        <row r="230">
          <cell r="A230">
            <v>1212</v>
          </cell>
          <cell r="B230">
            <v>42833</v>
          </cell>
          <cell r="C230" t="str">
            <v>Apr</v>
          </cell>
          <cell r="D230" t="str">
            <v>MaryBeth Skach</v>
          </cell>
          <cell r="E230" t="str">
            <v>East</v>
          </cell>
          <cell r="F230" t="str">
            <v>Home Office</v>
          </cell>
          <cell r="G230" t="str">
            <v>Furniture</v>
          </cell>
          <cell r="H230" t="str">
            <v>Office Furnishings</v>
          </cell>
          <cell r="I230" t="str">
            <v>GE 48" Fluorescent Tube, Cool White Energy Saver, 34 Watts, 30/Box</v>
          </cell>
          <cell r="J230">
            <v>18</v>
          </cell>
          <cell r="K230">
            <v>6000</v>
          </cell>
          <cell r="L230">
            <v>108000</v>
          </cell>
          <cell r="M230">
            <v>0.05</v>
          </cell>
          <cell r="N230">
            <v>102600</v>
          </cell>
          <cell r="O230" t="str">
            <v>High</v>
          </cell>
          <cell r="P230" t="str">
            <v>Jumbo Drum</v>
          </cell>
          <cell r="Q230" t="str">
            <v>Air</v>
          </cell>
          <cell r="R230" t="str">
            <v>Sohail</v>
          </cell>
        </row>
        <row r="231">
          <cell r="A231">
            <v>1213</v>
          </cell>
          <cell r="B231">
            <v>42833</v>
          </cell>
          <cell r="C231" t="str">
            <v>Apr</v>
          </cell>
          <cell r="D231" t="str">
            <v>MaryBeth Skach</v>
          </cell>
          <cell r="E231" t="str">
            <v>East</v>
          </cell>
          <cell r="F231" t="str">
            <v>Home Office</v>
          </cell>
          <cell r="G231" t="str">
            <v>Office Supplies</v>
          </cell>
          <cell r="H231" t="str">
            <v>Pens &amp; Art Supplies</v>
          </cell>
          <cell r="I231" t="str">
            <v>SANFORD Major Accent™ Highlighters</v>
          </cell>
          <cell r="J231">
            <v>16</v>
          </cell>
          <cell r="K231">
            <v>480</v>
          </cell>
          <cell r="L231">
            <v>7680</v>
          </cell>
          <cell r="M231">
            <v>0.02</v>
          </cell>
          <cell r="N231">
            <v>7526.4</v>
          </cell>
          <cell r="O231" t="str">
            <v>High</v>
          </cell>
          <cell r="P231" t="str">
            <v>Large Box</v>
          </cell>
          <cell r="Q231" t="str">
            <v>Air</v>
          </cell>
          <cell r="R231" t="str">
            <v>Sohail</v>
          </cell>
        </row>
        <row r="232">
          <cell r="A232">
            <v>1214</v>
          </cell>
          <cell r="B232">
            <v>42833</v>
          </cell>
          <cell r="C232" t="str">
            <v>Apr</v>
          </cell>
          <cell r="D232" t="str">
            <v>Georgia Rosenberg</v>
          </cell>
          <cell r="E232" t="str">
            <v>North</v>
          </cell>
          <cell r="F232" t="str">
            <v>Consumer</v>
          </cell>
          <cell r="G232" t="str">
            <v>Technology</v>
          </cell>
          <cell r="H232" t="str">
            <v>Telephones and Communication</v>
          </cell>
          <cell r="I232" t="str">
            <v>2180</v>
          </cell>
          <cell r="J232">
            <v>50</v>
          </cell>
          <cell r="K232">
            <v>10560</v>
          </cell>
          <cell r="L232">
            <v>528000</v>
          </cell>
          <cell r="M232">
            <v>0</v>
          </cell>
          <cell r="N232">
            <v>528000</v>
          </cell>
          <cell r="O232" t="str">
            <v>Medium</v>
          </cell>
          <cell r="P232" t="str">
            <v>Jumbo Drum</v>
          </cell>
          <cell r="Q232" t="str">
            <v>Rail</v>
          </cell>
          <cell r="R232" t="str">
            <v>Sohail</v>
          </cell>
        </row>
        <row r="233">
          <cell r="A233">
            <v>1215</v>
          </cell>
          <cell r="B233">
            <v>42834</v>
          </cell>
          <cell r="C233" t="str">
            <v>Apr</v>
          </cell>
          <cell r="D233" t="str">
            <v>Eric Murdock</v>
          </cell>
          <cell r="E233" t="str">
            <v>North</v>
          </cell>
          <cell r="F233" t="str">
            <v>Home Office</v>
          </cell>
          <cell r="G233" t="str">
            <v>Technology</v>
          </cell>
          <cell r="H233" t="str">
            <v>Telephones and Communication</v>
          </cell>
          <cell r="I233" t="str">
            <v>252</v>
          </cell>
          <cell r="J233">
            <v>1</v>
          </cell>
          <cell r="K233">
            <v>3960</v>
          </cell>
          <cell r="L233">
            <v>3960</v>
          </cell>
          <cell r="M233">
            <v>0.02</v>
          </cell>
          <cell r="N233">
            <v>3880.8</v>
          </cell>
          <cell r="O233" t="str">
            <v>NotSpecified</v>
          </cell>
          <cell r="P233" t="str">
            <v>Jumbo Drum</v>
          </cell>
          <cell r="Q233" t="str">
            <v>UNKOWN</v>
          </cell>
          <cell r="R233" t="str">
            <v>Sohail</v>
          </cell>
        </row>
        <row r="234">
          <cell r="A234">
            <v>1216</v>
          </cell>
          <cell r="B234">
            <v>42834</v>
          </cell>
          <cell r="C234" t="str">
            <v>Apr</v>
          </cell>
          <cell r="D234" t="str">
            <v>Alyssa Tate</v>
          </cell>
          <cell r="E234" t="str">
            <v>North</v>
          </cell>
          <cell r="F234" t="str">
            <v>Small Business</v>
          </cell>
          <cell r="G234" t="str">
            <v>Office Supplies</v>
          </cell>
          <cell r="H234" t="str">
            <v>Storage &amp; Organization</v>
          </cell>
          <cell r="I234" t="str">
            <v>Fellowes Staxonsteel® Drawer Files</v>
          </cell>
          <cell r="J234">
            <v>2</v>
          </cell>
          <cell r="K234">
            <v>11640</v>
          </cell>
          <cell r="L234">
            <v>23280</v>
          </cell>
          <cell r="M234">
            <v>0.1</v>
          </cell>
          <cell r="N234">
            <v>20952</v>
          </cell>
          <cell r="O234" t="str">
            <v>Low</v>
          </cell>
          <cell r="P234" t="str">
            <v>Jumbo Drum</v>
          </cell>
          <cell r="Q234" t="str">
            <v>Road</v>
          </cell>
          <cell r="R234" t="str">
            <v>Amit</v>
          </cell>
        </row>
        <row r="235">
          <cell r="A235">
            <v>1217</v>
          </cell>
          <cell r="B235">
            <v>42834</v>
          </cell>
          <cell r="C235" t="str">
            <v>Apr</v>
          </cell>
          <cell r="D235" t="str">
            <v>Jay Kimmel</v>
          </cell>
          <cell r="E235" t="str">
            <v>South</v>
          </cell>
          <cell r="F235" t="str">
            <v>Small Business</v>
          </cell>
          <cell r="G235" t="str">
            <v>Furniture</v>
          </cell>
          <cell r="H235" t="str">
            <v>Tables</v>
          </cell>
          <cell r="I235" t="str">
            <v>Bevis Round Conference Table Top, X-Base</v>
          </cell>
          <cell r="J235">
            <v>33</v>
          </cell>
          <cell r="K235">
            <v>10800</v>
          </cell>
          <cell r="L235">
            <v>356400</v>
          </cell>
          <cell r="M235">
            <v>0.03</v>
          </cell>
          <cell r="N235">
            <v>345708</v>
          </cell>
          <cell r="O235" t="str">
            <v>Critical</v>
          </cell>
          <cell r="P235" t="str">
            <v>Large Box</v>
          </cell>
          <cell r="Q235" t="str">
            <v>Air</v>
          </cell>
          <cell r="R235" t="str">
            <v>Amit</v>
          </cell>
        </row>
        <row r="236">
          <cell r="A236">
            <v>1218</v>
          </cell>
          <cell r="B236">
            <v>42834</v>
          </cell>
          <cell r="C236" t="str">
            <v>Apr</v>
          </cell>
          <cell r="D236" t="str">
            <v>Sally Hughsby</v>
          </cell>
          <cell r="E236" t="str">
            <v>South</v>
          </cell>
          <cell r="F236" t="str">
            <v>Consumer</v>
          </cell>
          <cell r="G236" t="str">
            <v>Furniture</v>
          </cell>
          <cell r="H236" t="str">
            <v>Tables</v>
          </cell>
          <cell r="I236" t="str">
            <v>Global Adaptabilities™ Conference Tables</v>
          </cell>
          <cell r="J236">
            <v>14</v>
          </cell>
          <cell r="K236">
            <v>16860</v>
          </cell>
          <cell r="L236">
            <v>236040</v>
          </cell>
          <cell r="M236">
            <v>0.04</v>
          </cell>
          <cell r="N236">
            <v>226598.39999999999</v>
          </cell>
          <cell r="O236" t="str">
            <v>Low</v>
          </cell>
          <cell r="P236" t="str">
            <v>Small Pack</v>
          </cell>
          <cell r="Q236" t="str">
            <v>Road</v>
          </cell>
          <cell r="R236" t="str">
            <v>Sohail</v>
          </cell>
        </row>
        <row r="237">
          <cell r="A237">
            <v>1219</v>
          </cell>
          <cell r="B237">
            <v>42834</v>
          </cell>
          <cell r="C237" t="str">
            <v>Apr</v>
          </cell>
          <cell r="D237" t="str">
            <v>Sally Hughsby</v>
          </cell>
          <cell r="E237" t="str">
            <v>South</v>
          </cell>
          <cell r="F237" t="str">
            <v>Consumer</v>
          </cell>
          <cell r="G237" t="str">
            <v>Technology</v>
          </cell>
          <cell r="H237" t="str">
            <v>Telephones and Communication</v>
          </cell>
          <cell r="I237" t="str">
            <v>Accessory35</v>
          </cell>
          <cell r="J237">
            <v>41</v>
          </cell>
          <cell r="K237">
            <v>2160</v>
          </cell>
          <cell r="L237">
            <v>88560</v>
          </cell>
          <cell r="M237">
            <v>0.05</v>
          </cell>
          <cell r="N237">
            <v>84132</v>
          </cell>
          <cell r="O237" t="str">
            <v>Low</v>
          </cell>
          <cell r="P237" t="str">
            <v>Small Box</v>
          </cell>
          <cell r="Q237" t="str">
            <v>Road</v>
          </cell>
          <cell r="R237" t="str">
            <v>Sohail</v>
          </cell>
        </row>
        <row r="238">
          <cell r="A238">
            <v>1220</v>
          </cell>
          <cell r="B238">
            <v>42835</v>
          </cell>
          <cell r="C238" t="str">
            <v>Apr</v>
          </cell>
          <cell r="D238" t="str">
            <v>Chuck Magee</v>
          </cell>
          <cell r="E238" t="str">
            <v>East</v>
          </cell>
          <cell r="F238" t="str">
            <v>Corporate</v>
          </cell>
          <cell r="G238" t="str">
            <v>Technology</v>
          </cell>
          <cell r="H238" t="str">
            <v>Computer Peripherals</v>
          </cell>
          <cell r="I238" t="str">
            <v>PC Concepts 116 Key Quantum 3000 Keyboard</v>
          </cell>
          <cell r="J238">
            <v>20</v>
          </cell>
          <cell r="K238">
            <v>1980</v>
          </cell>
          <cell r="L238">
            <v>39600</v>
          </cell>
          <cell r="M238">
            <v>0.04</v>
          </cell>
          <cell r="N238">
            <v>38016</v>
          </cell>
          <cell r="O238" t="str">
            <v>High</v>
          </cell>
          <cell r="P238" t="str">
            <v>Jumbo Drum</v>
          </cell>
          <cell r="Q238" t="str">
            <v>Air</v>
          </cell>
          <cell r="R238" t="str">
            <v>Amit</v>
          </cell>
        </row>
        <row r="239">
          <cell r="A239">
            <v>1221</v>
          </cell>
          <cell r="B239">
            <v>42835</v>
          </cell>
          <cell r="C239" t="str">
            <v>Apr</v>
          </cell>
          <cell r="D239" t="str">
            <v>Janet Martin</v>
          </cell>
          <cell r="E239" t="str">
            <v>North</v>
          </cell>
          <cell r="F239" t="str">
            <v>Corporate</v>
          </cell>
          <cell r="G239" t="str">
            <v>Furniture</v>
          </cell>
          <cell r="H239" t="str">
            <v>Office Furnishings</v>
          </cell>
          <cell r="I239" t="str">
            <v>Nu-Dell Executive Frame</v>
          </cell>
          <cell r="J239">
            <v>36</v>
          </cell>
          <cell r="K239">
            <v>780</v>
          </cell>
          <cell r="L239">
            <v>28080</v>
          </cell>
          <cell r="M239">
            <v>0.02</v>
          </cell>
          <cell r="N239">
            <v>27518.400000000001</v>
          </cell>
          <cell r="O239" t="str">
            <v>Medium</v>
          </cell>
          <cell r="P239" t="str">
            <v>Small Box</v>
          </cell>
          <cell r="Q239" t="str">
            <v>Rail</v>
          </cell>
          <cell r="R239" t="str">
            <v>Amit</v>
          </cell>
        </row>
        <row r="240">
          <cell r="A240">
            <v>1222</v>
          </cell>
          <cell r="B240">
            <v>42835</v>
          </cell>
          <cell r="C240" t="str">
            <v>Apr</v>
          </cell>
          <cell r="D240" t="str">
            <v>Michael Kennedy</v>
          </cell>
          <cell r="E240" t="str">
            <v>South</v>
          </cell>
          <cell r="F240" t="str">
            <v>Corporate</v>
          </cell>
          <cell r="G240" t="str">
            <v>Office Supplies</v>
          </cell>
          <cell r="H240" t="str">
            <v>Paper</v>
          </cell>
          <cell r="I240" t="str">
            <v>Wirebound Voice Message Log Book</v>
          </cell>
          <cell r="J240">
            <v>23</v>
          </cell>
          <cell r="K240">
            <v>300</v>
          </cell>
          <cell r="L240">
            <v>6900</v>
          </cell>
          <cell r="M240">
            <v>0.05</v>
          </cell>
          <cell r="N240">
            <v>6555</v>
          </cell>
          <cell r="O240" t="str">
            <v>NotSpecified</v>
          </cell>
          <cell r="P240" t="str">
            <v>Small Box</v>
          </cell>
          <cell r="Q240" t="str">
            <v>UNKOWN</v>
          </cell>
          <cell r="R240" t="str">
            <v>Amit</v>
          </cell>
        </row>
        <row r="241">
          <cell r="A241">
            <v>1223</v>
          </cell>
          <cell r="B241">
            <v>42835</v>
          </cell>
          <cell r="C241" t="str">
            <v>Apr</v>
          </cell>
          <cell r="D241" t="str">
            <v>Phillina Ober</v>
          </cell>
          <cell r="E241" t="str">
            <v>North</v>
          </cell>
          <cell r="F241" t="str">
            <v>Small Business</v>
          </cell>
          <cell r="G241" t="str">
            <v>Office Supplies</v>
          </cell>
          <cell r="H241" t="str">
            <v>Pens &amp; Art Supplies</v>
          </cell>
          <cell r="I241" t="str">
            <v>Newell 31</v>
          </cell>
          <cell r="J241">
            <v>9</v>
          </cell>
          <cell r="K241">
            <v>300</v>
          </cell>
          <cell r="L241">
            <v>2700</v>
          </cell>
          <cell r="M241">
            <v>0.03</v>
          </cell>
          <cell r="N241">
            <v>2619</v>
          </cell>
          <cell r="O241" t="str">
            <v>NotSpecified</v>
          </cell>
          <cell r="P241" t="str">
            <v>Small Box</v>
          </cell>
          <cell r="Q241" t="str">
            <v>UNKOWN</v>
          </cell>
          <cell r="R241" t="str">
            <v>Amit</v>
          </cell>
        </row>
        <row r="242">
          <cell r="A242">
            <v>1224</v>
          </cell>
          <cell r="B242">
            <v>42835</v>
          </cell>
          <cell r="C242" t="str">
            <v>Apr</v>
          </cell>
          <cell r="D242" t="str">
            <v>Alice McCarthy</v>
          </cell>
          <cell r="E242" t="str">
            <v>West</v>
          </cell>
          <cell r="F242" t="str">
            <v>Corporate</v>
          </cell>
          <cell r="G242" t="str">
            <v>Technology</v>
          </cell>
          <cell r="H242" t="str">
            <v>Telephones and Communication</v>
          </cell>
          <cell r="I242" t="str">
            <v>2160</v>
          </cell>
          <cell r="J242">
            <v>14</v>
          </cell>
          <cell r="K242">
            <v>6960</v>
          </cell>
          <cell r="L242">
            <v>97440</v>
          </cell>
          <cell r="M242">
            <v>0.09</v>
          </cell>
          <cell r="N242">
            <v>88670.399999999994</v>
          </cell>
          <cell r="O242" t="str">
            <v>Critical</v>
          </cell>
          <cell r="P242" t="str">
            <v>Small Pack</v>
          </cell>
          <cell r="Q242" t="str">
            <v>Air</v>
          </cell>
          <cell r="R242" t="str">
            <v>Amit</v>
          </cell>
        </row>
        <row r="243">
          <cell r="A243">
            <v>1225</v>
          </cell>
          <cell r="B243">
            <v>42836</v>
          </cell>
          <cell r="C243" t="str">
            <v>Apr</v>
          </cell>
          <cell r="D243" t="str">
            <v>Maya Herman</v>
          </cell>
          <cell r="E243" t="str">
            <v>North</v>
          </cell>
          <cell r="F243" t="str">
            <v>Corporate</v>
          </cell>
          <cell r="G243" t="str">
            <v>Technology</v>
          </cell>
          <cell r="H243" t="str">
            <v>Telephones and Communication</v>
          </cell>
          <cell r="I243" t="str">
            <v>StarTAC 8000</v>
          </cell>
          <cell r="J243">
            <v>5</v>
          </cell>
          <cell r="K243">
            <v>12360</v>
          </cell>
          <cell r="L243">
            <v>61800</v>
          </cell>
          <cell r="M243">
            <v>0.09</v>
          </cell>
          <cell r="N243">
            <v>56238</v>
          </cell>
          <cell r="O243" t="str">
            <v>Low</v>
          </cell>
          <cell r="P243" t="str">
            <v>Small Box</v>
          </cell>
          <cell r="Q243" t="str">
            <v>Road</v>
          </cell>
          <cell r="R243" t="str">
            <v>Amit</v>
          </cell>
        </row>
        <row r="244">
          <cell r="A244">
            <v>1226</v>
          </cell>
          <cell r="B244">
            <v>42836</v>
          </cell>
          <cell r="C244" t="str">
            <v>Apr</v>
          </cell>
          <cell r="D244" t="str">
            <v>Bart Pistole</v>
          </cell>
          <cell r="E244" t="str">
            <v>North</v>
          </cell>
          <cell r="F244" t="str">
            <v>Home Office</v>
          </cell>
          <cell r="G244" t="str">
            <v>Office Supplies</v>
          </cell>
          <cell r="H244" t="str">
            <v>Binders and Binder Accessories</v>
          </cell>
          <cell r="I244" t="str">
            <v>GBC Wire Binding Strips</v>
          </cell>
          <cell r="J244">
            <v>31</v>
          </cell>
          <cell r="K244">
            <v>1920</v>
          </cell>
          <cell r="L244">
            <v>59520</v>
          </cell>
          <cell r="M244">
            <v>0.03</v>
          </cell>
          <cell r="N244">
            <v>57734.400000000001</v>
          </cell>
          <cell r="O244" t="str">
            <v>High</v>
          </cell>
          <cell r="P244" t="str">
            <v>Wrap Bag</v>
          </cell>
          <cell r="Q244" t="str">
            <v>Air</v>
          </cell>
          <cell r="R244" t="str">
            <v>Sohail</v>
          </cell>
        </row>
        <row r="245">
          <cell r="A245">
            <v>1227</v>
          </cell>
          <cell r="B245">
            <v>42836</v>
          </cell>
          <cell r="C245" t="str">
            <v>Apr</v>
          </cell>
          <cell r="D245" t="str">
            <v>Shirley Daniels</v>
          </cell>
          <cell r="E245" t="str">
            <v>North</v>
          </cell>
          <cell r="F245" t="str">
            <v>Corporate</v>
          </cell>
          <cell r="G245" t="str">
            <v>Office Supplies</v>
          </cell>
          <cell r="H245" t="str">
            <v>Binders and Binder Accessories</v>
          </cell>
          <cell r="I245" t="str">
            <v>GBC Linen Binding Covers</v>
          </cell>
          <cell r="J245">
            <v>3</v>
          </cell>
          <cell r="K245">
            <v>1860</v>
          </cell>
          <cell r="L245">
            <v>5580</v>
          </cell>
          <cell r="M245">
            <v>0.02</v>
          </cell>
          <cell r="N245">
            <v>5468.4</v>
          </cell>
          <cell r="O245" t="str">
            <v>Low</v>
          </cell>
          <cell r="P245" t="str">
            <v>Jumbo Drum</v>
          </cell>
          <cell r="Q245" t="str">
            <v>Road</v>
          </cell>
          <cell r="R245" t="str">
            <v>Amit</v>
          </cell>
        </row>
        <row r="246">
          <cell r="A246">
            <v>1228</v>
          </cell>
          <cell r="B246">
            <v>42836</v>
          </cell>
          <cell r="C246" t="str">
            <v>Apr</v>
          </cell>
          <cell r="D246" t="str">
            <v>Shirley Daniels</v>
          </cell>
          <cell r="E246" t="str">
            <v>North</v>
          </cell>
          <cell r="F246" t="str">
            <v>Corporate</v>
          </cell>
          <cell r="G246" t="str">
            <v>Office Supplies</v>
          </cell>
          <cell r="H246" t="str">
            <v>Paper</v>
          </cell>
          <cell r="I246" t="str">
            <v>Xerox 1961</v>
          </cell>
          <cell r="J246">
            <v>35</v>
          </cell>
          <cell r="K246">
            <v>300</v>
          </cell>
          <cell r="L246">
            <v>10500</v>
          </cell>
          <cell r="M246">
            <v>0.02</v>
          </cell>
          <cell r="N246">
            <v>10290</v>
          </cell>
          <cell r="O246" t="str">
            <v>Low</v>
          </cell>
          <cell r="P246" t="str">
            <v>Small Pack</v>
          </cell>
          <cell r="Q246" t="str">
            <v>Road</v>
          </cell>
          <cell r="R246" t="str">
            <v>Amit</v>
          </cell>
        </row>
        <row r="247">
          <cell r="A247">
            <v>1229</v>
          </cell>
          <cell r="B247">
            <v>42836</v>
          </cell>
          <cell r="C247" t="str">
            <v>Apr</v>
          </cell>
          <cell r="D247" t="str">
            <v>Maya Herman</v>
          </cell>
          <cell r="E247" t="str">
            <v>East</v>
          </cell>
          <cell r="F247" t="str">
            <v>Corporate</v>
          </cell>
          <cell r="G247" t="str">
            <v>Technology</v>
          </cell>
          <cell r="H247" t="str">
            <v>Office Machines</v>
          </cell>
          <cell r="I247" t="str">
            <v>AT&amp;T 2230 Dual Handset Phone With Caller ID/Call Waiting</v>
          </cell>
          <cell r="J247">
            <v>35</v>
          </cell>
          <cell r="K247">
            <v>6000</v>
          </cell>
          <cell r="L247">
            <v>210000</v>
          </cell>
          <cell r="M247">
            <v>0.09</v>
          </cell>
          <cell r="N247">
            <v>191100</v>
          </cell>
          <cell r="O247" t="str">
            <v>Low</v>
          </cell>
          <cell r="P247" t="str">
            <v>Small Box</v>
          </cell>
          <cell r="Q247" t="str">
            <v>Road</v>
          </cell>
          <cell r="R247" t="str">
            <v>Amit</v>
          </cell>
        </row>
        <row r="248">
          <cell r="A248">
            <v>1230</v>
          </cell>
          <cell r="B248">
            <v>42836</v>
          </cell>
          <cell r="C248" t="str">
            <v>Apr</v>
          </cell>
          <cell r="D248" t="str">
            <v>Toby Swindell</v>
          </cell>
          <cell r="E248" t="str">
            <v>East</v>
          </cell>
          <cell r="F248" t="str">
            <v>Small Business</v>
          </cell>
          <cell r="G248" t="str">
            <v>Furniture</v>
          </cell>
          <cell r="H248" t="str">
            <v>Bookcases</v>
          </cell>
          <cell r="I248" t="str">
            <v>O'Sullivan 3-Shelf Heavy-Duty Bookcases</v>
          </cell>
          <cell r="J248">
            <v>44</v>
          </cell>
          <cell r="K248">
            <v>3540</v>
          </cell>
          <cell r="L248">
            <v>155760</v>
          </cell>
          <cell r="M248">
            <v>0.08</v>
          </cell>
          <cell r="N248">
            <v>143299.20000000001</v>
          </cell>
          <cell r="O248" t="str">
            <v>Medium</v>
          </cell>
          <cell r="P248" t="str">
            <v>Jumbo Box</v>
          </cell>
          <cell r="Q248" t="str">
            <v>Rail</v>
          </cell>
          <cell r="R248" t="str">
            <v>Amit</v>
          </cell>
        </row>
        <row r="249">
          <cell r="A249">
            <v>1231</v>
          </cell>
          <cell r="B249">
            <v>42836</v>
          </cell>
          <cell r="C249" t="str">
            <v>Apr</v>
          </cell>
          <cell r="D249" t="str">
            <v>Toby Swindell</v>
          </cell>
          <cell r="E249" t="str">
            <v>East</v>
          </cell>
          <cell r="F249" t="str">
            <v>Small Business</v>
          </cell>
          <cell r="G249" t="str">
            <v>Technology</v>
          </cell>
          <cell r="H249" t="str">
            <v>Computer Peripherals</v>
          </cell>
          <cell r="I249" t="str">
            <v>PC Concepts 116 Key Quantum 3000 Keyboard</v>
          </cell>
          <cell r="J249">
            <v>30</v>
          </cell>
          <cell r="K249">
            <v>1980</v>
          </cell>
          <cell r="L249">
            <v>59400</v>
          </cell>
          <cell r="M249">
            <v>0.02</v>
          </cell>
          <cell r="N249">
            <v>58212</v>
          </cell>
          <cell r="O249" t="str">
            <v>Medium</v>
          </cell>
          <cell r="P249" t="str">
            <v>Large Box</v>
          </cell>
          <cell r="Q249" t="str">
            <v>Rail</v>
          </cell>
          <cell r="R249" t="str">
            <v>Amit</v>
          </cell>
        </row>
        <row r="250">
          <cell r="A250">
            <v>1232</v>
          </cell>
          <cell r="B250">
            <v>42836</v>
          </cell>
          <cell r="C250" t="str">
            <v>Apr</v>
          </cell>
          <cell r="D250" t="str">
            <v>Toby Swindell</v>
          </cell>
          <cell r="E250" t="str">
            <v>East</v>
          </cell>
          <cell r="F250" t="str">
            <v>Small Business</v>
          </cell>
          <cell r="G250" t="str">
            <v>Office Supplies</v>
          </cell>
          <cell r="H250" t="str">
            <v>Storage &amp; Organization</v>
          </cell>
          <cell r="I250" t="str">
            <v>Carina Double Wide Media Storage Towers in Natural &amp; Black</v>
          </cell>
          <cell r="J250">
            <v>30</v>
          </cell>
          <cell r="K250">
            <v>4860</v>
          </cell>
          <cell r="L250">
            <v>145800</v>
          </cell>
          <cell r="M250">
            <v>0.01</v>
          </cell>
          <cell r="N250">
            <v>144342</v>
          </cell>
          <cell r="O250" t="str">
            <v>Medium</v>
          </cell>
          <cell r="P250" t="str">
            <v>Small Box</v>
          </cell>
          <cell r="Q250" t="str">
            <v>Rail</v>
          </cell>
          <cell r="R250" t="str">
            <v>Amit</v>
          </cell>
        </row>
        <row r="251">
          <cell r="A251">
            <v>1233</v>
          </cell>
          <cell r="B251">
            <v>42836</v>
          </cell>
          <cell r="C251" t="str">
            <v>Apr</v>
          </cell>
          <cell r="D251" t="str">
            <v>Deanra Eno</v>
          </cell>
          <cell r="E251" t="str">
            <v>East</v>
          </cell>
          <cell r="F251" t="str">
            <v>Corporate</v>
          </cell>
          <cell r="G251" t="str">
            <v>Technology</v>
          </cell>
          <cell r="H251" t="str">
            <v>Telephones and Communication</v>
          </cell>
          <cell r="I251" t="str">
            <v>1726 Digital Answering Machine</v>
          </cell>
          <cell r="J251">
            <v>2</v>
          </cell>
          <cell r="K251">
            <v>1260</v>
          </cell>
          <cell r="L251">
            <v>2520</v>
          </cell>
          <cell r="M251">
            <v>7.0000000000000007E-2</v>
          </cell>
          <cell r="N251">
            <v>2343.6</v>
          </cell>
          <cell r="O251" t="str">
            <v>Medium</v>
          </cell>
          <cell r="P251" t="str">
            <v>Small Box</v>
          </cell>
          <cell r="Q251" t="str">
            <v>Rail</v>
          </cell>
          <cell r="R251" t="str">
            <v>Amit</v>
          </cell>
        </row>
        <row r="252">
          <cell r="A252">
            <v>1234</v>
          </cell>
          <cell r="B252">
            <v>42836</v>
          </cell>
          <cell r="C252" t="str">
            <v>Apr</v>
          </cell>
          <cell r="D252" t="str">
            <v>Janet Martin</v>
          </cell>
          <cell r="E252" t="str">
            <v>East</v>
          </cell>
          <cell r="F252" t="str">
            <v>Corporate</v>
          </cell>
          <cell r="G252" t="str">
            <v>Furniture</v>
          </cell>
          <cell r="H252" t="str">
            <v>Chairs &amp; Chairmats</v>
          </cell>
          <cell r="I252" t="str">
            <v>Global Deluxe Office Fabric Chairs</v>
          </cell>
          <cell r="J252">
            <v>50</v>
          </cell>
          <cell r="K252">
            <v>5760</v>
          </cell>
          <cell r="L252">
            <v>288000</v>
          </cell>
          <cell r="M252">
            <v>0.1</v>
          </cell>
          <cell r="N252">
            <v>259200</v>
          </cell>
          <cell r="O252" t="str">
            <v>NotSpecified</v>
          </cell>
          <cell r="P252" t="str">
            <v>Small Box</v>
          </cell>
          <cell r="Q252" t="str">
            <v>UNKOWN</v>
          </cell>
          <cell r="R252" t="str">
            <v>Amit</v>
          </cell>
        </row>
        <row r="253">
          <cell r="A253">
            <v>1235</v>
          </cell>
          <cell r="B253">
            <v>42837</v>
          </cell>
          <cell r="C253" t="str">
            <v>Apr</v>
          </cell>
          <cell r="D253" t="str">
            <v>Sally Matthias</v>
          </cell>
          <cell r="E253" t="str">
            <v>North</v>
          </cell>
          <cell r="F253" t="str">
            <v>Home Office</v>
          </cell>
          <cell r="G253" t="str">
            <v>Technology</v>
          </cell>
          <cell r="H253" t="str">
            <v>Computer Peripherals</v>
          </cell>
          <cell r="I253" t="str">
            <v>Imation 3.5" DS/HD IBM Formatted Diskettes, 50/Pack</v>
          </cell>
          <cell r="J253">
            <v>27</v>
          </cell>
          <cell r="K253">
            <v>960</v>
          </cell>
          <cell r="L253">
            <v>25920</v>
          </cell>
          <cell r="M253">
            <v>0.05</v>
          </cell>
          <cell r="N253">
            <v>24624</v>
          </cell>
          <cell r="O253" t="str">
            <v>High</v>
          </cell>
          <cell r="P253" t="str">
            <v>Small Box</v>
          </cell>
          <cell r="Q253" t="str">
            <v>Air</v>
          </cell>
          <cell r="R253" t="str">
            <v>Sohail</v>
          </cell>
        </row>
        <row r="254">
          <cell r="A254">
            <v>1236</v>
          </cell>
          <cell r="B254">
            <v>42837</v>
          </cell>
          <cell r="C254" t="str">
            <v>Apr</v>
          </cell>
          <cell r="D254" t="str">
            <v>Sally Matthias</v>
          </cell>
          <cell r="E254" t="str">
            <v>North</v>
          </cell>
          <cell r="F254" t="str">
            <v>Home Office</v>
          </cell>
          <cell r="G254" t="str">
            <v>Furniture</v>
          </cell>
          <cell r="H254" t="str">
            <v>Office Furnishings</v>
          </cell>
          <cell r="I254" t="str">
            <v>Howard Miller Distant Time Traveler Alarm Clock</v>
          </cell>
          <cell r="J254">
            <v>26</v>
          </cell>
          <cell r="K254">
            <v>1680</v>
          </cell>
          <cell r="L254">
            <v>43680</v>
          </cell>
          <cell r="M254">
            <v>0.05</v>
          </cell>
          <cell r="N254">
            <v>41496</v>
          </cell>
          <cell r="O254" t="str">
            <v>High</v>
          </cell>
          <cell r="P254" t="str">
            <v>Small Box</v>
          </cell>
          <cell r="Q254" t="str">
            <v>Air</v>
          </cell>
          <cell r="R254" t="str">
            <v>Sohail</v>
          </cell>
        </row>
        <row r="255">
          <cell r="A255">
            <v>1237</v>
          </cell>
          <cell r="B255">
            <v>42837</v>
          </cell>
          <cell r="C255" t="str">
            <v>Apr</v>
          </cell>
          <cell r="D255" t="str">
            <v>Vivian Mathis</v>
          </cell>
          <cell r="E255" t="str">
            <v>North</v>
          </cell>
          <cell r="F255" t="str">
            <v>Home Office</v>
          </cell>
          <cell r="G255" t="str">
            <v>Office Supplies</v>
          </cell>
          <cell r="H255" t="str">
            <v>Appliances</v>
          </cell>
          <cell r="I255" t="str">
            <v>Belkin 8 Outlet SurgeMaster II Gold Surge Protector with Phone Protection</v>
          </cell>
          <cell r="J255">
            <v>32</v>
          </cell>
          <cell r="K255">
            <v>4860</v>
          </cell>
          <cell r="L255">
            <v>155520</v>
          </cell>
          <cell r="M255">
            <v>7.0000000000000007E-2</v>
          </cell>
          <cell r="N255">
            <v>144633.60000000001</v>
          </cell>
          <cell r="O255" t="str">
            <v>Medium</v>
          </cell>
          <cell r="P255" t="str">
            <v>Small Pack</v>
          </cell>
          <cell r="Q255" t="str">
            <v>Rail</v>
          </cell>
          <cell r="R255" t="str">
            <v>Sohail</v>
          </cell>
        </row>
        <row r="256">
          <cell r="A256">
            <v>1238</v>
          </cell>
          <cell r="B256">
            <v>42837</v>
          </cell>
          <cell r="C256" t="str">
            <v>Apr</v>
          </cell>
          <cell r="D256" t="str">
            <v>Duane Noonan</v>
          </cell>
          <cell r="E256" t="str">
            <v>West</v>
          </cell>
          <cell r="F256" t="str">
            <v>Corporate</v>
          </cell>
          <cell r="G256" t="str">
            <v>Office Supplies</v>
          </cell>
          <cell r="H256" t="str">
            <v>Paper</v>
          </cell>
          <cell r="I256" t="str">
            <v>Xerox 21</v>
          </cell>
          <cell r="J256">
            <v>48</v>
          </cell>
          <cell r="K256">
            <v>420</v>
          </cell>
          <cell r="L256">
            <v>20160</v>
          </cell>
          <cell r="M256">
            <v>0.04</v>
          </cell>
          <cell r="N256">
            <v>19353.599999999999</v>
          </cell>
          <cell r="O256" t="str">
            <v>High</v>
          </cell>
          <cell r="P256" t="str">
            <v>Small Pack</v>
          </cell>
          <cell r="Q256" t="str">
            <v>Air</v>
          </cell>
          <cell r="R256" t="str">
            <v>Amit</v>
          </cell>
        </row>
        <row r="257">
          <cell r="A257">
            <v>1239</v>
          </cell>
          <cell r="B257">
            <v>42837</v>
          </cell>
          <cell r="C257" t="str">
            <v>Apr</v>
          </cell>
          <cell r="D257" t="str">
            <v>Duane Noonan</v>
          </cell>
          <cell r="E257" t="str">
            <v>West</v>
          </cell>
          <cell r="F257" t="str">
            <v>Corporate</v>
          </cell>
          <cell r="G257" t="str">
            <v>Technology</v>
          </cell>
          <cell r="H257" t="str">
            <v>Telephones and Communication</v>
          </cell>
          <cell r="I257" t="str">
            <v>Accessory31</v>
          </cell>
          <cell r="J257">
            <v>6</v>
          </cell>
          <cell r="K257">
            <v>2160</v>
          </cell>
          <cell r="L257">
            <v>12960</v>
          </cell>
          <cell r="M257">
            <v>0.09</v>
          </cell>
          <cell r="N257">
            <v>11793.6</v>
          </cell>
          <cell r="O257" t="str">
            <v>High</v>
          </cell>
          <cell r="P257" t="str">
            <v>Small Box</v>
          </cell>
          <cell r="Q257" t="str">
            <v>Air</v>
          </cell>
          <cell r="R257" t="str">
            <v>Amit</v>
          </cell>
        </row>
        <row r="258">
          <cell r="A258">
            <v>1240</v>
          </cell>
          <cell r="B258">
            <v>42837</v>
          </cell>
          <cell r="C258" t="str">
            <v>Apr</v>
          </cell>
          <cell r="D258" t="str">
            <v>Bruce Money</v>
          </cell>
          <cell r="E258" t="str">
            <v>West</v>
          </cell>
          <cell r="F258" t="str">
            <v>Corporate</v>
          </cell>
          <cell r="G258" t="str">
            <v>Furniture</v>
          </cell>
          <cell r="H258" t="str">
            <v>Office Furnishings</v>
          </cell>
          <cell r="I258" t="str">
            <v>Coloredge Poster Frame</v>
          </cell>
          <cell r="J258">
            <v>43</v>
          </cell>
          <cell r="K258">
            <v>900</v>
          </cell>
          <cell r="L258">
            <v>38700</v>
          </cell>
          <cell r="M258">
            <v>0.01</v>
          </cell>
          <cell r="N258">
            <v>38313</v>
          </cell>
          <cell r="O258" t="str">
            <v>Critical</v>
          </cell>
          <cell r="P258" t="str">
            <v>Small Pack</v>
          </cell>
          <cell r="Q258" t="str">
            <v>Air</v>
          </cell>
          <cell r="R258" t="str">
            <v>Amit</v>
          </cell>
        </row>
        <row r="259">
          <cell r="A259">
            <v>1241</v>
          </cell>
          <cell r="B259">
            <v>42838</v>
          </cell>
          <cell r="C259" t="str">
            <v>Apr</v>
          </cell>
          <cell r="D259" t="str">
            <v>Alan Hwang</v>
          </cell>
          <cell r="E259" t="str">
            <v>South</v>
          </cell>
          <cell r="F259" t="str">
            <v>Small Business</v>
          </cell>
          <cell r="G259" t="str">
            <v>Office Supplies</v>
          </cell>
          <cell r="H259" t="str">
            <v>Pens &amp; Art Supplies</v>
          </cell>
          <cell r="I259" t="str">
            <v>Peel-Off® China Markers</v>
          </cell>
          <cell r="J259">
            <v>15</v>
          </cell>
          <cell r="K259">
            <v>600</v>
          </cell>
          <cell r="L259">
            <v>9000</v>
          </cell>
          <cell r="M259">
            <v>0.1</v>
          </cell>
          <cell r="N259">
            <v>8100</v>
          </cell>
          <cell r="O259" t="str">
            <v>NotSpecified</v>
          </cell>
          <cell r="P259" t="str">
            <v>Small Box</v>
          </cell>
          <cell r="Q259" t="str">
            <v>UNKOWN</v>
          </cell>
          <cell r="R259" t="str">
            <v>Amit</v>
          </cell>
        </row>
        <row r="260">
          <cell r="A260">
            <v>1242</v>
          </cell>
          <cell r="B260">
            <v>42838</v>
          </cell>
          <cell r="C260" t="str">
            <v>Apr</v>
          </cell>
          <cell r="D260" t="str">
            <v>Pauline Webber</v>
          </cell>
          <cell r="E260" t="str">
            <v>East</v>
          </cell>
          <cell r="F260" t="str">
            <v>Consumer</v>
          </cell>
          <cell r="G260" t="str">
            <v>Office Supplies</v>
          </cell>
          <cell r="H260" t="str">
            <v>Rubber Bands</v>
          </cell>
          <cell r="I260" t="str">
            <v>Staples Vinyl Coated Paper Clips, 800/Box</v>
          </cell>
          <cell r="J260">
            <v>15</v>
          </cell>
          <cell r="K260">
            <v>480</v>
          </cell>
          <cell r="L260">
            <v>7200</v>
          </cell>
          <cell r="M260">
            <v>0</v>
          </cell>
          <cell r="N260">
            <v>7200</v>
          </cell>
          <cell r="O260" t="str">
            <v>Critical</v>
          </cell>
          <cell r="P260" t="str">
            <v>Small Box</v>
          </cell>
          <cell r="Q260" t="str">
            <v>Air</v>
          </cell>
          <cell r="R260" t="str">
            <v>Sohail</v>
          </cell>
        </row>
        <row r="261">
          <cell r="A261">
            <v>1243</v>
          </cell>
          <cell r="B261">
            <v>42838</v>
          </cell>
          <cell r="C261" t="str">
            <v>Apr</v>
          </cell>
          <cell r="D261" t="str">
            <v>Dennis Pardue</v>
          </cell>
          <cell r="E261" t="str">
            <v>East</v>
          </cell>
          <cell r="F261" t="str">
            <v>Small Business</v>
          </cell>
          <cell r="G261" t="str">
            <v>Office Supplies</v>
          </cell>
          <cell r="H261" t="str">
            <v>Binders and Binder Accessories</v>
          </cell>
          <cell r="I261" t="str">
            <v>Fellowes Binding Cases</v>
          </cell>
          <cell r="J261">
            <v>32</v>
          </cell>
          <cell r="K261">
            <v>720</v>
          </cell>
          <cell r="L261">
            <v>23040</v>
          </cell>
          <cell r="M261">
            <v>0</v>
          </cell>
          <cell r="N261">
            <v>23040</v>
          </cell>
          <cell r="O261" t="str">
            <v>NotSpecified</v>
          </cell>
          <cell r="P261" t="str">
            <v>Small Box</v>
          </cell>
          <cell r="Q261" t="str">
            <v>UNKOWN</v>
          </cell>
          <cell r="R261" t="str">
            <v>Amit</v>
          </cell>
        </row>
        <row r="262">
          <cell r="A262">
            <v>1244</v>
          </cell>
          <cell r="B262">
            <v>42838</v>
          </cell>
          <cell r="C262" t="str">
            <v>Apr</v>
          </cell>
          <cell r="D262" t="str">
            <v>Dennis Pardue</v>
          </cell>
          <cell r="E262" t="str">
            <v>East</v>
          </cell>
          <cell r="F262" t="str">
            <v>Small Business</v>
          </cell>
          <cell r="G262" t="str">
            <v>Office Supplies</v>
          </cell>
          <cell r="H262" t="str">
            <v>Binders and Binder Accessories</v>
          </cell>
          <cell r="I262" t="str">
            <v>Ibico EPK-21 Electric Binding System</v>
          </cell>
          <cell r="J262">
            <v>1</v>
          </cell>
          <cell r="K262">
            <v>113400</v>
          </cell>
          <cell r="L262">
            <v>113400</v>
          </cell>
          <cell r="M262">
            <v>0.09</v>
          </cell>
          <cell r="N262">
            <v>103194</v>
          </cell>
          <cell r="O262" t="str">
            <v>NotSpecified</v>
          </cell>
          <cell r="P262" t="str">
            <v>Small Pack</v>
          </cell>
          <cell r="Q262" t="str">
            <v>UNKOWN</v>
          </cell>
          <cell r="R262" t="str">
            <v>Amit</v>
          </cell>
        </row>
        <row r="263">
          <cell r="A263">
            <v>1245</v>
          </cell>
          <cell r="B263">
            <v>42839</v>
          </cell>
          <cell r="C263" t="str">
            <v>Apr</v>
          </cell>
          <cell r="D263" t="str">
            <v>Sylvia Foulston</v>
          </cell>
          <cell r="E263" t="str">
            <v>South</v>
          </cell>
          <cell r="F263" t="str">
            <v>Home Office</v>
          </cell>
          <cell r="G263" t="str">
            <v>Furniture</v>
          </cell>
          <cell r="H263" t="str">
            <v>Bookcases</v>
          </cell>
          <cell r="I263" t="str">
            <v>Hon 4-Shelf Metal Bookcases</v>
          </cell>
          <cell r="J263">
            <v>44</v>
          </cell>
          <cell r="K263">
            <v>6060</v>
          </cell>
          <cell r="L263">
            <v>266640</v>
          </cell>
          <cell r="M263">
            <v>0.04</v>
          </cell>
          <cell r="N263">
            <v>255974.39999999999</v>
          </cell>
          <cell r="O263" t="str">
            <v>Critical</v>
          </cell>
          <cell r="P263" t="str">
            <v>Large Box</v>
          </cell>
          <cell r="Q263" t="str">
            <v>Air</v>
          </cell>
          <cell r="R263" t="str">
            <v>Sohail</v>
          </cell>
        </row>
        <row r="264">
          <cell r="A264">
            <v>1246</v>
          </cell>
          <cell r="B264">
            <v>42839</v>
          </cell>
          <cell r="C264" t="str">
            <v>Apr</v>
          </cell>
          <cell r="D264" t="str">
            <v>Sylvia Foulston</v>
          </cell>
          <cell r="E264" t="str">
            <v>South</v>
          </cell>
          <cell r="F264" t="str">
            <v>Home Office</v>
          </cell>
          <cell r="G264" t="str">
            <v>Furniture</v>
          </cell>
          <cell r="H264" t="str">
            <v>Tables</v>
          </cell>
          <cell r="I264" t="str">
            <v>Lesro Sheffield Collection Coffee Table, End Table, Center Table, Corner Table</v>
          </cell>
          <cell r="J264">
            <v>11</v>
          </cell>
          <cell r="K264">
            <v>4320</v>
          </cell>
          <cell r="L264">
            <v>47520</v>
          </cell>
          <cell r="M264">
            <v>0.25</v>
          </cell>
          <cell r="N264">
            <v>35640</v>
          </cell>
          <cell r="O264" t="str">
            <v>Critical</v>
          </cell>
          <cell r="P264" t="str">
            <v>Medium Box</v>
          </cell>
          <cell r="Q264" t="str">
            <v>Air</v>
          </cell>
          <cell r="R264" t="str">
            <v>Sohail</v>
          </cell>
        </row>
        <row r="265">
          <cell r="A265">
            <v>1247</v>
          </cell>
          <cell r="B265">
            <v>42839</v>
          </cell>
          <cell r="C265" t="str">
            <v>Apr</v>
          </cell>
          <cell r="D265" t="str">
            <v>Susan Vittorini</v>
          </cell>
          <cell r="E265" t="str">
            <v>North</v>
          </cell>
          <cell r="F265" t="str">
            <v>Home Office</v>
          </cell>
          <cell r="G265" t="str">
            <v>Office Supplies</v>
          </cell>
          <cell r="H265" t="str">
            <v>Paper</v>
          </cell>
          <cell r="I265" t="str">
            <v>Xerox 1977</v>
          </cell>
          <cell r="J265">
            <v>32</v>
          </cell>
          <cell r="K265">
            <v>420</v>
          </cell>
          <cell r="L265">
            <v>13440</v>
          </cell>
          <cell r="M265">
            <v>0.02</v>
          </cell>
          <cell r="N265">
            <v>13171.2</v>
          </cell>
          <cell r="O265" t="str">
            <v>NotSpecified</v>
          </cell>
          <cell r="P265" t="str">
            <v>Jumbo Drum</v>
          </cell>
          <cell r="Q265" t="str">
            <v>UNKOWN</v>
          </cell>
          <cell r="R265" t="str">
            <v>Sohail</v>
          </cell>
        </row>
        <row r="266">
          <cell r="A266">
            <v>1248</v>
          </cell>
          <cell r="B266">
            <v>42839</v>
          </cell>
          <cell r="C266" t="str">
            <v>Apr</v>
          </cell>
          <cell r="D266" t="str">
            <v>Thea Hendricks</v>
          </cell>
          <cell r="E266" t="str">
            <v>North</v>
          </cell>
          <cell r="F266" t="str">
            <v>Home Office</v>
          </cell>
          <cell r="G266" t="str">
            <v>Office Supplies</v>
          </cell>
          <cell r="H266" t="str">
            <v>Appliances</v>
          </cell>
          <cell r="I266" t="str">
            <v>Tripp Lite Isotel 8 Ultra 8 Outlet Metal Surge</v>
          </cell>
          <cell r="J266">
            <v>7</v>
          </cell>
          <cell r="K266">
            <v>4260</v>
          </cell>
          <cell r="L266">
            <v>29820</v>
          </cell>
          <cell r="M266">
            <v>0.01</v>
          </cell>
          <cell r="N266">
            <v>29521.8</v>
          </cell>
          <cell r="O266" t="str">
            <v>Critical</v>
          </cell>
          <cell r="P266" t="str">
            <v>Medium Box</v>
          </cell>
          <cell r="Q266" t="str">
            <v>Air</v>
          </cell>
          <cell r="R266" t="str">
            <v>Sohail</v>
          </cell>
        </row>
        <row r="267">
          <cell r="A267">
            <v>1249</v>
          </cell>
          <cell r="B267">
            <v>42839</v>
          </cell>
          <cell r="C267" t="str">
            <v>Apr</v>
          </cell>
          <cell r="D267" t="str">
            <v>Alex Grayson</v>
          </cell>
          <cell r="E267" t="str">
            <v>North</v>
          </cell>
          <cell r="F267" t="str">
            <v>Consumer</v>
          </cell>
          <cell r="G267" t="str">
            <v>Technology</v>
          </cell>
          <cell r="H267" t="str">
            <v>Telephones and Communication</v>
          </cell>
          <cell r="I267" t="str">
            <v>Accessory6</v>
          </cell>
          <cell r="J267">
            <v>18</v>
          </cell>
          <cell r="K267">
            <v>3360</v>
          </cell>
          <cell r="L267">
            <v>60480</v>
          </cell>
          <cell r="M267">
            <v>0.06</v>
          </cell>
          <cell r="N267">
            <v>56851.199999999997</v>
          </cell>
          <cell r="O267" t="str">
            <v>High</v>
          </cell>
          <cell r="P267" t="str">
            <v>Wrap Bag</v>
          </cell>
          <cell r="Q267" t="str">
            <v>Air</v>
          </cell>
          <cell r="R267" t="str">
            <v>Sohail</v>
          </cell>
        </row>
        <row r="268">
          <cell r="A268">
            <v>1250</v>
          </cell>
          <cell r="B268">
            <v>42839</v>
          </cell>
          <cell r="C268" t="str">
            <v>Apr</v>
          </cell>
          <cell r="D268" t="str">
            <v>Thea Hendricks</v>
          </cell>
          <cell r="E268" t="str">
            <v>North</v>
          </cell>
          <cell r="F268" t="str">
            <v>Home Office</v>
          </cell>
          <cell r="G268" t="str">
            <v>Office Supplies</v>
          </cell>
          <cell r="H268" t="str">
            <v>Labels</v>
          </cell>
          <cell r="I268" t="str">
            <v>Avery 493</v>
          </cell>
          <cell r="J268">
            <v>23</v>
          </cell>
          <cell r="K268">
            <v>300</v>
          </cell>
          <cell r="L268">
            <v>6900</v>
          </cell>
          <cell r="M268">
            <v>0.02</v>
          </cell>
          <cell r="N268">
            <v>6762</v>
          </cell>
          <cell r="O268" t="str">
            <v>Critical</v>
          </cell>
          <cell r="P268" t="str">
            <v>Small Box</v>
          </cell>
          <cell r="Q268" t="str">
            <v>Air</v>
          </cell>
          <cell r="R268" t="str">
            <v>Sohail</v>
          </cell>
        </row>
        <row r="269">
          <cell r="A269">
            <v>1251</v>
          </cell>
          <cell r="B269">
            <v>42839</v>
          </cell>
          <cell r="C269" t="str">
            <v>Apr</v>
          </cell>
          <cell r="D269" t="str">
            <v>Grant Thornton</v>
          </cell>
          <cell r="E269" t="str">
            <v>North</v>
          </cell>
          <cell r="F269" t="str">
            <v>Corporate</v>
          </cell>
          <cell r="G269" t="str">
            <v>Office Supplies</v>
          </cell>
          <cell r="H269" t="str">
            <v>Binders and Binder Accessories</v>
          </cell>
          <cell r="I269" t="str">
            <v>Peel &amp; Stick Add-On Corner Pockets</v>
          </cell>
          <cell r="J269">
            <v>5</v>
          </cell>
          <cell r="K269">
            <v>180</v>
          </cell>
          <cell r="L269">
            <v>900</v>
          </cell>
          <cell r="M269">
            <v>7.0000000000000007E-2</v>
          </cell>
          <cell r="N269">
            <v>837</v>
          </cell>
          <cell r="O269" t="str">
            <v>NotSpecified</v>
          </cell>
          <cell r="P269" t="str">
            <v>Small Box</v>
          </cell>
          <cell r="Q269" t="str">
            <v>UNKOWN</v>
          </cell>
          <cell r="R269" t="str">
            <v>Amit</v>
          </cell>
        </row>
        <row r="270">
          <cell r="A270">
            <v>1252</v>
          </cell>
          <cell r="B270">
            <v>42839</v>
          </cell>
          <cell r="C270" t="str">
            <v>Apr</v>
          </cell>
          <cell r="D270" t="str">
            <v>Alex Grayson</v>
          </cell>
          <cell r="E270" t="str">
            <v>North</v>
          </cell>
          <cell r="F270" t="str">
            <v>Consumer</v>
          </cell>
          <cell r="G270" t="str">
            <v>Technology</v>
          </cell>
          <cell r="H270" t="str">
            <v>Telephones and Communication</v>
          </cell>
          <cell r="I270" t="str">
            <v>5125</v>
          </cell>
          <cell r="J270">
            <v>34</v>
          </cell>
          <cell r="K270">
            <v>12060</v>
          </cell>
          <cell r="L270">
            <v>410040</v>
          </cell>
          <cell r="M270">
            <v>0.03</v>
          </cell>
          <cell r="N270">
            <v>397738.8</v>
          </cell>
          <cell r="O270" t="str">
            <v>High</v>
          </cell>
          <cell r="P270" t="str">
            <v>Small Box</v>
          </cell>
          <cell r="Q270" t="str">
            <v>Air</v>
          </cell>
          <cell r="R270" t="str">
            <v>Sohail</v>
          </cell>
        </row>
        <row r="271">
          <cell r="A271">
            <v>1253</v>
          </cell>
          <cell r="B271">
            <v>42840</v>
          </cell>
          <cell r="C271" t="str">
            <v>Apr</v>
          </cell>
          <cell r="D271" t="str">
            <v>Erin Ashbrook</v>
          </cell>
          <cell r="E271" t="str">
            <v>South</v>
          </cell>
          <cell r="F271" t="str">
            <v>Consumer</v>
          </cell>
          <cell r="G271" t="str">
            <v>Technology</v>
          </cell>
          <cell r="H271" t="str">
            <v>Computer Peripherals</v>
          </cell>
          <cell r="I271" t="str">
            <v>Imation Printable White 80 Minute CD-R Spindle, 50/Pack</v>
          </cell>
          <cell r="J271">
            <v>13</v>
          </cell>
          <cell r="K271">
            <v>2460</v>
          </cell>
          <cell r="L271">
            <v>31980</v>
          </cell>
          <cell r="M271">
            <v>0.03</v>
          </cell>
          <cell r="N271">
            <v>31020.6</v>
          </cell>
          <cell r="O271" t="str">
            <v>Low</v>
          </cell>
          <cell r="P271" t="str">
            <v>Jumbo Box</v>
          </cell>
          <cell r="Q271" t="str">
            <v>Road</v>
          </cell>
          <cell r="R271" t="str">
            <v>Sohail</v>
          </cell>
        </row>
        <row r="272">
          <cell r="A272">
            <v>1254</v>
          </cell>
          <cell r="B272">
            <v>42840</v>
          </cell>
          <cell r="C272" t="str">
            <v>Apr</v>
          </cell>
          <cell r="D272" t="str">
            <v>Katrina Willman</v>
          </cell>
          <cell r="E272" t="str">
            <v>North</v>
          </cell>
          <cell r="F272" t="str">
            <v>Consumer</v>
          </cell>
          <cell r="G272" t="str">
            <v>Technology</v>
          </cell>
          <cell r="H272" t="str">
            <v>Telephones and Communication</v>
          </cell>
          <cell r="I272" t="str">
            <v>Bell Sonecor JB700 Caller ID</v>
          </cell>
          <cell r="J272">
            <v>31</v>
          </cell>
          <cell r="K272">
            <v>480</v>
          </cell>
          <cell r="L272">
            <v>14880</v>
          </cell>
          <cell r="M272">
            <v>0.05</v>
          </cell>
          <cell r="N272">
            <v>14136</v>
          </cell>
          <cell r="O272" t="str">
            <v>Medium</v>
          </cell>
          <cell r="P272" t="str">
            <v>Small Box</v>
          </cell>
          <cell r="Q272" t="str">
            <v>Rail</v>
          </cell>
          <cell r="R272" t="str">
            <v>Sohail</v>
          </cell>
        </row>
        <row r="273">
          <cell r="A273">
            <v>1255</v>
          </cell>
          <cell r="B273">
            <v>42840</v>
          </cell>
          <cell r="C273" t="str">
            <v>Apr</v>
          </cell>
          <cell r="D273" t="str">
            <v>Ben Peterman</v>
          </cell>
          <cell r="E273" t="str">
            <v>North</v>
          </cell>
          <cell r="F273" t="str">
            <v>Corporate</v>
          </cell>
          <cell r="G273" t="str">
            <v>Technology</v>
          </cell>
          <cell r="H273" t="str">
            <v>Telephones and Communication</v>
          </cell>
          <cell r="I273" t="str">
            <v>2160</v>
          </cell>
          <cell r="J273">
            <v>49</v>
          </cell>
          <cell r="K273">
            <v>6960</v>
          </cell>
          <cell r="L273">
            <v>341040</v>
          </cell>
          <cell r="M273">
            <v>0.04</v>
          </cell>
          <cell r="N273">
            <v>327398.40000000002</v>
          </cell>
          <cell r="O273" t="str">
            <v>Low</v>
          </cell>
          <cell r="P273" t="str">
            <v>Wrap Bag</v>
          </cell>
          <cell r="Q273" t="str">
            <v>Road</v>
          </cell>
          <cell r="R273" t="str">
            <v>Amit</v>
          </cell>
        </row>
        <row r="274">
          <cell r="A274">
            <v>1256</v>
          </cell>
          <cell r="B274">
            <v>42840</v>
          </cell>
          <cell r="C274" t="str">
            <v>Apr</v>
          </cell>
          <cell r="D274" t="str">
            <v>Katrina Willman</v>
          </cell>
          <cell r="E274" t="str">
            <v>North</v>
          </cell>
          <cell r="F274" t="str">
            <v>Consumer</v>
          </cell>
          <cell r="G274" t="str">
            <v>Furniture</v>
          </cell>
          <cell r="H274" t="str">
            <v>Tables</v>
          </cell>
          <cell r="I274" t="str">
            <v>Chromcraft 48" x 96" Racetrack Double Pedestal Table</v>
          </cell>
          <cell r="J274">
            <v>40</v>
          </cell>
          <cell r="K274">
            <v>19260</v>
          </cell>
          <cell r="L274">
            <v>770400</v>
          </cell>
          <cell r="M274">
            <v>0</v>
          </cell>
          <cell r="N274">
            <v>770400</v>
          </cell>
          <cell r="O274" t="str">
            <v>Medium</v>
          </cell>
          <cell r="P274" t="str">
            <v>Small Box</v>
          </cell>
          <cell r="Q274" t="str">
            <v>Rail</v>
          </cell>
          <cell r="R274" t="str">
            <v>Sohail</v>
          </cell>
        </row>
        <row r="275">
          <cell r="A275">
            <v>1257</v>
          </cell>
          <cell r="B275">
            <v>42840</v>
          </cell>
          <cell r="C275" t="str">
            <v>Apr</v>
          </cell>
          <cell r="D275" t="str">
            <v>Ben Peterman</v>
          </cell>
          <cell r="E275" t="str">
            <v>South</v>
          </cell>
          <cell r="F275" t="str">
            <v>Corporate</v>
          </cell>
          <cell r="G275" t="str">
            <v>Office Supplies</v>
          </cell>
          <cell r="H275" t="str">
            <v>Pens &amp; Art Supplies</v>
          </cell>
          <cell r="I275" t="str">
            <v>Newell 309</v>
          </cell>
          <cell r="J275">
            <v>1</v>
          </cell>
          <cell r="K275">
            <v>720</v>
          </cell>
          <cell r="L275">
            <v>720</v>
          </cell>
          <cell r="M275">
            <v>7.0000000000000007E-2</v>
          </cell>
          <cell r="N275">
            <v>669.6</v>
          </cell>
          <cell r="O275" t="str">
            <v>Low</v>
          </cell>
          <cell r="P275" t="str">
            <v>Small Box</v>
          </cell>
          <cell r="Q275" t="str">
            <v>Road</v>
          </cell>
          <cell r="R275" t="str">
            <v>Amit</v>
          </cell>
        </row>
        <row r="276">
          <cell r="A276">
            <v>1258</v>
          </cell>
          <cell r="B276">
            <v>42840</v>
          </cell>
          <cell r="C276" t="str">
            <v>Apr</v>
          </cell>
          <cell r="D276" t="str">
            <v>Toby Knight</v>
          </cell>
          <cell r="E276" t="str">
            <v>East</v>
          </cell>
          <cell r="F276" t="str">
            <v>Corporate</v>
          </cell>
          <cell r="G276" t="str">
            <v>Office Supplies</v>
          </cell>
          <cell r="H276" t="str">
            <v>Rubber Bands</v>
          </cell>
          <cell r="I276" t="str">
            <v>Staples Bulldog Clip</v>
          </cell>
          <cell r="J276">
            <v>28</v>
          </cell>
          <cell r="K276">
            <v>240</v>
          </cell>
          <cell r="L276">
            <v>6720</v>
          </cell>
          <cell r="M276">
            <v>0</v>
          </cell>
          <cell r="N276">
            <v>6720</v>
          </cell>
          <cell r="O276" t="str">
            <v>NotSpecified</v>
          </cell>
          <cell r="P276" t="str">
            <v>Medium Box</v>
          </cell>
          <cell r="Q276" t="str">
            <v>UNKOWN</v>
          </cell>
          <cell r="R276" t="str">
            <v>Amit</v>
          </cell>
        </row>
        <row r="277">
          <cell r="A277">
            <v>1259</v>
          </cell>
          <cell r="B277">
            <v>42840</v>
          </cell>
          <cell r="C277" t="str">
            <v>Apr</v>
          </cell>
          <cell r="D277" t="str">
            <v>Toby Knight</v>
          </cell>
          <cell r="E277" t="str">
            <v>East</v>
          </cell>
          <cell r="F277" t="str">
            <v>Corporate</v>
          </cell>
          <cell r="G277" t="str">
            <v>Office Supplies</v>
          </cell>
          <cell r="H277" t="str">
            <v>Binders and Binder Accessories</v>
          </cell>
          <cell r="I277" t="str">
            <v>GBC Poly Designer Binding Covers</v>
          </cell>
          <cell r="J277">
            <v>7</v>
          </cell>
          <cell r="K277">
            <v>1020</v>
          </cell>
          <cell r="L277">
            <v>7140</v>
          </cell>
          <cell r="M277">
            <v>0.05</v>
          </cell>
          <cell r="N277">
            <v>6783</v>
          </cell>
          <cell r="O277" t="str">
            <v>NotSpecified</v>
          </cell>
          <cell r="P277" t="str">
            <v>Small Pack</v>
          </cell>
          <cell r="Q277" t="str">
            <v>UNKOWN</v>
          </cell>
          <cell r="R277" t="str">
            <v>Amit</v>
          </cell>
        </row>
        <row r="278">
          <cell r="A278">
            <v>1260</v>
          </cell>
          <cell r="B278">
            <v>42841</v>
          </cell>
          <cell r="C278" t="str">
            <v>Apr</v>
          </cell>
          <cell r="D278" t="str">
            <v>Nick Crebassa</v>
          </cell>
          <cell r="E278" t="str">
            <v>East</v>
          </cell>
          <cell r="F278" t="str">
            <v>Corporate</v>
          </cell>
          <cell r="G278" t="str">
            <v>Office Supplies</v>
          </cell>
          <cell r="H278" t="str">
            <v>Labels</v>
          </cell>
          <cell r="I278" t="str">
            <v>Avery 494</v>
          </cell>
          <cell r="J278">
            <v>37</v>
          </cell>
          <cell r="K278">
            <v>180</v>
          </cell>
          <cell r="L278">
            <v>6660</v>
          </cell>
          <cell r="M278">
            <v>0</v>
          </cell>
          <cell r="N278">
            <v>6660</v>
          </cell>
          <cell r="O278" t="str">
            <v>Low</v>
          </cell>
          <cell r="P278" t="str">
            <v>Small Box</v>
          </cell>
          <cell r="Q278" t="str">
            <v>Road</v>
          </cell>
          <cell r="R278" t="str">
            <v>Amit</v>
          </cell>
        </row>
        <row r="279">
          <cell r="A279">
            <v>1261</v>
          </cell>
          <cell r="B279">
            <v>42841</v>
          </cell>
          <cell r="C279" t="str">
            <v>Apr</v>
          </cell>
          <cell r="D279" t="str">
            <v>Nick Crebassa</v>
          </cell>
          <cell r="E279" t="str">
            <v>East</v>
          </cell>
          <cell r="F279" t="str">
            <v>Corporate</v>
          </cell>
          <cell r="G279" t="str">
            <v>Furniture</v>
          </cell>
          <cell r="H279" t="str">
            <v>Office Furnishings</v>
          </cell>
          <cell r="I279" t="str">
            <v>Eldon® Executive Woodline II Desk Accessories, Mahogany</v>
          </cell>
          <cell r="J279">
            <v>7</v>
          </cell>
          <cell r="K279">
            <v>1560</v>
          </cell>
          <cell r="L279">
            <v>10920</v>
          </cell>
          <cell r="M279">
            <v>0.03</v>
          </cell>
          <cell r="N279">
            <v>10592.4</v>
          </cell>
          <cell r="O279" t="str">
            <v>Low</v>
          </cell>
          <cell r="P279" t="str">
            <v>Small Box</v>
          </cell>
          <cell r="Q279" t="str">
            <v>Road</v>
          </cell>
          <cell r="R279" t="str">
            <v>Amit</v>
          </cell>
        </row>
        <row r="280">
          <cell r="A280">
            <v>1262</v>
          </cell>
          <cell r="B280">
            <v>42841</v>
          </cell>
          <cell r="C280" t="str">
            <v>Apr</v>
          </cell>
          <cell r="D280" t="str">
            <v>Nick Crebassa</v>
          </cell>
          <cell r="E280" t="str">
            <v>East</v>
          </cell>
          <cell r="F280" t="str">
            <v>Corporate</v>
          </cell>
          <cell r="G280" t="str">
            <v>Office Supplies</v>
          </cell>
          <cell r="H280" t="str">
            <v>Scissors, Rulers and Trimmers</v>
          </cell>
          <cell r="I280" t="str">
            <v>Acme® Preferred Stainless Steel Scissors</v>
          </cell>
          <cell r="J280">
            <v>45</v>
          </cell>
          <cell r="K280">
            <v>360</v>
          </cell>
          <cell r="L280">
            <v>16200</v>
          </cell>
          <cell r="M280">
            <v>0.01</v>
          </cell>
          <cell r="N280">
            <v>16038</v>
          </cell>
          <cell r="O280" t="str">
            <v>Low</v>
          </cell>
          <cell r="P280" t="str">
            <v>Small Box</v>
          </cell>
          <cell r="Q280" t="str">
            <v>Road</v>
          </cell>
          <cell r="R280" t="str">
            <v>Amit</v>
          </cell>
        </row>
        <row r="281">
          <cell r="A281">
            <v>1263</v>
          </cell>
          <cell r="B281">
            <v>42841</v>
          </cell>
          <cell r="C281" t="str">
            <v>Apr</v>
          </cell>
          <cell r="D281" t="str">
            <v>Nick Crebassa</v>
          </cell>
          <cell r="E281" t="str">
            <v>East</v>
          </cell>
          <cell r="F281" t="str">
            <v>Corporate</v>
          </cell>
          <cell r="G281" t="str">
            <v>Technology</v>
          </cell>
          <cell r="H281" t="str">
            <v>Telephones and Communication</v>
          </cell>
          <cell r="I281" t="str">
            <v>8290</v>
          </cell>
          <cell r="J281">
            <v>43</v>
          </cell>
          <cell r="K281">
            <v>7560</v>
          </cell>
          <cell r="L281">
            <v>325080</v>
          </cell>
          <cell r="M281">
            <v>0</v>
          </cell>
          <cell r="N281">
            <v>325080</v>
          </cell>
          <cell r="O281" t="str">
            <v>Low</v>
          </cell>
          <cell r="P281" t="str">
            <v>Small Box</v>
          </cell>
          <cell r="Q281" t="str">
            <v>Road</v>
          </cell>
          <cell r="R281" t="str">
            <v>Amit</v>
          </cell>
        </row>
        <row r="282">
          <cell r="A282">
            <v>1264</v>
          </cell>
          <cell r="B282">
            <v>42841</v>
          </cell>
          <cell r="C282" t="str">
            <v>Apr</v>
          </cell>
          <cell r="D282" t="str">
            <v>Cyma Kinney</v>
          </cell>
          <cell r="E282" t="str">
            <v>West</v>
          </cell>
          <cell r="F282" t="str">
            <v>Small Business</v>
          </cell>
          <cell r="G282" t="str">
            <v>Furniture</v>
          </cell>
          <cell r="H282" t="str">
            <v>Office Furnishings</v>
          </cell>
          <cell r="I282" t="str">
            <v>Eldon Expressions Mahogany Wood Desk Collection</v>
          </cell>
          <cell r="J282">
            <v>4</v>
          </cell>
          <cell r="K282">
            <v>420</v>
          </cell>
          <cell r="L282">
            <v>1680</v>
          </cell>
          <cell r="M282">
            <v>0</v>
          </cell>
          <cell r="N282">
            <v>1680</v>
          </cell>
          <cell r="O282" t="str">
            <v>Critical</v>
          </cell>
          <cell r="P282" t="str">
            <v>Small Box</v>
          </cell>
          <cell r="Q282" t="str">
            <v>Air</v>
          </cell>
          <cell r="R282" t="str">
            <v>Amit</v>
          </cell>
        </row>
        <row r="283">
          <cell r="A283">
            <v>1265</v>
          </cell>
          <cell r="B283">
            <v>42841</v>
          </cell>
          <cell r="C283" t="str">
            <v>Apr</v>
          </cell>
          <cell r="D283" t="str">
            <v>Cyma Kinney</v>
          </cell>
          <cell r="E283" t="str">
            <v>West</v>
          </cell>
          <cell r="F283" t="str">
            <v>Small Business</v>
          </cell>
          <cell r="G283" t="str">
            <v>Office Supplies</v>
          </cell>
          <cell r="H283" t="str">
            <v>Labels</v>
          </cell>
          <cell r="I283" t="str">
            <v>Avery 479</v>
          </cell>
          <cell r="J283">
            <v>8</v>
          </cell>
          <cell r="K283">
            <v>180</v>
          </cell>
          <cell r="L283">
            <v>1440</v>
          </cell>
          <cell r="M283">
            <v>0.02</v>
          </cell>
          <cell r="N283">
            <v>1411.2</v>
          </cell>
          <cell r="O283" t="str">
            <v>Critical</v>
          </cell>
          <cell r="P283" t="str">
            <v>Small Pack</v>
          </cell>
          <cell r="Q283" t="str">
            <v>Air</v>
          </cell>
          <cell r="R283" t="str">
            <v>Amit</v>
          </cell>
        </row>
        <row r="284">
          <cell r="A284">
            <v>1266</v>
          </cell>
          <cell r="B284">
            <v>42842</v>
          </cell>
          <cell r="C284" t="str">
            <v>Apr</v>
          </cell>
          <cell r="D284" t="str">
            <v>Alan Barnes</v>
          </cell>
          <cell r="E284" t="str">
            <v>North</v>
          </cell>
          <cell r="F284" t="str">
            <v>Corporate</v>
          </cell>
          <cell r="G284" t="str">
            <v>Technology</v>
          </cell>
          <cell r="H284" t="str">
            <v>Telephones and Communication</v>
          </cell>
          <cell r="I284" t="str">
            <v>3390</v>
          </cell>
          <cell r="J284">
            <v>38</v>
          </cell>
          <cell r="K284">
            <v>3960</v>
          </cell>
          <cell r="L284">
            <v>150480</v>
          </cell>
          <cell r="M284">
            <v>0</v>
          </cell>
          <cell r="N284">
            <v>150480</v>
          </cell>
          <cell r="O284" t="str">
            <v>Low</v>
          </cell>
          <cell r="P284" t="str">
            <v>Wrap Bag</v>
          </cell>
          <cell r="Q284" t="str">
            <v>Road</v>
          </cell>
          <cell r="R284" t="str">
            <v>Amit</v>
          </cell>
        </row>
        <row r="285">
          <cell r="A285">
            <v>1267</v>
          </cell>
          <cell r="B285">
            <v>42842</v>
          </cell>
          <cell r="C285" t="str">
            <v>Apr</v>
          </cell>
          <cell r="D285" t="str">
            <v>Ralph Kennedy</v>
          </cell>
          <cell r="E285" t="str">
            <v>West</v>
          </cell>
          <cell r="F285" t="str">
            <v>Corporate</v>
          </cell>
          <cell r="G285" t="str">
            <v>Office Supplies</v>
          </cell>
          <cell r="H285" t="str">
            <v>Binders and Binder Accessories</v>
          </cell>
          <cell r="I285" t="str">
            <v>Acco Suede Grain Vinyl Round Ring Binder</v>
          </cell>
          <cell r="J285">
            <v>24</v>
          </cell>
          <cell r="K285">
            <v>180</v>
          </cell>
          <cell r="L285">
            <v>4320</v>
          </cell>
          <cell r="M285">
            <v>0</v>
          </cell>
          <cell r="N285">
            <v>4320</v>
          </cell>
          <cell r="O285" t="str">
            <v>High</v>
          </cell>
          <cell r="P285" t="str">
            <v>Small Box</v>
          </cell>
          <cell r="Q285" t="str">
            <v>Air</v>
          </cell>
          <cell r="R285" t="str">
            <v>Amit</v>
          </cell>
        </row>
        <row r="286">
          <cell r="A286">
            <v>1268</v>
          </cell>
          <cell r="B286">
            <v>42842</v>
          </cell>
          <cell r="C286" t="str">
            <v>Apr</v>
          </cell>
          <cell r="D286" t="str">
            <v>Deirdre Greer</v>
          </cell>
          <cell r="E286" t="str">
            <v>North</v>
          </cell>
          <cell r="F286" t="str">
            <v>Home Office</v>
          </cell>
          <cell r="G286" t="str">
            <v>Technology</v>
          </cell>
          <cell r="H286" t="str">
            <v>Office Machines</v>
          </cell>
          <cell r="I286" t="str">
            <v>Canon S750 Color Inkjet Printer</v>
          </cell>
          <cell r="J286">
            <v>42</v>
          </cell>
          <cell r="K286">
            <v>7260</v>
          </cell>
          <cell r="L286">
            <v>304920</v>
          </cell>
          <cell r="M286">
            <v>0</v>
          </cell>
          <cell r="N286">
            <v>304920</v>
          </cell>
          <cell r="O286" t="str">
            <v>Low</v>
          </cell>
          <cell r="P286" t="str">
            <v>Small Box</v>
          </cell>
          <cell r="Q286" t="str">
            <v>Road</v>
          </cell>
          <cell r="R286" t="str">
            <v>Sohail</v>
          </cell>
        </row>
        <row r="287">
          <cell r="A287">
            <v>1269</v>
          </cell>
          <cell r="B287">
            <v>42842</v>
          </cell>
          <cell r="C287" t="str">
            <v>Apr</v>
          </cell>
          <cell r="D287" t="str">
            <v>Thais Sissman</v>
          </cell>
          <cell r="E287" t="str">
            <v>East</v>
          </cell>
          <cell r="F287" t="str">
            <v>Corporate</v>
          </cell>
          <cell r="G287" t="str">
            <v>Office Supplies</v>
          </cell>
          <cell r="H287" t="str">
            <v>Pens &amp; Art Supplies</v>
          </cell>
          <cell r="I287" t="str">
            <v>Rogers Handheld Barrel Pencil Sharpener</v>
          </cell>
          <cell r="J287">
            <v>20</v>
          </cell>
          <cell r="K287">
            <v>180</v>
          </cell>
          <cell r="L287">
            <v>3600</v>
          </cell>
          <cell r="M287">
            <v>0.03</v>
          </cell>
          <cell r="N287">
            <v>3492</v>
          </cell>
          <cell r="O287" t="str">
            <v>Critical</v>
          </cell>
          <cell r="P287" t="str">
            <v>Jumbo Drum</v>
          </cell>
          <cell r="Q287" t="str">
            <v>Air</v>
          </cell>
          <cell r="R287" t="str">
            <v>Amit</v>
          </cell>
        </row>
        <row r="288">
          <cell r="A288">
            <v>1270</v>
          </cell>
          <cell r="B288">
            <v>42842</v>
          </cell>
          <cell r="C288" t="str">
            <v>Apr</v>
          </cell>
          <cell r="D288" t="str">
            <v>Tracy Blumstein</v>
          </cell>
          <cell r="E288" t="str">
            <v>East</v>
          </cell>
          <cell r="F288" t="str">
            <v>Home Office</v>
          </cell>
          <cell r="G288" t="str">
            <v>Furniture</v>
          </cell>
          <cell r="H288" t="str">
            <v>Bookcases</v>
          </cell>
          <cell r="I288" t="str">
            <v>Hon 4-Shelf Metal Bookcases</v>
          </cell>
          <cell r="J288">
            <v>15</v>
          </cell>
          <cell r="K288">
            <v>6060</v>
          </cell>
          <cell r="L288">
            <v>90900</v>
          </cell>
          <cell r="M288">
            <v>0</v>
          </cell>
          <cell r="N288">
            <v>90900</v>
          </cell>
          <cell r="O288" t="str">
            <v>Critical</v>
          </cell>
          <cell r="P288" t="str">
            <v>Jumbo Box</v>
          </cell>
          <cell r="Q288" t="str">
            <v>Air</v>
          </cell>
          <cell r="R288" t="str">
            <v>Sohail</v>
          </cell>
        </row>
        <row r="289">
          <cell r="A289">
            <v>1271</v>
          </cell>
          <cell r="B289">
            <v>42842</v>
          </cell>
          <cell r="C289" t="str">
            <v>Apr</v>
          </cell>
          <cell r="D289" t="str">
            <v>Tracy Blumstein</v>
          </cell>
          <cell r="E289" t="str">
            <v>East</v>
          </cell>
          <cell r="F289" t="str">
            <v>Home Office</v>
          </cell>
          <cell r="G289" t="str">
            <v>Furniture</v>
          </cell>
          <cell r="H289" t="str">
            <v>Office Furnishings</v>
          </cell>
          <cell r="I289" t="str">
            <v>DAX Clear Channel Poster Frame</v>
          </cell>
          <cell r="J289">
            <v>6</v>
          </cell>
          <cell r="K289">
            <v>900</v>
          </cell>
          <cell r="L289">
            <v>5400</v>
          </cell>
          <cell r="M289">
            <v>0.06</v>
          </cell>
          <cell r="N289">
            <v>5076</v>
          </cell>
          <cell r="O289" t="str">
            <v>Critical</v>
          </cell>
          <cell r="P289" t="str">
            <v>Small Box</v>
          </cell>
          <cell r="Q289" t="str">
            <v>Air</v>
          </cell>
          <cell r="R289" t="str">
            <v>Sohail</v>
          </cell>
        </row>
        <row r="290">
          <cell r="A290">
            <v>1272</v>
          </cell>
          <cell r="B290">
            <v>42842</v>
          </cell>
          <cell r="C290" t="str">
            <v>Apr</v>
          </cell>
          <cell r="D290" t="str">
            <v>Eugene Moren</v>
          </cell>
          <cell r="E290" t="str">
            <v>West</v>
          </cell>
          <cell r="F290" t="str">
            <v>Home Office</v>
          </cell>
          <cell r="G290" t="str">
            <v>Technology</v>
          </cell>
          <cell r="H290" t="str">
            <v>Telephones and Communication</v>
          </cell>
          <cell r="I290" t="str">
            <v>T39m</v>
          </cell>
          <cell r="J290">
            <v>20</v>
          </cell>
          <cell r="K290">
            <v>9360</v>
          </cell>
          <cell r="L290">
            <v>187200</v>
          </cell>
          <cell r="M290">
            <v>0.06</v>
          </cell>
          <cell r="N290">
            <v>175968</v>
          </cell>
          <cell r="O290" t="str">
            <v>High</v>
          </cell>
          <cell r="P290" t="str">
            <v>Jumbo Box</v>
          </cell>
          <cell r="Q290" t="str">
            <v>Air</v>
          </cell>
          <cell r="R290" t="str">
            <v>Sohail</v>
          </cell>
        </row>
        <row r="291">
          <cell r="A291">
            <v>1273</v>
          </cell>
          <cell r="B291">
            <v>42842</v>
          </cell>
          <cell r="C291" t="str">
            <v>Apr</v>
          </cell>
          <cell r="D291" t="str">
            <v>Art Foster</v>
          </cell>
          <cell r="E291" t="str">
            <v>West</v>
          </cell>
          <cell r="F291" t="str">
            <v>Home Office</v>
          </cell>
          <cell r="G291" t="str">
            <v>Office Supplies</v>
          </cell>
          <cell r="H291" t="str">
            <v>Envelopes</v>
          </cell>
          <cell r="I291" t="str">
            <v>White Business Envelopes with Contemporary Seam, Recycled White Business Envelopes</v>
          </cell>
          <cell r="J291">
            <v>14</v>
          </cell>
          <cell r="K291">
            <v>660</v>
          </cell>
          <cell r="L291">
            <v>9240</v>
          </cell>
          <cell r="M291">
            <v>0.02</v>
          </cell>
          <cell r="N291">
            <v>9055.2000000000007</v>
          </cell>
          <cell r="O291" t="str">
            <v>Low</v>
          </cell>
          <cell r="P291" t="str">
            <v>Small Box</v>
          </cell>
          <cell r="Q291" t="str">
            <v>Road</v>
          </cell>
          <cell r="R291" t="str">
            <v>Sohail</v>
          </cell>
        </row>
        <row r="292">
          <cell r="A292">
            <v>1274</v>
          </cell>
          <cell r="B292">
            <v>42842</v>
          </cell>
          <cell r="C292" t="str">
            <v>Apr</v>
          </cell>
          <cell r="D292" t="str">
            <v>Craig Leslie</v>
          </cell>
          <cell r="E292" t="str">
            <v>West</v>
          </cell>
          <cell r="F292" t="str">
            <v>Consumer</v>
          </cell>
          <cell r="G292" t="str">
            <v>Technology</v>
          </cell>
          <cell r="H292" t="str">
            <v>Copiers and Fax</v>
          </cell>
          <cell r="I292" t="str">
            <v>Canon PC940 Copier</v>
          </cell>
          <cell r="J292">
            <v>49</v>
          </cell>
          <cell r="K292">
            <v>27000</v>
          </cell>
          <cell r="L292">
            <v>1323000</v>
          </cell>
          <cell r="M292">
            <v>0.06</v>
          </cell>
          <cell r="N292">
            <v>1243620</v>
          </cell>
          <cell r="O292" t="str">
            <v>High</v>
          </cell>
          <cell r="P292" t="str">
            <v>Large Box</v>
          </cell>
          <cell r="Q292" t="str">
            <v>Air</v>
          </cell>
          <cell r="R292" t="str">
            <v>Sohail</v>
          </cell>
        </row>
        <row r="293">
          <cell r="A293">
            <v>1275</v>
          </cell>
          <cell r="B293">
            <v>42842</v>
          </cell>
          <cell r="C293" t="str">
            <v>Apr</v>
          </cell>
          <cell r="D293" t="str">
            <v>Craig Leslie</v>
          </cell>
          <cell r="E293" t="str">
            <v>West</v>
          </cell>
          <cell r="F293" t="str">
            <v>Consumer</v>
          </cell>
          <cell r="G293" t="str">
            <v>Technology</v>
          </cell>
          <cell r="H293" t="str">
            <v>Telephones and Communication</v>
          </cell>
          <cell r="I293" t="str">
            <v>Accessory21</v>
          </cell>
          <cell r="J293">
            <v>4</v>
          </cell>
          <cell r="K293">
            <v>1260</v>
          </cell>
          <cell r="L293">
            <v>5040</v>
          </cell>
          <cell r="M293">
            <v>0.04</v>
          </cell>
          <cell r="N293">
            <v>4838.3999999999996</v>
          </cell>
          <cell r="O293" t="str">
            <v>High</v>
          </cell>
          <cell r="P293" t="str">
            <v>Large Box</v>
          </cell>
          <cell r="Q293" t="str">
            <v>Air</v>
          </cell>
          <cell r="R293" t="str">
            <v>Sohail</v>
          </cell>
        </row>
        <row r="294">
          <cell r="A294">
            <v>1276</v>
          </cell>
          <cell r="B294">
            <v>42843</v>
          </cell>
          <cell r="C294" t="str">
            <v>Apr</v>
          </cell>
          <cell r="D294" t="str">
            <v>Lena Radford</v>
          </cell>
          <cell r="E294" t="str">
            <v>South</v>
          </cell>
          <cell r="F294" t="str">
            <v>Small Business</v>
          </cell>
          <cell r="G294" t="str">
            <v>Furniture</v>
          </cell>
          <cell r="H294" t="str">
            <v>Tables</v>
          </cell>
          <cell r="I294" t="str">
            <v>Anderson Hickey Conga Table Tops &amp; Accessories</v>
          </cell>
          <cell r="J294">
            <v>50</v>
          </cell>
          <cell r="K294">
            <v>960</v>
          </cell>
          <cell r="L294">
            <v>48000</v>
          </cell>
          <cell r="M294">
            <v>0.05</v>
          </cell>
          <cell r="N294">
            <v>45600</v>
          </cell>
          <cell r="O294" t="str">
            <v>High</v>
          </cell>
          <cell r="P294" t="str">
            <v>Small Box</v>
          </cell>
          <cell r="Q294" t="str">
            <v>Air</v>
          </cell>
          <cell r="R294" t="str">
            <v>Amit</v>
          </cell>
        </row>
        <row r="295">
          <cell r="A295">
            <v>1277</v>
          </cell>
          <cell r="B295">
            <v>42843</v>
          </cell>
          <cell r="C295" t="str">
            <v>Apr</v>
          </cell>
          <cell r="D295" t="str">
            <v>Ed Braxton</v>
          </cell>
          <cell r="E295" t="str">
            <v>East</v>
          </cell>
          <cell r="F295" t="str">
            <v>Home Office</v>
          </cell>
          <cell r="G295" t="str">
            <v>Office Supplies</v>
          </cell>
          <cell r="H295" t="str">
            <v>Storage &amp; Organization</v>
          </cell>
          <cell r="I295" t="str">
            <v>Iris Project Case</v>
          </cell>
          <cell r="J295">
            <v>38</v>
          </cell>
          <cell r="K295">
            <v>480</v>
          </cell>
          <cell r="L295">
            <v>18240</v>
          </cell>
          <cell r="M295">
            <v>0.09</v>
          </cell>
          <cell r="N295">
            <v>16598.400000000001</v>
          </cell>
          <cell r="O295" t="str">
            <v>NotSpecified</v>
          </cell>
          <cell r="P295" t="str">
            <v>Small Box</v>
          </cell>
          <cell r="Q295" t="str">
            <v>UNKOWN</v>
          </cell>
          <cell r="R295" t="str">
            <v>Sohail</v>
          </cell>
        </row>
        <row r="296">
          <cell r="A296">
            <v>1278</v>
          </cell>
          <cell r="B296">
            <v>42843</v>
          </cell>
          <cell r="C296" t="str">
            <v>Apr</v>
          </cell>
          <cell r="D296" t="str">
            <v>Ed Braxton</v>
          </cell>
          <cell r="E296" t="str">
            <v>East</v>
          </cell>
          <cell r="F296" t="str">
            <v>Home Office</v>
          </cell>
          <cell r="G296" t="str">
            <v>Technology</v>
          </cell>
          <cell r="H296" t="str">
            <v>Computer Peripherals</v>
          </cell>
          <cell r="I296" t="str">
            <v>Memorex 4.7GB DVD-RAM, 3/Pack</v>
          </cell>
          <cell r="J296">
            <v>21</v>
          </cell>
          <cell r="K296">
            <v>1920</v>
          </cell>
          <cell r="L296">
            <v>40320</v>
          </cell>
          <cell r="M296">
            <v>0.01</v>
          </cell>
          <cell r="N296">
            <v>39916.800000000003</v>
          </cell>
          <cell r="O296" t="str">
            <v>Critical</v>
          </cell>
          <cell r="P296" t="str">
            <v>Small Box</v>
          </cell>
          <cell r="Q296" t="str">
            <v>Air</v>
          </cell>
          <cell r="R296" t="str">
            <v>Sohail</v>
          </cell>
        </row>
        <row r="297">
          <cell r="A297">
            <v>1279</v>
          </cell>
          <cell r="B297">
            <v>42843</v>
          </cell>
          <cell r="C297" t="str">
            <v>Apr</v>
          </cell>
          <cell r="D297" t="str">
            <v>Ed Braxton</v>
          </cell>
          <cell r="E297" t="str">
            <v>East</v>
          </cell>
          <cell r="F297" t="str">
            <v>Home Office</v>
          </cell>
          <cell r="G297" t="str">
            <v>Office Supplies</v>
          </cell>
          <cell r="H297" t="str">
            <v>Storage &amp; Organization</v>
          </cell>
          <cell r="I297" t="str">
            <v>Eldon Portable Mobile Manager</v>
          </cell>
          <cell r="J297">
            <v>19</v>
          </cell>
          <cell r="K297">
            <v>1740</v>
          </cell>
          <cell r="L297">
            <v>33060</v>
          </cell>
          <cell r="M297">
            <v>0.02</v>
          </cell>
          <cell r="N297">
            <v>32398.799999999999</v>
          </cell>
          <cell r="O297" t="str">
            <v>Critical</v>
          </cell>
          <cell r="P297" t="str">
            <v>Wrap Bag</v>
          </cell>
          <cell r="Q297" t="str">
            <v>Air</v>
          </cell>
          <cell r="R297" t="str">
            <v>Sohail</v>
          </cell>
        </row>
        <row r="298">
          <cell r="A298">
            <v>1280</v>
          </cell>
          <cell r="B298">
            <v>42843</v>
          </cell>
          <cell r="C298" t="str">
            <v>Apr</v>
          </cell>
          <cell r="D298" t="str">
            <v>Charles Crestani</v>
          </cell>
          <cell r="E298" t="str">
            <v>West</v>
          </cell>
          <cell r="F298" t="str">
            <v>Consumer</v>
          </cell>
          <cell r="G298" t="str">
            <v>Furniture</v>
          </cell>
          <cell r="H298" t="str">
            <v>Tables</v>
          </cell>
          <cell r="I298" t="str">
            <v>Bush Advantage Collection® Round Conference Table</v>
          </cell>
          <cell r="J298">
            <v>11</v>
          </cell>
          <cell r="K298">
            <v>12780</v>
          </cell>
          <cell r="L298">
            <v>140580</v>
          </cell>
          <cell r="M298">
            <v>0.04</v>
          </cell>
          <cell r="N298">
            <v>134956.79999999999</v>
          </cell>
          <cell r="O298" t="str">
            <v>Low</v>
          </cell>
          <cell r="P298" t="str">
            <v>Large Box</v>
          </cell>
          <cell r="Q298" t="str">
            <v>Road</v>
          </cell>
          <cell r="R298" t="str">
            <v>Sohail</v>
          </cell>
        </row>
        <row r="299">
          <cell r="A299">
            <v>1281</v>
          </cell>
          <cell r="B299">
            <v>42843</v>
          </cell>
          <cell r="C299" t="str">
            <v>Apr</v>
          </cell>
          <cell r="D299" t="str">
            <v>Charles Crestani</v>
          </cell>
          <cell r="E299" t="str">
            <v>West</v>
          </cell>
          <cell r="F299" t="str">
            <v>Consumer</v>
          </cell>
          <cell r="G299" t="str">
            <v>Technology</v>
          </cell>
          <cell r="H299" t="str">
            <v>Telephones and Communication</v>
          </cell>
          <cell r="I299" t="str">
            <v>Accessory36</v>
          </cell>
          <cell r="J299">
            <v>2</v>
          </cell>
          <cell r="K299">
            <v>3360</v>
          </cell>
          <cell r="L299">
            <v>6720</v>
          </cell>
          <cell r="M299">
            <v>0.1</v>
          </cell>
          <cell r="N299">
            <v>6048</v>
          </cell>
          <cell r="O299" t="str">
            <v>Low</v>
          </cell>
          <cell r="P299" t="str">
            <v>Jumbo Drum</v>
          </cell>
          <cell r="Q299" t="str">
            <v>Road</v>
          </cell>
          <cell r="R299" t="str">
            <v>Sohail</v>
          </cell>
        </row>
        <row r="300">
          <cell r="A300">
            <v>1282</v>
          </cell>
          <cell r="B300">
            <v>42843</v>
          </cell>
          <cell r="C300" t="str">
            <v>Apr</v>
          </cell>
          <cell r="D300" t="str">
            <v>Anthony O'Donnell</v>
          </cell>
          <cell r="E300" t="str">
            <v>West</v>
          </cell>
          <cell r="F300" t="str">
            <v>Corporate</v>
          </cell>
          <cell r="G300" t="str">
            <v>Office Supplies</v>
          </cell>
          <cell r="H300" t="str">
            <v>Appliances</v>
          </cell>
          <cell r="I300" t="str">
            <v>Fellowes Smart Surge Ten-Outlet Protector, Platinum</v>
          </cell>
          <cell r="J300">
            <v>37</v>
          </cell>
          <cell r="K300">
            <v>3660</v>
          </cell>
          <cell r="L300">
            <v>135420</v>
          </cell>
          <cell r="M300">
            <v>0.05</v>
          </cell>
          <cell r="N300">
            <v>128649</v>
          </cell>
          <cell r="O300" t="str">
            <v>High</v>
          </cell>
          <cell r="P300" t="str">
            <v>Jumbo Drum</v>
          </cell>
          <cell r="Q300" t="str">
            <v>Air</v>
          </cell>
          <cell r="R300" t="str">
            <v>Amit</v>
          </cell>
        </row>
        <row r="301">
          <cell r="A301">
            <v>1283</v>
          </cell>
          <cell r="B301">
            <v>42843</v>
          </cell>
          <cell r="C301" t="str">
            <v>Apr</v>
          </cell>
          <cell r="D301" t="str">
            <v>Brooke Gillingham</v>
          </cell>
          <cell r="E301" t="str">
            <v>West</v>
          </cell>
          <cell r="F301" t="str">
            <v>Small Business</v>
          </cell>
          <cell r="G301" t="str">
            <v>Technology</v>
          </cell>
          <cell r="H301" t="str">
            <v>Telephones and Communication</v>
          </cell>
          <cell r="I301" t="str">
            <v>T61</v>
          </cell>
          <cell r="J301">
            <v>4</v>
          </cell>
          <cell r="K301">
            <v>2760</v>
          </cell>
          <cell r="L301">
            <v>11040</v>
          </cell>
          <cell r="M301">
            <v>0.03</v>
          </cell>
          <cell r="N301">
            <v>10708.8</v>
          </cell>
          <cell r="O301" t="str">
            <v>NotSpecified</v>
          </cell>
          <cell r="P301" t="str">
            <v>Small Box</v>
          </cell>
          <cell r="Q301" t="str">
            <v>UNKOWN</v>
          </cell>
          <cell r="R301" t="str">
            <v>Amit</v>
          </cell>
        </row>
        <row r="302">
          <cell r="A302">
            <v>1284</v>
          </cell>
          <cell r="B302">
            <v>42844</v>
          </cell>
          <cell r="C302" t="str">
            <v>Apr</v>
          </cell>
          <cell r="D302" t="str">
            <v>Anthony Witt</v>
          </cell>
          <cell r="E302" t="str">
            <v>South</v>
          </cell>
          <cell r="F302" t="str">
            <v>Corporate</v>
          </cell>
          <cell r="G302" t="str">
            <v>Technology</v>
          </cell>
          <cell r="H302" t="str">
            <v>Computer Peripherals</v>
          </cell>
          <cell r="I302" t="str">
            <v>Imation 3.5", RTS 247544 3M 3.5 DSDD, 10/Pack</v>
          </cell>
          <cell r="J302">
            <v>41</v>
          </cell>
          <cell r="K302">
            <v>540</v>
          </cell>
          <cell r="L302">
            <v>22140</v>
          </cell>
          <cell r="M302">
            <v>0.09</v>
          </cell>
          <cell r="N302">
            <v>20147.400000000001</v>
          </cell>
          <cell r="O302" t="str">
            <v>Critical</v>
          </cell>
          <cell r="P302" t="str">
            <v>Small Box</v>
          </cell>
          <cell r="Q302" t="str">
            <v>Air</v>
          </cell>
          <cell r="R302" t="str">
            <v>Amit</v>
          </cell>
        </row>
        <row r="303">
          <cell r="A303">
            <v>1285</v>
          </cell>
          <cell r="B303">
            <v>42844</v>
          </cell>
          <cell r="C303" t="str">
            <v>Apr</v>
          </cell>
          <cell r="D303" t="str">
            <v>Deanra Eno</v>
          </cell>
          <cell r="E303" t="str">
            <v>North</v>
          </cell>
          <cell r="F303" t="str">
            <v>Corporate</v>
          </cell>
          <cell r="G303" t="str">
            <v>Office Supplies</v>
          </cell>
          <cell r="H303" t="str">
            <v>Pens &amp; Art Supplies</v>
          </cell>
          <cell r="I303" t="str">
            <v>Newell 323</v>
          </cell>
          <cell r="J303">
            <v>20</v>
          </cell>
          <cell r="K303">
            <v>120</v>
          </cell>
          <cell r="L303">
            <v>2400</v>
          </cell>
          <cell r="M303">
            <v>0.09</v>
          </cell>
          <cell r="N303">
            <v>2184</v>
          </cell>
          <cell r="O303" t="str">
            <v>Low</v>
          </cell>
          <cell r="P303" t="str">
            <v>Large Box</v>
          </cell>
          <cell r="Q303" t="str">
            <v>Road</v>
          </cell>
          <cell r="R303" t="str">
            <v>Amit</v>
          </cell>
        </row>
        <row r="304">
          <cell r="A304">
            <v>1286</v>
          </cell>
          <cell r="B304">
            <v>42844</v>
          </cell>
          <cell r="C304" t="str">
            <v>Apr</v>
          </cell>
          <cell r="D304" t="str">
            <v>Sung Shariari</v>
          </cell>
          <cell r="E304" t="str">
            <v>East</v>
          </cell>
          <cell r="F304" t="str">
            <v>Corporate</v>
          </cell>
          <cell r="G304" t="str">
            <v>Office Supplies</v>
          </cell>
          <cell r="H304" t="str">
            <v>Pens &amp; Art Supplies</v>
          </cell>
          <cell r="I304" t="str">
            <v>Boston 1645 Deluxe Heavier-Duty Electric Pencil Sharpener</v>
          </cell>
          <cell r="J304">
            <v>32</v>
          </cell>
          <cell r="K304">
            <v>2640</v>
          </cell>
          <cell r="L304">
            <v>84480</v>
          </cell>
          <cell r="M304">
            <v>0</v>
          </cell>
          <cell r="N304">
            <v>84480</v>
          </cell>
          <cell r="O304" t="str">
            <v>Critical</v>
          </cell>
          <cell r="P304" t="str">
            <v>Wrap Bag</v>
          </cell>
          <cell r="Q304" t="str">
            <v>Air</v>
          </cell>
          <cell r="R304" t="str">
            <v>Amit</v>
          </cell>
        </row>
        <row r="305">
          <cell r="A305">
            <v>1287</v>
          </cell>
          <cell r="B305">
            <v>42844</v>
          </cell>
          <cell r="C305" t="str">
            <v>Apr</v>
          </cell>
          <cell r="D305" t="str">
            <v>Sung Shariari</v>
          </cell>
          <cell r="E305" t="str">
            <v>East</v>
          </cell>
          <cell r="F305" t="str">
            <v>Corporate</v>
          </cell>
          <cell r="G305" t="str">
            <v>Office Supplies</v>
          </cell>
          <cell r="H305" t="str">
            <v>Scissors, Rulers and Trimmers</v>
          </cell>
          <cell r="I305" t="str">
            <v>Acme® 8" Straight Scissors</v>
          </cell>
          <cell r="J305">
            <v>45</v>
          </cell>
          <cell r="K305">
            <v>780</v>
          </cell>
          <cell r="L305">
            <v>35100</v>
          </cell>
          <cell r="M305">
            <v>0.05</v>
          </cell>
          <cell r="N305">
            <v>33345</v>
          </cell>
          <cell r="O305" t="str">
            <v>Critical</v>
          </cell>
          <cell r="P305" t="str">
            <v>Small Box</v>
          </cell>
          <cell r="Q305" t="str">
            <v>Air</v>
          </cell>
          <cell r="R305" t="str">
            <v>Amit</v>
          </cell>
        </row>
        <row r="306">
          <cell r="A306">
            <v>1288</v>
          </cell>
          <cell r="B306">
            <v>42844</v>
          </cell>
          <cell r="C306" t="str">
            <v>Apr</v>
          </cell>
          <cell r="D306" t="str">
            <v>Quincy Jones</v>
          </cell>
          <cell r="E306" t="str">
            <v>West</v>
          </cell>
          <cell r="F306" t="str">
            <v>Corporate</v>
          </cell>
          <cell r="G306" t="str">
            <v>Office Supplies</v>
          </cell>
          <cell r="H306" t="str">
            <v>Labels</v>
          </cell>
          <cell r="I306" t="str">
            <v>Avery 503</v>
          </cell>
          <cell r="J306">
            <v>50</v>
          </cell>
          <cell r="K306">
            <v>660</v>
          </cell>
          <cell r="L306">
            <v>33000</v>
          </cell>
          <cell r="M306">
            <v>0.01</v>
          </cell>
          <cell r="N306">
            <v>32670</v>
          </cell>
          <cell r="O306" t="str">
            <v>NotSpecified</v>
          </cell>
          <cell r="P306" t="str">
            <v>Small Box</v>
          </cell>
          <cell r="Q306" t="str">
            <v>UNKOWN</v>
          </cell>
          <cell r="R306" t="str">
            <v>Amit</v>
          </cell>
        </row>
        <row r="307">
          <cell r="A307">
            <v>1289</v>
          </cell>
          <cell r="B307">
            <v>42844</v>
          </cell>
          <cell r="C307" t="str">
            <v>Apr</v>
          </cell>
          <cell r="D307" t="str">
            <v>Annie Thurman</v>
          </cell>
          <cell r="E307" t="str">
            <v>West</v>
          </cell>
          <cell r="F307" t="str">
            <v>Consumer</v>
          </cell>
          <cell r="G307" t="str">
            <v>Office Supplies</v>
          </cell>
          <cell r="H307" t="str">
            <v>Pens &amp; Art Supplies</v>
          </cell>
          <cell r="I307" t="str">
            <v>*Staples* Highlighting Markers</v>
          </cell>
          <cell r="J307">
            <v>12</v>
          </cell>
          <cell r="K307">
            <v>300</v>
          </cell>
          <cell r="L307">
            <v>3600</v>
          </cell>
          <cell r="M307">
            <v>0.09</v>
          </cell>
          <cell r="N307">
            <v>3276</v>
          </cell>
          <cell r="O307" t="str">
            <v>NotSpecified</v>
          </cell>
          <cell r="P307" t="str">
            <v>Small Box</v>
          </cell>
          <cell r="Q307" t="str">
            <v>UNKOWN</v>
          </cell>
          <cell r="R307" t="str">
            <v>Sohail</v>
          </cell>
        </row>
        <row r="308">
          <cell r="A308">
            <v>1290</v>
          </cell>
          <cell r="B308">
            <v>42844</v>
          </cell>
          <cell r="C308" t="str">
            <v>Apr</v>
          </cell>
          <cell r="D308" t="str">
            <v>Alan Dominguez</v>
          </cell>
          <cell r="E308" t="str">
            <v>West</v>
          </cell>
          <cell r="F308" t="str">
            <v>Corporate</v>
          </cell>
          <cell r="G308" t="str">
            <v>Office Supplies</v>
          </cell>
          <cell r="H308" t="str">
            <v>Labels</v>
          </cell>
          <cell r="I308" t="str">
            <v>Avery 481</v>
          </cell>
          <cell r="J308">
            <v>42</v>
          </cell>
          <cell r="K308">
            <v>240</v>
          </cell>
          <cell r="L308">
            <v>10080</v>
          </cell>
          <cell r="M308">
            <v>0.09</v>
          </cell>
          <cell r="N308">
            <v>9172.7999999999993</v>
          </cell>
          <cell r="O308" t="str">
            <v>Low</v>
          </cell>
          <cell r="P308" t="str">
            <v>Large Box</v>
          </cell>
          <cell r="Q308" t="str">
            <v>Road</v>
          </cell>
          <cell r="R308" t="str">
            <v>Amit</v>
          </cell>
        </row>
        <row r="309">
          <cell r="A309">
            <v>1291</v>
          </cell>
          <cell r="B309">
            <v>42845</v>
          </cell>
          <cell r="C309" t="str">
            <v>Apr</v>
          </cell>
          <cell r="D309" t="str">
            <v>Ruben Dartt</v>
          </cell>
          <cell r="E309" t="str">
            <v>West</v>
          </cell>
          <cell r="F309" t="str">
            <v>Corporate</v>
          </cell>
          <cell r="G309" t="str">
            <v>Office Supplies</v>
          </cell>
          <cell r="H309" t="str">
            <v>Scissors, Rulers and Trimmers</v>
          </cell>
          <cell r="I309" t="str">
            <v>Kleencut® Forged Office Shears by Acme United Corporation</v>
          </cell>
          <cell r="J309">
            <v>2</v>
          </cell>
          <cell r="K309">
            <v>180</v>
          </cell>
          <cell r="L309">
            <v>360</v>
          </cell>
          <cell r="M309">
            <v>0.01</v>
          </cell>
          <cell r="N309">
            <v>356.4</v>
          </cell>
          <cell r="O309" t="str">
            <v>NotSpecified</v>
          </cell>
          <cell r="P309" t="str">
            <v>Small Pack</v>
          </cell>
          <cell r="Q309" t="str">
            <v>UNKOWN</v>
          </cell>
          <cell r="R309" t="str">
            <v>Amit</v>
          </cell>
        </row>
        <row r="310">
          <cell r="A310">
            <v>1292</v>
          </cell>
          <cell r="B310">
            <v>42846</v>
          </cell>
          <cell r="C310" t="str">
            <v>Apr</v>
          </cell>
          <cell r="D310" t="str">
            <v>Matt Hagelstein</v>
          </cell>
          <cell r="E310" t="str">
            <v>South</v>
          </cell>
          <cell r="F310" t="str">
            <v>Home Office</v>
          </cell>
          <cell r="G310" t="str">
            <v>Furniture</v>
          </cell>
          <cell r="H310" t="str">
            <v>Office Furnishings</v>
          </cell>
          <cell r="I310" t="str">
            <v>Eldon Delta Triangular Chair Mat, 52" x 58", Clear</v>
          </cell>
          <cell r="J310">
            <v>7</v>
          </cell>
          <cell r="K310">
            <v>2280</v>
          </cell>
          <cell r="L310">
            <v>15960</v>
          </cell>
          <cell r="M310">
            <v>0.05</v>
          </cell>
          <cell r="N310">
            <v>15162</v>
          </cell>
          <cell r="O310" t="str">
            <v>Medium</v>
          </cell>
          <cell r="P310" t="str">
            <v>Small Box</v>
          </cell>
          <cell r="Q310" t="str">
            <v>Rail</v>
          </cell>
          <cell r="R310" t="str">
            <v>Sohail</v>
          </cell>
        </row>
        <row r="311">
          <cell r="A311">
            <v>1293</v>
          </cell>
          <cell r="B311">
            <v>42848</v>
          </cell>
          <cell r="C311" t="str">
            <v>Apr</v>
          </cell>
          <cell r="D311" t="str">
            <v>Hunter Glantz</v>
          </cell>
          <cell r="E311" t="str">
            <v>North</v>
          </cell>
          <cell r="F311" t="str">
            <v>Corporate</v>
          </cell>
          <cell r="G311" t="str">
            <v>Furniture</v>
          </cell>
          <cell r="H311" t="str">
            <v>Chairs &amp; Chairmats</v>
          </cell>
          <cell r="I311" t="str">
            <v>Global Deluxe Stacking Chair, Gray</v>
          </cell>
          <cell r="J311">
            <v>26</v>
          </cell>
          <cell r="K311">
            <v>3060</v>
          </cell>
          <cell r="L311">
            <v>79560</v>
          </cell>
          <cell r="M311">
            <v>0.04</v>
          </cell>
          <cell r="N311">
            <v>76377.600000000006</v>
          </cell>
          <cell r="O311" t="str">
            <v>Low</v>
          </cell>
          <cell r="P311" t="str">
            <v>Wrap Bag</v>
          </cell>
          <cell r="Q311" t="str">
            <v>Road</v>
          </cell>
          <cell r="R311" t="str">
            <v>Amit</v>
          </cell>
        </row>
        <row r="312">
          <cell r="A312">
            <v>1294</v>
          </cell>
          <cell r="B312">
            <v>42848</v>
          </cell>
          <cell r="C312" t="str">
            <v>Apr</v>
          </cell>
          <cell r="D312" t="str">
            <v>Hunter Glantz</v>
          </cell>
          <cell r="E312" t="str">
            <v>North</v>
          </cell>
          <cell r="F312" t="str">
            <v>Corporate</v>
          </cell>
          <cell r="G312" t="str">
            <v>Furniture</v>
          </cell>
          <cell r="H312" t="str">
            <v>Tables</v>
          </cell>
          <cell r="I312" t="str">
            <v>Bevis 36 x 72 Conference Tables</v>
          </cell>
          <cell r="J312">
            <v>36</v>
          </cell>
          <cell r="K312">
            <v>7500</v>
          </cell>
          <cell r="L312">
            <v>270000</v>
          </cell>
          <cell r="M312">
            <v>0.04</v>
          </cell>
          <cell r="N312">
            <v>259200</v>
          </cell>
          <cell r="O312" t="str">
            <v>Low</v>
          </cell>
          <cell r="P312" t="str">
            <v>Small Box</v>
          </cell>
          <cell r="Q312" t="str">
            <v>Road</v>
          </cell>
          <cell r="R312" t="str">
            <v>Amit</v>
          </cell>
        </row>
        <row r="313">
          <cell r="A313">
            <v>1295</v>
          </cell>
          <cell r="B313">
            <v>42848</v>
          </cell>
          <cell r="C313" t="str">
            <v>Apr</v>
          </cell>
          <cell r="D313" t="str">
            <v>Hunter Glantz</v>
          </cell>
          <cell r="E313" t="str">
            <v>North</v>
          </cell>
          <cell r="F313" t="str">
            <v>Corporate</v>
          </cell>
          <cell r="G313" t="str">
            <v>Office Supplies</v>
          </cell>
          <cell r="H313" t="str">
            <v>Binders and Binder Accessories</v>
          </cell>
          <cell r="I313" t="str">
            <v>Avery Flip-Chart Easel Binder, Black</v>
          </cell>
          <cell r="J313">
            <v>16</v>
          </cell>
          <cell r="K313">
            <v>1380</v>
          </cell>
          <cell r="L313">
            <v>22080</v>
          </cell>
          <cell r="M313">
            <v>0.09</v>
          </cell>
          <cell r="N313">
            <v>20092.8</v>
          </cell>
          <cell r="O313" t="str">
            <v>Low</v>
          </cell>
          <cell r="P313" t="str">
            <v>Small Box</v>
          </cell>
          <cell r="Q313" t="str">
            <v>Road</v>
          </cell>
          <cell r="R313" t="str">
            <v>Amit</v>
          </cell>
        </row>
        <row r="314">
          <cell r="A314">
            <v>1296</v>
          </cell>
          <cell r="B314">
            <v>42848</v>
          </cell>
          <cell r="C314" t="str">
            <v>Apr</v>
          </cell>
          <cell r="D314" t="str">
            <v>Alan Hwang</v>
          </cell>
          <cell r="E314" t="str">
            <v>South</v>
          </cell>
          <cell r="F314" t="str">
            <v>Small Business</v>
          </cell>
          <cell r="G314" t="str">
            <v>Office Supplies</v>
          </cell>
          <cell r="H314" t="str">
            <v>Paper</v>
          </cell>
          <cell r="I314" t="str">
            <v>Xerox 1930</v>
          </cell>
          <cell r="J314">
            <v>31</v>
          </cell>
          <cell r="K314">
            <v>420</v>
          </cell>
          <cell r="L314">
            <v>13020</v>
          </cell>
          <cell r="M314">
            <v>0.08</v>
          </cell>
          <cell r="N314">
            <v>11978.4</v>
          </cell>
          <cell r="O314" t="str">
            <v>Critical</v>
          </cell>
          <cell r="P314" t="str">
            <v>Wrap Bag</v>
          </cell>
          <cell r="Q314" t="str">
            <v>Air</v>
          </cell>
          <cell r="R314" t="str">
            <v>Amit</v>
          </cell>
        </row>
        <row r="315">
          <cell r="A315">
            <v>1297</v>
          </cell>
          <cell r="B315">
            <v>42848</v>
          </cell>
          <cell r="C315" t="str">
            <v>Apr</v>
          </cell>
          <cell r="D315" t="str">
            <v>Alan Hwang</v>
          </cell>
          <cell r="E315" t="str">
            <v>South</v>
          </cell>
          <cell r="F315" t="str">
            <v>Small Business</v>
          </cell>
          <cell r="G315" t="str">
            <v>Office Supplies</v>
          </cell>
          <cell r="H315" t="str">
            <v>Pens &amp; Art Supplies</v>
          </cell>
          <cell r="I315" t="str">
            <v>Newell 339</v>
          </cell>
          <cell r="J315">
            <v>24</v>
          </cell>
          <cell r="K315">
            <v>180</v>
          </cell>
          <cell r="L315">
            <v>4320</v>
          </cell>
          <cell r="M315">
            <v>0.02</v>
          </cell>
          <cell r="N315">
            <v>4233.6000000000004</v>
          </cell>
          <cell r="O315" t="str">
            <v>Critical</v>
          </cell>
          <cell r="P315" t="str">
            <v>Small Box</v>
          </cell>
          <cell r="Q315" t="str">
            <v>Air</v>
          </cell>
          <cell r="R315" t="str">
            <v>Amit</v>
          </cell>
        </row>
        <row r="316">
          <cell r="A316">
            <v>1298</v>
          </cell>
          <cell r="B316">
            <v>42848</v>
          </cell>
          <cell r="C316" t="str">
            <v>Apr</v>
          </cell>
          <cell r="D316" t="str">
            <v>Olvera Toch</v>
          </cell>
          <cell r="E316" t="str">
            <v>South</v>
          </cell>
          <cell r="F316" t="str">
            <v>Home Office</v>
          </cell>
          <cell r="G316" t="str">
            <v>Furniture</v>
          </cell>
          <cell r="H316" t="str">
            <v>Office Furnishings</v>
          </cell>
          <cell r="I316" t="str">
            <v>Master Giant Foot® Doorstop, Safety Yellow</v>
          </cell>
          <cell r="J316">
            <v>39</v>
          </cell>
          <cell r="K316">
            <v>480</v>
          </cell>
          <cell r="L316">
            <v>18720</v>
          </cell>
          <cell r="M316">
            <v>7.0000000000000007E-2</v>
          </cell>
          <cell r="N316">
            <v>17409.599999999999</v>
          </cell>
          <cell r="O316" t="str">
            <v>Low</v>
          </cell>
          <cell r="P316" t="str">
            <v>Wrap Bag</v>
          </cell>
          <cell r="Q316" t="str">
            <v>Road</v>
          </cell>
          <cell r="R316" t="str">
            <v>Sohail</v>
          </cell>
        </row>
        <row r="317">
          <cell r="A317">
            <v>1299</v>
          </cell>
          <cell r="B317">
            <v>42848</v>
          </cell>
          <cell r="C317" t="str">
            <v>Apr</v>
          </cell>
          <cell r="D317" t="str">
            <v>Olvera Toch</v>
          </cell>
          <cell r="E317" t="str">
            <v>South</v>
          </cell>
          <cell r="F317" t="str">
            <v>Home Office</v>
          </cell>
          <cell r="G317" t="str">
            <v>Office Supplies</v>
          </cell>
          <cell r="H317" t="str">
            <v>Binders and Binder Accessories</v>
          </cell>
          <cell r="I317" t="str">
            <v>Fellowes Binding Cases</v>
          </cell>
          <cell r="J317">
            <v>37</v>
          </cell>
          <cell r="K317">
            <v>720</v>
          </cell>
          <cell r="L317">
            <v>26640</v>
          </cell>
          <cell r="M317">
            <v>0.02</v>
          </cell>
          <cell r="N317">
            <v>26107.200000000001</v>
          </cell>
          <cell r="O317" t="str">
            <v>Low</v>
          </cell>
          <cell r="P317" t="str">
            <v>Medium Box</v>
          </cell>
          <cell r="Q317" t="str">
            <v>Road</v>
          </cell>
          <cell r="R317" t="str">
            <v>Sohail</v>
          </cell>
        </row>
        <row r="318">
          <cell r="A318">
            <v>1300</v>
          </cell>
          <cell r="B318">
            <v>42848</v>
          </cell>
          <cell r="C318" t="str">
            <v>Apr</v>
          </cell>
          <cell r="D318" t="str">
            <v>Olvera Toch</v>
          </cell>
          <cell r="E318" t="str">
            <v>South</v>
          </cell>
          <cell r="F318" t="str">
            <v>Home Office</v>
          </cell>
          <cell r="G318" t="str">
            <v>Office Supplies</v>
          </cell>
          <cell r="H318" t="str">
            <v>Paper</v>
          </cell>
          <cell r="I318" t="str">
            <v>Adams Phone Message Book, Professional, 400 Message Capacity, 5 3/6” x 11”</v>
          </cell>
          <cell r="J318">
            <v>42</v>
          </cell>
          <cell r="K318">
            <v>420</v>
          </cell>
          <cell r="L318">
            <v>17640</v>
          </cell>
          <cell r="M318">
            <v>0.02</v>
          </cell>
          <cell r="N318">
            <v>17287.2</v>
          </cell>
          <cell r="O318" t="str">
            <v>Low</v>
          </cell>
          <cell r="P318" t="str">
            <v>Wrap Bag</v>
          </cell>
          <cell r="Q318" t="str">
            <v>Road</v>
          </cell>
          <cell r="R318" t="str">
            <v>Sohail</v>
          </cell>
        </row>
        <row r="319">
          <cell r="A319">
            <v>1301</v>
          </cell>
          <cell r="B319">
            <v>42848</v>
          </cell>
          <cell r="C319" t="str">
            <v>Apr</v>
          </cell>
          <cell r="D319" t="str">
            <v>Erin Mull</v>
          </cell>
          <cell r="E319" t="str">
            <v>North</v>
          </cell>
          <cell r="F319" t="str">
            <v>Small Business</v>
          </cell>
          <cell r="G319" t="str">
            <v>Office Supplies</v>
          </cell>
          <cell r="H319" t="str">
            <v>Paper</v>
          </cell>
          <cell r="I319" t="str">
            <v>Xerox 1993</v>
          </cell>
          <cell r="J319">
            <v>9</v>
          </cell>
          <cell r="K319">
            <v>420</v>
          </cell>
          <cell r="L319">
            <v>3780</v>
          </cell>
          <cell r="M319">
            <v>0.01</v>
          </cell>
          <cell r="N319">
            <v>3742.2</v>
          </cell>
          <cell r="O319" t="str">
            <v>High</v>
          </cell>
          <cell r="P319" t="str">
            <v>Small Box</v>
          </cell>
          <cell r="Q319" t="str">
            <v>Air</v>
          </cell>
          <cell r="R319" t="str">
            <v>Amit</v>
          </cell>
        </row>
        <row r="320">
          <cell r="A320">
            <v>1302</v>
          </cell>
          <cell r="B320">
            <v>42848</v>
          </cell>
          <cell r="C320" t="str">
            <v>Apr</v>
          </cell>
          <cell r="D320" t="str">
            <v>Katharine Harms</v>
          </cell>
          <cell r="E320" t="str">
            <v>West</v>
          </cell>
          <cell r="F320" t="str">
            <v>Consumer</v>
          </cell>
          <cell r="G320" t="str">
            <v>Furniture</v>
          </cell>
          <cell r="H320" t="str">
            <v>Chairs &amp; Chairmats</v>
          </cell>
          <cell r="I320" t="str">
            <v>Global Troy™ Executive Leather Low-Back Tilter</v>
          </cell>
          <cell r="J320">
            <v>32</v>
          </cell>
          <cell r="K320">
            <v>30060</v>
          </cell>
          <cell r="L320">
            <v>961920</v>
          </cell>
          <cell r="M320">
            <v>0.04</v>
          </cell>
          <cell r="N320">
            <v>923443.19999999995</v>
          </cell>
          <cell r="O320" t="str">
            <v>Medium</v>
          </cell>
          <cell r="P320" t="str">
            <v>Small Pack</v>
          </cell>
          <cell r="Q320" t="str">
            <v>Rail</v>
          </cell>
          <cell r="R320" t="str">
            <v>Sohail</v>
          </cell>
        </row>
        <row r="321">
          <cell r="A321">
            <v>1303</v>
          </cell>
          <cell r="B321">
            <v>42848</v>
          </cell>
          <cell r="C321" t="str">
            <v>Apr</v>
          </cell>
          <cell r="D321" t="str">
            <v>Katharine Harms</v>
          </cell>
          <cell r="E321" t="str">
            <v>West</v>
          </cell>
          <cell r="F321" t="str">
            <v>Consumer</v>
          </cell>
          <cell r="G321" t="str">
            <v>Office Supplies</v>
          </cell>
          <cell r="H321" t="str">
            <v>Envelopes</v>
          </cell>
          <cell r="I321" t="str">
            <v>Peel &amp; Seel® Recycled Catalog Envelopes, Brown</v>
          </cell>
          <cell r="J321">
            <v>29</v>
          </cell>
          <cell r="K321">
            <v>720</v>
          </cell>
          <cell r="L321">
            <v>20880</v>
          </cell>
          <cell r="M321">
            <v>0.04</v>
          </cell>
          <cell r="N321">
            <v>20044.8</v>
          </cell>
          <cell r="O321" t="str">
            <v>Medium</v>
          </cell>
          <cell r="P321" t="str">
            <v>Jumbo Box</v>
          </cell>
          <cell r="Q321" t="str">
            <v>Rail</v>
          </cell>
          <cell r="R321" t="str">
            <v>Sohail</v>
          </cell>
        </row>
        <row r="322">
          <cell r="A322">
            <v>1304</v>
          </cell>
          <cell r="B322">
            <v>42848</v>
          </cell>
          <cell r="C322" t="str">
            <v>Apr</v>
          </cell>
          <cell r="D322" t="str">
            <v>Katharine Harms</v>
          </cell>
          <cell r="E322" t="str">
            <v>West</v>
          </cell>
          <cell r="F322" t="str">
            <v>Consumer</v>
          </cell>
          <cell r="G322" t="str">
            <v>Furniture</v>
          </cell>
          <cell r="H322" t="str">
            <v>Tables</v>
          </cell>
          <cell r="I322" t="str">
            <v>Barricks Non-Folding Utility Table with Steel Legs, Laminate Tops</v>
          </cell>
          <cell r="J322">
            <v>48</v>
          </cell>
          <cell r="K322">
            <v>5160</v>
          </cell>
          <cell r="L322">
            <v>247680</v>
          </cell>
          <cell r="M322">
            <v>0.09</v>
          </cell>
          <cell r="N322">
            <v>225388.79999999999</v>
          </cell>
          <cell r="O322" t="str">
            <v>Low</v>
          </cell>
          <cell r="P322" t="str">
            <v>Wrap Bag</v>
          </cell>
          <cell r="Q322" t="str">
            <v>Road</v>
          </cell>
          <cell r="R322" t="str">
            <v>Sohail</v>
          </cell>
        </row>
        <row r="323">
          <cell r="A323">
            <v>1305</v>
          </cell>
          <cell r="B323">
            <v>42849</v>
          </cell>
          <cell r="C323" t="str">
            <v>Apr</v>
          </cell>
          <cell r="D323" t="str">
            <v>Christina Vanderzanden</v>
          </cell>
          <cell r="E323" t="str">
            <v>West</v>
          </cell>
          <cell r="F323" t="str">
            <v>Small Business</v>
          </cell>
          <cell r="G323" t="str">
            <v>Office Supplies</v>
          </cell>
          <cell r="H323" t="str">
            <v>Rubber Bands</v>
          </cell>
          <cell r="I323" t="str">
            <v>Bagged Rubber Bands</v>
          </cell>
          <cell r="J323">
            <v>40</v>
          </cell>
          <cell r="K323">
            <v>120</v>
          </cell>
          <cell r="L323">
            <v>4800</v>
          </cell>
          <cell r="M323">
            <v>0.04</v>
          </cell>
          <cell r="N323">
            <v>4608</v>
          </cell>
          <cell r="O323" t="str">
            <v>Low</v>
          </cell>
          <cell r="P323" t="str">
            <v>Small Box</v>
          </cell>
          <cell r="Q323" t="str">
            <v>Road</v>
          </cell>
          <cell r="R323" t="str">
            <v>Amit</v>
          </cell>
        </row>
        <row r="324">
          <cell r="A324">
            <v>1306</v>
          </cell>
          <cell r="B324">
            <v>42849</v>
          </cell>
          <cell r="C324" t="str">
            <v>Apr</v>
          </cell>
          <cell r="D324" t="str">
            <v>Nick Crebassa</v>
          </cell>
          <cell r="E324" t="str">
            <v>East</v>
          </cell>
          <cell r="F324" t="str">
            <v>Corporate</v>
          </cell>
          <cell r="G324" t="str">
            <v>Technology</v>
          </cell>
          <cell r="H324" t="str">
            <v>Telephones and Communication</v>
          </cell>
          <cell r="I324" t="str">
            <v>Phone 918</v>
          </cell>
          <cell r="J324">
            <v>43</v>
          </cell>
          <cell r="K324">
            <v>12360</v>
          </cell>
          <cell r="L324">
            <v>531480</v>
          </cell>
          <cell r="M324">
            <v>0</v>
          </cell>
          <cell r="N324">
            <v>531480</v>
          </cell>
          <cell r="O324" t="str">
            <v>High</v>
          </cell>
          <cell r="P324" t="str">
            <v>Wrap Bag</v>
          </cell>
          <cell r="Q324" t="str">
            <v>Air</v>
          </cell>
          <cell r="R324" t="str">
            <v>Amit</v>
          </cell>
        </row>
        <row r="325">
          <cell r="A325">
            <v>1307</v>
          </cell>
          <cell r="B325">
            <v>42849</v>
          </cell>
          <cell r="C325" t="str">
            <v>Apr</v>
          </cell>
          <cell r="D325" t="str">
            <v>Jill Fjeld</v>
          </cell>
          <cell r="E325" t="str">
            <v>East</v>
          </cell>
          <cell r="F325" t="str">
            <v>Home Office</v>
          </cell>
          <cell r="G325" t="str">
            <v>Furniture</v>
          </cell>
          <cell r="H325" t="str">
            <v>Office Furnishings</v>
          </cell>
          <cell r="I325" t="str">
            <v>Eldon Expressions Mahogany Wood Desk Collection</v>
          </cell>
          <cell r="J325">
            <v>42</v>
          </cell>
          <cell r="K325">
            <v>420</v>
          </cell>
          <cell r="L325">
            <v>17640</v>
          </cell>
          <cell r="M325">
            <v>0.02</v>
          </cell>
          <cell r="N325">
            <v>17287.2</v>
          </cell>
          <cell r="O325" t="str">
            <v>Critical</v>
          </cell>
          <cell r="P325" t="str">
            <v>Small Pack</v>
          </cell>
          <cell r="Q325" t="str">
            <v>Air</v>
          </cell>
          <cell r="R325" t="str">
            <v>Sohail</v>
          </cell>
        </row>
        <row r="326">
          <cell r="A326">
            <v>1308</v>
          </cell>
          <cell r="B326">
            <v>42850</v>
          </cell>
          <cell r="C326" t="str">
            <v>Apr</v>
          </cell>
          <cell r="D326" t="str">
            <v>Erin Mull</v>
          </cell>
          <cell r="E326" t="str">
            <v>North</v>
          </cell>
          <cell r="F326" t="str">
            <v>Small Business</v>
          </cell>
          <cell r="G326" t="str">
            <v>Furniture</v>
          </cell>
          <cell r="H326" t="str">
            <v>Tables</v>
          </cell>
          <cell r="I326" t="str">
            <v>Bevis Round Bullnose 29" High Table Top</v>
          </cell>
          <cell r="J326">
            <v>12</v>
          </cell>
          <cell r="K326">
            <v>15600</v>
          </cell>
          <cell r="L326">
            <v>187200</v>
          </cell>
          <cell r="M326">
            <v>0.1</v>
          </cell>
          <cell r="N326">
            <v>168480</v>
          </cell>
          <cell r="O326" t="str">
            <v>NotSpecified</v>
          </cell>
          <cell r="P326" t="str">
            <v>Wrap Bag</v>
          </cell>
          <cell r="Q326" t="str">
            <v>UNKOWN</v>
          </cell>
          <cell r="R326" t="str">
            <v>Amit</v>
          </cell>
        </row>
        <row r="327">
          <cell r="A327">
            <v>1309</v>
          </cell>
          <cell r="B327">
            <v>42851</v>
          </cell>
          <cell r="C327" t="str">
            <v>Apr</v>
          </cell>
          <cell r="D327" t="str">
            <v>Art Ferguson</v>
          </cell>
          <cell r="E327" t="str">
            <v>East</v>
          </cell>
          <cell r="F327" t="str">
            <v>Corporate</v>
          </cell>
          <cell r="G327" t="str">
            <v>Furniture</v>
          </cell>
          <cell r="H327" t="str">
            <v>Office Furnishings</v>
          </cell>
          <cell r="I327" t="str">
            <v>Artistic Insta-Plaque</v>
          </cell>
          <cell r="J327">
            <v>29</v>
          </cell>
          <cell r="K327">
            <v>960</v>
          </cell>
          <cell r="L327">
            <v>27840</v>
          </cell>
          <cell r="M327">
            <v>0.1</v>
          </cell>
          <cell r="N327">
            <v>25056</v>
          </cell>
          <cell r="O327" t="str">
            <v>NotSpecified</v>
          </cell>
          <cell r="P327" t="str">
            <v>Small Box</v>
          </cell>
          <cell r="Q327" t="str">
            <v>UNKOWN</v>
          </cell>
          <cell r="R327" t="str">
            <v>Amit</v>
          </cell>
        </row>
        <row r="328">
          <cell r="A328">
            <v>1310</v>
          </cell>
          <cell r="B328">
            <v>42851</v>
          </cell>
          <cell r="C328" t="str">
            <v>Apr</v>
          </cell>
          <cell r="D328" t="str">
            <v>David Smith</v>
          </cell>
          <cell r="E328" t="str">
            <v>South</v>
          </cell>
          <cell r="F328" t="str">
            <v>Small Business</v>
          </cell>
          <cell r="G328" t="str">
            <v>Office Supplies</v>
          </cell>
          <cell r="H328" t="str">
            <v>Paper</v>
          </cell>
          <cell r="I328" t="str">
            <v>Geographics Note Cards, Blank, White, 8 1/2" x 11"</v>
          </cell>
          <cell r="J328">
            <v>38</v>
          </cell>
          <cell r="K328">
            <v>720</v>
          </cell>
          <cell r="L328">
            <v>27360</v>
          </cell>
          <cell r="M328">
            <v>0.02</v>
          </cell>
          <cell r="N328">
            <v>26812.799999999999</v>
          </cell>
          <cell r="O328" t="str">
            <v>Low</v>
          </cell>
          <cell r="P328" t="str">
            <v>Small Pack</v>
          </cell>
          <cell r="Q328" t="str">
            <v>Road</v>
          </cell>
          <cell r="R328" t="str">
            <v>Amit</v>
          </cell>
        </row>
        <row r="329">
          <cell r="A329">
            <v>1311</v>
          </cell>
          <cell r="B329">
            <v>42851</v>
          </cell>
          <cell r="C329" t="str">
            <v>Apr</v>
          </cell>
          <cell r="D329" t="str">
            <v>David Smith</v>
          </cell>
          <cell r="E329" t="str">
            <v>North</v>
          </cell>
          <cell r="F329" t="str">
            <v>Small Business</v>
          </cell>
          <cell r="G329" t="str">
            <v>Technology</v>
          </cell>
          <cell r="H329" t="str">
            <v>Computer Peripherals</v>
          </cell>
          <cell r="I329" t="str">
            <v>Imation Primaris 3.5" 2HD Unformatted Diskettes, 10/Pack</v>
          </cell>
          <cell r="J329">
            <v>4</v>
          </cell>
          <cell r="K329">
            <v>300</v>
          </cell>
          <cell r="L329">
            <v>1200</v>
          </cell>
          <cell r="M329">
            <v>0.02</v>
          </cell>
          <cell r="N329">
            <v>1176</v>
          </cell>
          <cell r="O329" t="str">
            <v>Low</v>
          </cell>
          <cell r="P329" t="str">
            <v>Small Box</v>
          </cell>
          <cell r="Q329" t="str">
            <v>Road</v>
          </cell>
          <cell r="R329" t="str">
            <v>Amit</v>
          </cell>
        </row>
        <row r="330">
          <cell r="A330">
            <v>1312</v>
          </cell>
          <cell r="B330">
            <v>42851</v>
          </cell>
          <cell r="C330" t="str">
            <v>Apr</v>
          </cell>
          <cell r="D330" t="str">
            <v>Maya Herman</v>
          </cell>
          <cell r="E330" t="str">
            <v>East</v>
          </cell>
          <cell r="F330" t="str">
            <v>Corporate</v>
          </cell>
          <cell r="G330" t="str">
            <v>Office Supplies</v>
          </cell>
          <cell r="H330" t="str">
            <v>Appliances</v>
          </cell>
          <cell r="I330" t="str">
            <v>Staples Surge Protector 6 outlet</v>
          </cell>
          <cell r="J330">
            <v>18</v>
          </cell>
          <cell r="K330">
            <v>660</v>
          </cell>
          <cell r="L330">
            <v>11880</v>
          </cell>
          <cell r="M330">
            <v>0.01</v>
          </cell>
          <cell r="N330">
            <v>11761.2</v>
          </cell>
          <cell r="O330" t="str">
            <v>Critical</v>
          </cell>
          <cell r="P330" t="str">
            <v>Small Box</v>
          </cell>
          <cell r="Q330" t="str">
            <v>Air</v>
          </cell>
          <cell r="R330" t="str">
            <v>Amit</v>
          </cell>
        </row>
        <row r="331">
          <cell r="A331">
            <v>1313</v>
          </cell>
          <cell r="B331">
            <v>42851</v>
          </cell>
          <cell r="C331" t="str">
            <v>Apr</v>
          </cell>
          <cell r="D331" t="str">
            <v>Adrian Shami</v>
          </cell>
          <cell r="E331" t="str">
            <v>West</v>
          </cell>
          <cell r="F331" t="str">
            <v>Consumer</v>
          </cell>
          <cell r="G331" t="str">
            <v>Office Supplies</v>
          </cell>
          <cell r="H331" t="str">
            <v>Scissors, Rulers and Trimmers</v>
          </cell>
          <cell r="I331" t="str">
            <v>Acme® Forged Steel Scissors with Black Enamel Handles</v>
          </cell>
          <cell r="J331">
            <v>35</v>
          </cell>
          <cell r="K331">
            <v>600</v>
          </cell>
          <cell r="L331">
            <v>21000</v>
          </cell>
          <cell r="M331">
            <v>0.05</v>
          </cell>
          <cell r="N331">
            <v>19950</v>
          </cell>
          <cell r="O331" t="str">
            <v>Low</v>
          </cell>
          <cell r="P331" t="str">
            <v>Wrap Bag</v>
          </cell>
          <cell r="Q331" t="str">
            <v>Road</v>
          </cell>
          <cell r="R331" t="str">
            <v>Sohail</v>
          </cell>
        </row>
        <row r="332">
          <cell r="A332">
            <v>1314</v>
          </cell>
          <cell r="B332">
            <v>42852</v>
          </cell>
          <cell r="C332" t="str">
            <v>Apr</v>
          </cell>
          <cell r="D332" t="str">
            <v>Emily Grady</v>
          </cell>
          <cell r="E332" t="str">
            <v>West</v>
          </cell>
          <cell r="F332" t="str">
            <v>Home Office</v>
          </cell>
          <cell r="G332" t="str">
            <v>Technology</v>
          </cell>
          <cell r="H332" t="str">
            <v>Computer Peripherals</v>
          </cell>
          <cell r="I332" t="str">
            <v>Memorex 4.7GB DVD-RAM, 3/Pack</v>
          </cell>
          <cell r="J332">
            <v>26</v>
          </cell>
          <cell r="K332">
            <v>1920</v>
          </cell>
          <cell r="L332">
            <v>49920</v>
          </cell>
          <cell r="M332">
            <v>0</v>
          </cell>
          <cell r="N332">
            <v>49920</v>
          </cell>
          <cell r="O332" t="str">
            <v>NotSpecified</v>
          </cell>
          <cell r="P332" t="str">
            <v>Small Box</v>
          </cell>
          <cell r="Q332" t="str">
            <v>UNKOWN</v>
          </cell>
          <cell r="R332" t="str">
            <v>Sohail</v>
          </cell>
        </row>
        <row r="333">
          <cell r="A333">
            <v>1315</v>
          </cell>
          <cell r="B333">
            <v>42852</v>
          </cell>
          <cell r="C333" t="str">
            <v>Apr</v>
          </cell>
          <cell r="D333" t="str">
            <v>Emily Grady</v>
          </cell>
          <cell r="E333" t="str">
            <v>West</v>
          </cell>
          <cell r="F333" t="str">
            <v>Home Office</v>
          </cell>
          <cell r="G333" t="str">
            <v>Office Supplies</v>
          </cell>
          <cell r="H333" t="str">
            <v>Pens &amp; Art Supplies</v>
          </cell>
          <cell r="I333" t="str">
            <v>Prang Drawing Pencil Set</v>
          </cell>
          <cell r="J333">
            <v>10</v>
          </cell>
          <cell r="K333">
            <v>180</v>
          </cell>
          <cell r="L333">
            <v>1800</v>
          </cell>
          <cell r="M333">
            <v>0.01</v>
          </cell>
          <cell r="N333">
            <v>1782</v>
          </cell>
          <cell r="O333" t="str">
            <v>NotSpecified</v>
          </cell>
          <cell r="P333" t="str">
            <v>Small Box</v>
          </cell>
          <cell r="Q333" t="str">
            <v>UNKOWN</v>
          </cell>
          <cell r="R333" t="str">
            <v>Sohail</v>
          </cell>
        </row>
        <row r="334">
          <cell r="A334">
            <v>1316</v>
          </cell>
          <cell r="B334">
            <v>42852</v>
          </cell>
          <cell r="C334" t="str">
            <v>Apr</v>
          </cell>
          <cell r="D334" t="str">
            <v>Jennifer Halladay</v>
          </cell>
          <cell r="E334" t="str">
            <v>South</v>
          </cell>
          <cell r="F334" t="str">
            <v>Home Office</v>
          </cell>
          <cell r="G334" t="str">
            <v>Office Supplies</v>
          </cell>
          <cell r="H334" t="str">
            <v>Binders and Binder Accessories</v>
          </cell>
          <cell r="I334" t="str">
            <v>Ibico Hi-Tech Manual Binding System</v>
          </cell>
          <cell r="J334">
            <v>33</v>
          </cell>
          <cell r="K334">
            <v>18300</v>
          </cell>
          <cell r="L334">
            <v>603900</v>
          </cell>
          <cell r="M334">
            <v>0.04</v>
          </cell>
          <cell r="N334">
            <v>579744</v>
          </cell>
          <cell r="O334" t="str">
            <v>High</v>
          </cell>
          <cell r="P334" t="str">
            <v>Jumbo Drum</v>
          </cell>
          <cell r="Q334" t="str">
            <v>Air</v>
          </cell>
          <cell r="R334" t="str">
            <v>Sohail</v>
          </cell>
        </row>
        <row r="335">
          <cell r="A335">
            <v>1317</v>
          </cell>
          <cell r="B335">
            <v>42852</v>
          </cell>
          <cell r="C335" t="str">
            <v>Apr</v>
          </cell>
          <cell r="D335" t="str">
            <v>Barry Gonzalez</v>
          </cell>
          <cell r="E335" t="str">
            <v>North</v>
          </cell>
          <cell r="F335" t="str">
            <v>Small Business</v>
          </cell>
          <cell r="G335" t="str">
            <v>Technology</v>
          </cell>
          <cell r="H335" t="str">
            <v>Office Machines</v>
          </cell>
          <cell r="I335" t="str">
            <v>Lexmark Z54se Color Inkjet Printer</v>
          </cell>
          <cell r="J335">
            <v>33</v>
          </cell>
          <cell r="K335">
            <v>5460</v>
          </cell>
          <cell r="L335">
            <v>180180</v>
          </cell>
          <cell r="M335">
            <v>0.05</v>
          </cell>
          <cell r="N335">
            <v>171171</v>
          </cell>
          <cell r="O335" t="str">
            <v>Low</v>
          </cell>
          <cell r="P335" t="str">
            <v>Wrap Bag</v>
          </cell>
          <cell r="Q335" t="str">
            <v>Road</v>
          </cell>
          <cell r="R335" t="str">
            <v>Amit</v>
          </cell>
        </row>
        <row r="336">
          <cell r="A336">
            <v>1318</v>
          </cell>
          <cell r="B336">
            <v>42852</v>
          </cell>
          <cell r="C336" t="str">
            <v>Apr</v>
          </cell>
          <cell r="D336" t="str">
            <v>Barry Gonzalez</v>
          </cell>
          <cell r="E336" t="str">
            <v>North</v>
          </cell>
          <cell r="F336" t="str">
            <v>Consumer</v>
          </cell>
          <cell r="G336" t="str">
            <v>Furniture</v>
          </cell>
          <cell r="H336" t="str">
            <v>Tables</v>
          </cell>
          <cell r="I336" t="str">
            <v>Bevis Round Conference Table Top, X-Base</v>
          </cell>
          <cell r="J336">
            <v>46</v>
          </cell>
          <cell r="K336">
            <v>10800</v>
          </cell>
          <cell r="L336">
            <v>496800</v>
          </cell>
          <cell r="M336">
            <v>0.06</v>
          </cell>
          <cell r="N336">
            <v>466992</v>
          </cell>
          <cell r="O336" t="str">
            <v>High</v>
          </cell>
          <cell r="P336" t="str">
            <v>Small Pack</v>
          </cell>
          <cell r="Q336" t="str">
            <v>Air</v>
          </cell>
          <cell r="R336" t="str">
            <v>Sohail</v>
          </cell>
        </row>
        <row r="337">
          <cell r="A337">
            <v>1319</v>
          </cell>
          <cell r="B337">
            <v>42852</v>
          </cell>
          <cell r="C337" t="str">
            <v>Apr</v>
          </cell>
          <cell r="D337" t="str">
            <v>Jill Stevenson</v>
          </cell>
          <cell r="E337" t="str">
            <v>East</v>
          </cell>
          <cell r="F337" t="str">
            <v>Consumer</v>
          </cell>
          <cell r="G337" t="str">
            <v>Office Supplies</v>
          </cell>
          <cell r="H337" t="str">
            <v>Paper</v>
          </cell>
          <cell r="I337" t="str">
            <v>Xerox 1910</v>
          </cell>
          <cell r="J337">
            <v>32</v>
          </cell>
          <cell r="K337">
            <v>2940</v>
          </cell>
          <cell r="L337">
            <v>94080</v>
          </cell>
          <cell r="M337">
            <v>0.1</v>
          </cell>
          <cell r="N337">
            <v>84672</v>
          </cell>
          <cell r="O337" t="str">
            <v>Medium</v>
          </cell>
          <cell r="P337" t="str">
            <v>Small Pack</v>
          </cell>
          <cell r="Q337" t="str">
            <v>Rail</v>
          </cell>
          <cell r="R337" t="str">
            <v>Sohail</v>
          </cell>
        </row>
        <row r="338">
          <cell r="A338">
            <v>1320</v>
          </cell>
          <cell r="B338">
            <v>42852</v>
          </cell>
          <cell r="C338" t="str">
            <v>Apr</v>
          </cell>
          <cell r="D338" t="str">
            <v>Paul Van Hugh</v>
          </cell>
          <cell r="E338" t="str">
            <v>West</v>
          </cell>
          <cell r="F338" t="str">
            <v>Consumer</v>
          </cell>
          <cell r="G338" t="str">
            <v>Furniture</v>
          </cell>
          <cell r="H338" t="str">
            <v>Tables</v>
          </cell>
          <cell r="I338" t="str">
            <v>Bretford Rectangular Conference Table Tops</v>
          </cell>
          <cell r="J338">
            <v>43</v>
          </cell>
          <cell r="K338">
            <v>22620</v>
          </cell>
          <cell r="L338">
            <v>972660</v>
          </cell>
          <cell r="M338">
            <v>0.02</v>
          </cell>
          <cell r="N338">
            <v>953206.8</v>
          </cell>
          <cell r="O338" t="str">
            <v>Critical</v>
          </cell>
          <cell r="P338" t="str">
            <v>Small Box</v>
          </cell>
          <cell r="Q338" t="str">
            <v>Air</v>
          </cell>
          <cell r="R338" t="str">
            <v>Sohail</v>
          </cell>
        </row>
        <row r="339">
          <cell r="A339">
            <v>1321</v>
          </cell>
          <cell r="B339">
            <v>42852</v>
          </cell>
          <cell r="C339" t="str">
            <v>Apr</v>
          </cell>
          <cell r="D339" t="str">
            <v>Claire Good</v>
          </cell>
          <cell r="E339" t="str">
            <v>West</v>
          </cell>
          <cell r="F339" t="str">
            <v>Home Office</v>
          </cell>
          <cell r="G339" t="str">
            <v>Technology</v>
          </cell>
          <cell r="H339" t="str">
            <v>Telephones and Communication</v>
          </cell>
          <cell r="I339" t="str">
            <v>Talkabout T8367</v>
          </cell>
          <cell r="J339">
            <v>36</v>
          </cell>
          <cell r="K339">
            <v>3960</v>
          </cell>
          <cell r="L339">
            <v>142560</v>
          </cell>
          <cell r="M339">
            <v>0.08</v>
          </cell>
          <cell r="N339">
            <v>131155.20000000001</v>
          </cell>
          <cell r="O339" t="str">
            <v>Critical</v>
          </cell>
          <cell r="P339" t="str">
            <v>Jumbo Drum</v>
          </cell>
          <cell r="Q339" t="str">
            <v>Air</v>
          </cell>
          <cell r="R339" t="str">
            <v>Sohail</v>
          </cell>
        </row>
        <row r="340">
          <cell r="A340">
            <v>1322</v>
          </cell>
          <cell r="B340">
            <v>42852</v>
          </cell>
          <cell r="C340" t="str">
            <v>Apr</v>
          </cell>
          <cell r="D340" t="str">
            <v>Phillina Ober</v>
          </cell>
          <cell r="E340" t="str">
            <v>West</v>
          </cell>
          <cell r="F340" t="str">
            <v>Small Business</v>
          </cell>
          <cell r="G340" t="str">
            <v>Technology</v>
          </cell>
          <cell r="H340" t="str">
            <v>Computer Peripherals</v>
          </cell>
          <cell r="I340" t="str">
            <v>IBM 80 Minute CD-R Spindle, 50/Pack</v>
          </cell>
          <cell r="J340">
            <v>43</v>
          </cell>
          <cell r="K340">
            <v>1260</v>
          </cell>
          <cell r="L340">
            <v>54180</v>
          </cell>
          <cell r="M340">
            <v>0.08</v>
          </cell>
          <cell r="N340">
            <v>49845.599999999999</v>
          </cell>
          <cell r="O340" t="str">
            <v>High</v>
          </cell>
          <cell r="P340" t="str">
            <v>Small Box</v>
          </cell>
          <cell r="Q340" t="str">
            <v>Air</v>
          </cell>
          <cell r="R340" t="str">
            <v>Amit</v>
          </cell>
        </row>
        <row r="341">
          <cell r="A341">
            <v>1323</v>
          </cell>
          <cell r="B341">
            <v>42856</v>
          </cell>
          <cell r="C341" t="str">
            <v>May</v>
          </cell>
          <cell r="D341" t="str">
            <v>Corey Catlett</v>
          </cell>
          <cell r="E341" t="str">
            <v>East</v>
          </cell>
          <cell r="F341" t="str">
            <v>Home Office</v>
          </cell>
          <cell r="G341" t="str">
            <v>Office Supplies</v>
          </cell>
          <cell r="H341" t="str">
            <v>Binders and Binder Accessories</v>
          </cell>
          <cell r="I341" t="str">
            <v>Wilson Jones “Snap” Scratch Pad Binder Tool for Ring Binders</v>
          </cell>
          <cell r="J341">
            <v>25</v>
          </cell>
          <cell r="K341">
            <v>360</v>
          </cell>
          <cell r="L341">
            <v>9000</v>
          </cell>
          <cell r="M341">
            <v>0.04</v>
          </cell>
          <cell r="N341">
            <v>8640</v>
          </cell>
          <cell r="O341" t="str">
            <v>Medium</v>
          </cell>
          <cell r="P341" t="str">
            <v>Small Box</v>
          </cell>
          <cell r="Q341" t="str">
            <v>Rail</v>
          </cell>
          <cell r="R341" t="str">
            <v>Sohail</v>
          </cell>
        </row>
        <row r="342">
          <cell r="A342">
            <v>1324</v>
          </cell>
          <cell r="B342">
            <v>42856</v>
          </cell>
          <cell r="C342" t="str">
            <v>May</v>
          </cell>
          <cell r="D342" t="str">
            <v>Corey Catlett</v>
          </cell>
          <cell r="E342" t="str">
            <v>West</v>
          </cell>
          <cell r="F342" t="str">
            <v>Home Office</v>
          </cell>
          <cell r="G342" t="str">
            <v>Office Supplies</v>
          </cell>
          <cell r="H342" t="str">
            <v>Binders and Binder Accessories</v>
          </cell>
          <cell r="I342" t="str">
            <v>GBC Wire Binding Strips</v>
          </cell>
          <cell r="J342">
            <v>8</v>
          </cell>
          <cell r="K342">
            <v>1920</v>
          </cell>
          <cell r="L342">
            <v>15360</v>
          </cell>
          <cell r="M342">
            <v>0.1</v>
          </cell>
          <cell r="N342">
            <v>13824</v>
          </cell>
          <cell r="O342" t="str">
            <v>Medium</v>
          </cell>
          <cell r="P342" t="str">
            <v>Wrap Bag</v>
          </cell>
          <cell r="Q342" t="str">
            <v>Rail</v>
          </cell>
          <cell r="R342" t="str">
            <v>Sohail</v>
          </cell>
        </row>
        <row r="343">
          <cell r="A343">
            <v>1325</v>
          </cell>
          <cell r="B343">
            <v>42856</v>
          </cell>
          <cell r="C343" t="str">
            <v>May</v>
          </cell>
          <cell r="D343" t="str">
            <v>Corey Catlett</v>
          </cell>
          <cell r="E343" t="str">
            <v>West</v>
          </cell>
          <cell r="F343" t="str">
            <v>Home Office</v>
          </cell>
          <cell r="G343" t="str">
            <v>Office Supplies</v>
          </cell>
          <cell r="H343" t="str">
            <v>Paper</v>
          </cell>
          <cell r="I343" t="str">
            <v>Snap-A-Way® Black Print Carbonless Ruled Speed Letter, Triplicate</v>
          </cell>
          <cell r="J343">
            <v>7</v>
          </cell>
          <cell r="K343">
            <v>2280</v>
          </cell>
          <cell r="L343">
            <v>15960</v>
          </cell>
          <cell r="M343">
            <v>0.09</v>
          </cell>
          <cell r="N343">
            <v>14523.6</v>
          </cell>
          <cell r="O343" t="str">
            <v>Medium</v>
          </cell>
          <cell r="P343" t="str">
            <v>Small Box</v>
          </cell>
          <cell r="Q343" t="str">
            <v>Rail</v>
          </cell>
          <cell r="R343" t="str">
            <v>Sohail</v>
          </cell>
        </row>
        <row r="344">
          <cell r="A344">
            <v>1326</v>
          </cell>
          <cell r="B344">
            <v>42856</v>
          </cell>
          <cell r="C344" t="str">
            <v>May</v>
          </cell>
          <cell r="D344" t="str">
            <v>Trudy Schmidt</v>
          </cell>
          <cell r="E344" t="str">
            <v>North</v>
          </cell>
          <cell r="F344" t="str">
            <v>Small Business</v>
          </cell>
          <cell r="G344" t="str">
            <v>Technology</v>
          </cell>
          <cell r="H344" t="str">
            <v>Computer Peripherals</v>
          </cell>
          <cell r="I344" t="str">
            <v>Verbatim DVD-R 4.7GB authoring disc</v>
          </cell>
          <cell r="J344">
            <v>36</v>
          </cell>
          <cell r="K344">
            <v>2400</v>
          </cell>
          <cell r="L344">
            <v>86400</v>
          </cell>
          <cell r="M344">
            <v>0.05</v>
          </cell>
          <cell r="N344">
            <v>82080</v>
          </cell>
          <cell r="O344" t="str">
            <v>Low</v>
          </cell>
          <cell r="P344" t="str">
            <v>Small Box</v>
          </cell>
          <cell r="Q344" t="str">
            <v>Road</v>
          </cell>
          <cell r="R344" t="str">
            <v>Amit</v>
          </cell>
        </row>
        <row r="345">
          <cell r="A345">
            <v>1327</v>
          </cell>
          <cell r="B345">
            <v>42856</v>
          </cell>
          <cell r="C345" t="str">
            <v>May</v>
          </cell>
          <cell r="D345" t="str">
            <v>Trudy Schmidt</v>
          </cell>
          <cell r="E345" t="str">
            <v>North</v>
          </cell>
          <cell r="F345" t="str">
            <v>Small Business</v>
          </cell>
          <cell r="G345" t="str">
            <v>Furniture</v>
          </cell>
          <cell r="H345" t="str">
            <v>Office Furnishings</v>
          </cell>
          <cell r="I345" t="str">
            <v>Hand-Finished Solid Wood Document Frame</v>
          </cell>
          <cell r="J345">
            <v>28</v>
          </cell>
          <cell r="K345">
            <v>2100</v>
          </cell>
          <cell r="L345">
            <v>58800</v>
          </cell>
          <cell r="M345">
            <v>0.05</v>
          </cell>
          <cell r="N345">
            <v>55860</v>
          </cell>
          <cell r="O345" t="str">
            <v>Low</v>
          </cell>
          <cell r="P345" t="str">
            <v>Small Box</v>
          </cell>
          <cell r="Q345" t="str">
            <v>Road</v>
          </cell>
          <cell r="R345" t="str">
            <v>Amit</v>
          </cell>
        </row>
        <row r="346">
          <cell r="A346">
            <v>1328</v>
          </cell>
          <cell r="B346">
            <v>42856</v>
          </cell>
          <cell r="C346" t="str">
            <v>May</v>
          </cell>
          <cell r="D346" t="str">
            <v>Theresa Swint</v>
          </cell>
          <cell r="E346" t="str">
            <v>North</v>
          </cell>
          <cell r="F346" t="str">
            <v>Small Business</v>
          </cell>
          <cell r="G346" t="str">
            <v>Furniture</v>
          </cell>
          <cell r="H346" t="str">
            <v>Office Furnishings</v>
          </cell>
          <cell r="I346" t="str">
            <v>Eldon® 400 Class™ Desk Accessories, Black Carbon</v>
          </cell>
          <cell r="J346">
            <v>46</v>
          </cell>
          <cell r="K346">
            <v>540</v>
          </cell>
          <cell r="L346">
            <v>24840</v>
          </cell>
          <cell r="M346">
            <v>0.05</v>
          </cell>
          <cell r="N346">
            <v>23598</v>
          </cell>
          <cell r="O346" t="str">
            <v>High</v>
          </cell>
          <cell r="P346" t="str">
            <v>Small Box</v>
          </cell>
          <cell r="Q346" t="str">
            <v>Air</v>
          </cell>
          <cell r="R346" t="str">
            <v>Amit</v>
          </cell>
        </row>
        <row r="347">
          <cell r="A347">
            <v>1329</v>
          </cell>
          <cell r="B347">
            <v>42856</v>
          </cell>
          <cell r="C347" t="str">
            <v>May</v>
          </cell>
          <cell r="D347" t="str">
            <v>Don Weiss</v>
          </cell>
          <cell r="E347" t="str">
            <v>South</v>
          </cell>
          <cell r="F347" t="str">
            <v>Corporate</v>
          </cell>
          <cell r="G347" t="str">
            <v>Office Supplies</v>
          </cell>
          <cell r="H347" t="str">
            <v>Appliances</v>
          </cell>
          <cell r="I347" t="str">
            <v>Holmes Odor Grabber</v>
          </cell>
          <cell r="J347">
            <v>7</v>
          </cell>
          <cell r="K347">
            <v>900</v>
          </cell>
          <cell r="L347">
            <v>6300</v>
          </cell>
          <cell r="M347">
            <v>7.0000000000000007E-2</v>
          </cell>
          <cell r="N347">
            <v>5859</v>
          </cell>
          <cell r="O347" t="str">
            <v>Medium</v>
          </cell>
          <cell r="P347" t="str">
            <v>Small Box</v>
          </cell>
          <cell r="Q347" t="str">
            <v>Rail</v>
          </cell>
          <cell r="R347" t="str">
            <v>Amit</v>
          </cell>
        </row>
        <row r="348">
          <cell r="A348">
            <v>1330</v>
          </cell>
          <cell r="B348">
            <v>42856</v>
          </cell>
          <cell r="C348" t="str">
            <v>May</v>
          </cell>
          <cell r="D348" t="str">
            <v>Anne McFarland</v>
          </cell>
          <cell r="E348" t="str">
            <v>West</v>
          </cell>
          <cell r="F348" t="str">
            <v>Consumer</v>
          </cell>
          <cell r="G348" t="str">
            <v>Furniture</v>
          </cell>
          <cell r="H348" t="str">
            <v>Office Furnishings</v>
          </cell>
          <cell r="I348" t="str">
            <v>Eldon Wave Desk Accessories</v>
          </cell>
          <cell r="J348">
            <v>1</v>
          </cell>
          <cell r="K348">
            <v>360</v>
          </cell>
          <cell r="L348">
            <v>360</v>
          </cell>
          <cell r="M348">
            <v>0</v>
          </cell>
          <cell r="N348">
            <v>360</v>
          </cell>
          <cell r="O348" t="str">
            <v>NotSpecified</v>
          </cell>
          <cell r="P348" t="str">
            <v>Large Box</v>
          </cell>
          <cell r="Q348" t="str">
            <v>UNKOWN</v>
          </cell>
          <cell r="R348" t="str">
            <v>Sohail</v>
          </cell>
        </row>
        <row r="349">
          <cell r="A349">
            <v>1331</v>
          </cell>
          <cell r="B349">
            <v>42857</v>
          </cell>
          <cell r="C349" t="str">
            <v>May</v>
          </cell>
          <cell r="D349" t="str">
            <v>Frank Price</v>
          </cell>
          <cell r="E349" t="str">
            <v>North</v>
          </cell>
          <cell r="F349" t="str">
            <v>Corporate</v>
          </cell>
          <cell r="G349" t="str">
            <v>Technology</v>
          </cell>
          <cell r="H349" t="str">
            <v>Office Machines</v>
          </cell>
          <cell r="I349" t="str">
            <v>Canon MP41DH Printing Calculator</v>
          </cell>
          <cell r="J349">
            <v>37</v>
          </cell>
          <cell r="K349">
            <v>9060</v>
          </cell>
          <cell r="L349">
            <v>335220</v>
          </cell>
          <cell r="M349">
            <v>0</v>
          </cell>
          <cell r="N349">
            <v>335220</v>
          </cell>
          <cell r="O349" t="str">
            <v>Low</v>
          </cell>
          <cell r="P349" t="str">
            <v>Wrap Bag</v>
          </cell>
          <cell r="Q349" t="str">
            <v>Road</v>
          </cell>
          <cell r="R349" t="str">
            <v>Amit</v>
          </cell>
        </row>
        <row r="350">
          <cell r="A350">
            <v>1332</v>
          </cell>
          <cell r="B350">
            <v>42857</v>
          </cell>
          <cell r="C350" t="str">
            <v>May</v>
          </cell>
          <cell r="D350" t="str">
            <v>Maria Bertelson</v>
          </cell>
          <cell r="E350" t="str">
            <v>South</v>
          </cell>
          <cell r="F350" t="str">
            <v>Home Office</v>
          </cell>
          <cell r="G350" t="str">
            <v>Technology</v>
          </cell>
          <cell r="H350" t="str">
            <v>Telephones and Communication</v>
          </cell>
          <cell r="I350" t="str">
            <v>Accessory9</v>
          </cell>
          <cell r="J350">
            <v>45</v>
          </cell>
          <cell r="K350">
            <v>2160</v>
          </cell>
          <cell r="L350">
            <v>97200</v>
          </cell>
          <cell r="M350">
            <v>0.03</v>
          </cell>
          <cell r="N350">
            <v>94284</v>
          </cell>
          <cell r="O350" t="str">
            <v>Critical</v>
          </cell>
          <cell r="P350" t="str">
            <v>Wrap Bag</v>
          </cell>
          <cell r="Q350" t="str">
            <v>Air</v>
          </cell>
          <cell r="R350" t="str">
            <v>Sohail</v>
          </cell>
        </row>
        <row r="351">
          <cell r="A351">
            <v>1333</v>
          </cell>
          <cell r="B351">
            <v>42857</v>
          </cell>
          <cell r="C351" t="str">
            <v>May</v>
          </cell>
          <cell r="D351" t="str">
            <v>Julie Prescott</v>
          </cell>
          <cell r="E351" t="str">
            <v>South</v>
          </cell>
          <cell r="F351" t="str">
            <v>Home Office</v>
          </cell>
          <cell r="G351" t="str">
            <v>Office Supplies</v>
          </cell>
          <cell r="H351" t="str">
            <v>Binders and Binder Accessories</v>
          </cell>
          <cell r="I351" t="str">
            <v>Fellowes PB300 Plastic Comb Binding Machine</v>
          </cell>
          <cell r="J351">
            <v>30</v>
          </cell>
          <cell r="K351">
            <v>23280</v>
          </cell>
          <cell r="L351">
            <v>698400</v>
          </cell>
          <cell r="M351">
            <v>7.0000000000000007E-2</v>
          </cell>
          <cell r="N351">
            <v>649512</v>
          </cell>
          <cell r="O351" t="str">
            <v>High</v>
          </cell>
          <cell r="P351" t="str">
            <v>Jumbo Box</v>
          </cell>
          <cell r="Q351" t="str">
            <v>Air</v>
          </cell>
          <cell r="R351" t="str">
            <v>Sohail</v>
          </cell>
        </row>
        <row r="352">
          <cell r="A352">
            <v>1334</v>
          </cell>
          <cell r="B352">
            <v>42857</v>
          </cell>
          <cell r="C352" t="str">
            <v>May</v>
          </cell>
          <cell r="D352" t="str">
            <v>John Stevenson</v>
          </cell>
          <cell r="E352" t="str">
            <v>North</v>
          </cell>
          <cell r="F352" t="str">
            <v>Small Business</v>
          </cell>
          <cell r="G352" t="str">
            <v>Technology</v>
          </cell>
          <cell r="H352" t="str">
            <v>Copiers and Fax</v>
          </cell>
          <cell r="I352" t="str">
            <v>Sharp AL-1530CS Digital Copier</v>
          </cell>
          <cell r="J352">
            <v>27</v>
          </cell>
          <cell r="K352">
            <v>30000</v>
          </cell>
          <cell r="L352">
            <v>810000</v>
          </cell>
          <cell r="M352">
            <v>0.01</v>
          </cell>
          <cell r="N352">
            <v>801900</v>
          </cell>
          <cell r="O352" t="str">
            <v>High</v>
          </cell>
          <cell r="P352" t="str">
            <v>Small Pack</v>
          </cell>
          <cell r="Q352" t="str">
            <v>Air</v>
          </cell>
          <cell r="R352" t="str">
            <v>Amit</v>
          </cell>
        </row>
        <row r="353">
          <cell r="A353">
            <v>1335</v>
          </cell>
          <cell r="B353">
            <v>42857</v>
          </cell>
          <cell r="C353" t="str">
            <v>May</v>
          </cell>
          <cell r="D353" t="str">
            <v>John Stevenson</v>
          </cell>
          <cell r="E353" t="str">
            <v>North</v>
          </cell>
          <cell r="F353" t="str">
            <v>Small Business</v>
          </cell>
          <cell r="G353" t="str">
            <v>Office Supplies</v>
          </cell>
          <cell r="H353" t="str">
            <v>Pens &amp; Art Supplies</v>
          </cell>
          <cell r="I353" t="str">
            <v>Panasonic KP-310 Heavy-Duty Electric Pencil Sharpener</v>
          </cell>
          <cell r="J353">
            <v>3</v>
          </cell>
          <cell r="K353">
            <v>1320</v>
          </cell>
          <cell r="L353">
            <v>3960</v>
          </cell>
          <cell r="M353">
            <v>0.09</v>
          </cell>
          <cell r="N353">
            <v>3603.6</v>
          </cell>
          <cell r="O353" t="str">
            <v>High</v>
          </cell>
          <cell r="P353" t="str">
            <v>Small Box</v>
          </cell>
          <cell r="Q353" t="str">
            <v>Air</v>
          </cell>
          <cell r="R353" t="str">
            <v>Amit</v>
          </cell>
        </row>
        <row r="354">
          <cell r="A354">
            <v>1336</v>
          </cell>
          <cell r="B354">
            <v>42857</v>
          </cell>
          <cell r="C354" t="str">
            <v>May</v>
          </cell>
          <cell r="D354" t="str">
            <v>Ken Brennan</v>
          </cell>
          <cell r="E354" t="str">
            <v>South</v>
          </cell>
          <cell r="F354" t="str">
            <v>Home Office</v>
          </cell>
          <cell r="G354" t="str">
            <v>Technology</v>
          </cell>
          <cell r="H354" t="str">
            <v>Computer Peripherals</v>
          </cell>
          <cell r="I354" t="str">
            <v>Micro Innovations Micro Digital Wireless Keyboard and Mouse, Gray</v>
          </cell>
          <cell r="J354">
            <v>17</v>
          </cell>
          <cell r="K354">
            <v>5040</v>
          </cell>
          <cell r="L354">
            <v>85680</v>
          </cell>
          <cell r="M354">
            <v>0.05</v>
          </cell>
          <cell r="N354">
            <v>81396</v>
          </cell>
          <cell r="O354" t="str">
            <v>Low</v>
          </cell>
          <cell r="P354" t="str">
            <v>Small Box</v>
          </cell>
          <cell r="Q354" t="str">
            <v>Road</v>
          </cell>
          <cell r="R354" t="str">
            <v>Sohail</v>
          </cell>
        </row>
        <row r="355">
          <cell r="A355">
            <v>1337</v>
          </cell>
          <cell r="B355">
            <v>42857</v>
          </cell>
          <cell r="C355" t="str">
            <v>May</v>
          </cell>
          <cell r="D355" t="str">
            <v>Keith Dawkins</v>
          </cell>
          <cell r="E355" t="str">
            <v>East</v>
          </cell>
          <cell r="F355" t="str">
            <v>Home Office</v>
          </cell>
          <cell r="G355" t="str">
            <v>Furniture</v>
          </cell>
          <cell r="H355" t="str">
            <v>Office Furnishings</v>
          </cell>
          <cell r="I355" t="str">
            <v>Executive Impressions 13" Chairman Wall Clock</v>
          </cell>
          <cell r="J355">
            <v>16</v>
          </cell>
          <cell r="K355">
            <v>1560</v>
          </cell>
          <cell r="L355">
            <v>24960</v>
          </cell>
          <cell r="M355">
            <v>0.01</v>
          </cell>
          <cell r="N355">
            <v>24710.400000000001</v>
          </cell>
          <cell r="O355" t="str">
            <v>Low</v>
          </cell>
          <cell r="P355" t="str">
            <v>Small Box</v>
          </cell>
          <cell r="Q355" t="str">
            <v>Road</v>
          </cell>
          <cell r="R355" t="str">
            <v>Sohail</v>
          </cell>
        </row>
        <row r="356">
          <cell r="A356">
            <v>1338</v>
          </cell>
          <cell r="B356">
            <v>42857</v>
          </cell>
          <cell r="C356" t="str">
            <v>May</v>
          </cell>
          <cell r="D356" t="str">
            <v>Keith Dawkins</v>
          </cell>
          <cell r="E356" t="str">
            <v>East</v>
          </cell>
          <cell r="F356" t="str">
            <v>Home Office</v>
          </cell>
          <cell r="G356" t="str">
            <v>Office Supplies</v>
          </cell>
          <cell r="H356" t="str">
            <v>Paper</v>
          </cell>
          <cell r="I356" t="str">
            <v>Xerox 1937</v>
          </cell>
          <cell r="J356">
            <v>33</v>
          </cell>
          <cell r="K356">
            <v>2940</v>
          </cell>
          <cell r="L356">
            <v>97020</v>
          </cell>
          <cell r="M356">
            <v>0.05</v>
          </cell>
          <cell r="N356">
            <v>92169</v>
          </cell>
          <cell r="O356" t="str">
            <v>Low</v>
          </cell>
          <cell r="P356" t="str">
            <v>Small Pack</v>
          </cell>
          <cell r="Q356" t="str">
            <v>Road</v>
          </cell>
          <cell r="R356" t="str">
            <v>Sohail</v>
          </cell>
        </row>
        <row r="357">
          <cell r="A357">
            <v>1339</v>
          </cell>
          <cell r="B357">
            <v>42857</v>
          </cell>
          <cell r="C357" t="str">
            <v>May</v>
          </cell>
          <cell r="D357" t="str">
            <v>Sonia Cooley</v>
          </cell>
          <cell r="E357" t="str">
            <v>West</v>
          </cell>
          <cell r="F357" t="str">
            <v>Corporate</v>
          </cell>
          <cell r="G357" t="str">
            <v>Furniture</v>
          </cell>
          <cell r="H357" t="str">
            <v>Tables</v>
          </cell>
          <cell r="I357" t="str">
            <v>BPI Conference Tables</v>
          </cell>
          <cell r="J357">
            <v>50</v>
          </cell>
          <cell r="K357">
            <v>8820</v>
          </cell>
          <cell r="L357">
            <v>441000</v>
          </cell>
          <cell r="M357">
            <v>0.02</v>
          </cell>
          <cell r="N357">
            <v>432180</v>
          </cell>
          <cell r="O357" t="str">
            <v>Low</v>
          </cell>
          <cell r="P357" t="str">
            <v>Small Box</v>
          </cell>
          <cell r="Q357" t="str">
            <v>Road</v>
          </cell>
          <cell r="R357" t="str">
            <v>Amit</v>
          </cell>
        </row>
        <row r="358">
          <cell r="A358">
            <v>1340</v>
          </cell>
          <cell r="B358">
            <v>42858</v>
          </cell>
          <cell r="C358" t="str">
            <v>May</v>
          </cell>
          <cell r="D358" t="str">
            <v>Ann Chong</v>
          </cell>
          <cell r="E358" t="str">
            <v>North</v>
          </cell>
          <cell r="F358" t="str">
            <v>Corporate</v>
          </cell>
          <cell r="G358" t="str">
            <v>Technology</v>
          </cell>
          <cell r="H358" t="str">
            <v>Computer Peripherals</v>
          </cell>
          <cell r="I358" t="str">
            <v>80 Minute CD-R Spindle, 100/Pack - Staples</v>
          </cell>
          <cell r="J358">
            <v>7</v>
          </cell>
          <cell r="K358">
            <v>2400</v>
          </cell>
          <cell r="L358">
            <v>16800</v>
          </cell>
          <cell r="M358">
            <v>0.08</v>
          </cell>
          <cell r="N358">
            <v>15456</v>
          </cell>
          <cell r="O358" t="str">
            <v>High</v>
          </cell>
          <cell r="P358" t="str">
            <v>Large Box</v>
          </cell>
          <cell r="Q358" t="str">
            <v>Air</v>
          </cell>
          <cell r="R358" t="str">
            <v>Amit</v>
          </cell>
        </row>
        <row r="359">
          <cell r="A359">
            <v>1341</v>
          </cell>
          <cell r="B359">
            <v>42858</v>
          </cell>
          <cell r="C359" t="str">
            <v>May</v>
          </cell>
          <cell r="D359" t="str">
            <v>Ann Chong</v>
          </cell>
          <cell r="E359" t="str">
            <v>North</v>
          </cell>
          <cell r="F359" t="str">
            <v>Corporate</v>
          </cell>
          <cell r="G359" t="str">
            <v>Office Supplies</v>
          </cell>
          <cell r="H359" t="str">
            <v>Paper</v>
          </cell>
          <cell r="I359" t="str">
            <v>Xerox 1892</v>
          </cell>
          <cell r="J359">
            <v>15</v>
          </cell>
          <cell r="K359">
            <v>2340</v>
          </cell>
          <cell r="L359">
            <v>35100</v>
          </cell>
          <cell r="M359">
            <v>0.04</v>
          </cell>
          <cell r="N359">
            <v>33696</v>
          </cell>
          <cell r="O359" t="str">
            <v>High</v>
          </cell>
          <cell r="P359" t="str">
            <v>Wrap Bag</v>
          </cell>
          <cell r="Q359" t="str">
            <v>Air</v>
          </cell>
          <cell r="R359" t="str">
            <v>Amit</v>
          </cell>
        </row>
        <row r="360">
          <cell r="A360">
            <v>1342</v>
          </cell>
          <cell r="B360">
            <v>42858</v>
          </cell>
          <cell r="C360" t="str">
            <v>May</v>
          </cell>
          <cell r="D360" t="str">
            <v>Corey Roper</v>
          </cell>
          <cell r="E360" t="str">
            <v>North</v>
          </cell>
          <cell r="F360" t="str">
            <v>Small Business</v>
          </cell>
          <cell r="G360" t="str">
            <v>Technology</v>
          </cell>
          <cell r="H360" t="str">
            <v>Telephones and Communication</v>
          </cell>
          <cell r="I360" t="str">
            <v>SouthWestern Bell FA970 Digital Answering Machine with Time/Day Stamp</v>
          </cell>
          <cell r="J360">
            <v>26</v>
          </cell>
          <cell r="K360">
            <v>1740</v>
          </cell>
          <cell r="L360">
            <v>45240</v>
          </cell>
          <cell r="M360">
            <v>0.1</v>
          </cell>
          <cell r="N360">
            <v>40716</v>
          </cell>
          <cell r="O360" t="str">
            <v>Medium</v>
          </cell>
          <cell r="P360" t="str">
            <v>Small Box</v>
          </cell>
          <cell r="Q360" t="str">
            <v>Rail</v>
          </cell>
          <cell r="R360" t="str">
            <v>Amit</v>
          </cell>
        </row>
        <row r="361">
          <cell r="A361">
            <v>1343</v>
          </cell>
          <cell r="B361">
            <v>42858</v>
          </cell>
          <cell r="C361" t="str">
            <v>May</v>
          </cell>
          <cell r="D361" t="str">
            <v>Corey Lock</v>
          </cell>
          <cell r="E361" t="str">
            <v>North</v>
          </cell>
          <cell r="F361" t="str">
            <v>Home Office</v>
          </cell>
          <cell r="G361" t="str">
            <v>Office Supplies</v>
          </cell>
          <cell r="H361" t="str">
            <v>Pens &amp; Art Supplies</v>
          </cell>
          <cell r="I361" t="str">
            <v>Dixon Prang® Watercolor Pencils, 10-Color Set with Brush</v>
          </cell>
          <cell r="J361">
            <v>34</v>
          </cell>
          <cell r="K361">
            <v>300</v>
          </cell>
          <cell r="L361">
            <v>10200</v>
          </cell>
          <cell r="M361">
            <v>0.03</v>
          </cell>
          <cell r="N361">
            <v>9894</v>
          </cell>
          <cell r="O361" t="str">
            <v>High</v>
          </cell>
          <cell r="P361" t="str">
            <v>Small Box</v>
          </cell>
          <cell r="Q361" t="str">
            <v>Air</v>
          </cell>
          <cell r="R361" t="str">
            <v>Sohail</v>
          </cell>
        </row>
        <row r="362">
          <cell r="A362">
            <v>1344</v>
          </cell>
          <cell r="B362">
            <v>42858</v>
          </cell>
          <cell r="C362" t="str">
            <v>May</v>
          </cell>
          <cell r="D362" t="str">
            <v>Tamara Willingham</v>
          </cell>
          <cell r="E362" t="str">
            <v>East</v>
          </cell>
          <cell r="F362" t="str">
            <v>Corporate</v>
          </cell>
          <cell r="G362" t="str">
            <v>Furniture</v>
          </cell>
          <cell r="H362" t="str">
            <v>Office Furnishings</v>
          </cell>
          <cell r="I362" t="str">
            <v>Executive Impressions 14" Two-Color Numerals Wall Clock</v>
          </cell>
          <cell r="J362">
            <v>18</v>
          </cell>
          <cell r="K362">
            <v>1380</v>
          </cell>
          <cell r="L362">
            <v>24840</v>
          </cell>
          <cell r="M362">
            <v>0.05</v>
          </cell>
          <cell r="N362">
            <v>23598</v>
          </cell>
          <cell r="O362" t="str">
            <v>Critical</v>
          </cell>
          <cell r="P362" t="str">
            <v>Small Box</v>
          </cell>
          <cell r="Q362" t="str">
            <v>Air</v>
          </cell>
          <cell r="R362" t="str">
            <v>Amit</v>
          </cell>
        </row>
        <row r="363">
          <cell r="A363">
            <v>1345</v>
          </cell>
          <cell r="B363">
            <v>42858</v>
          </cell>
          <cell r="C363" t="str">
            <v>May</v>
          </cell>
          <cell r="D363" t="str">
            <v>Tamara Willingham</v>
          </cell>
          <cell r="E363" t="str">
            <v>East</v>
          </cell>
          <cell r="F363" t="str">
            <v>Corporate</v>
          </cell>
          <cell r="G363" t="str">
            <v>Technology</v>
          </cell>
          <cell r="H363" t="str">
            <v>Telephones and Communication</v>
          </cell>
          <cell r="I363" t="str">
            <v>5180</v>
          </cell>
          <cell r="J363">
            <v>46</v>
          </cell>
          <cell r="K363">
            <v>3960</v>
          </cell>
          <cell r="L363">
            <v>182160</v>
          </cell>
          <cell r="M363">
            <v>7.0000000000000007E-2</v>
          </cell>
          <cell r="N363">
            <v>169408.8</v>
          </cell>
          <cell r="O363" t="str">
            <v>Critical</v>
          </cell>
          <cell r="P363" t="str">
            <v>Large Box</v>
          </cell>
          <cell r="Q363" t="str">
            <v>Air</v>
          </cell>
          <cell r="R363" t="str">
            <v>Amit</v>
          </cell>
        </row>
        <row r="364">
          <cell r="A364">
            <v>1346</v>
          </cell>
          <cell r="B364">
            <v>42858</v>
          </cell>
          <cell r="C364" t="str">
            <v>May</v>
          </cell>
          <cell r="D364" t="str">
            <v>Corey Lock</v>
          </cell>
          <cell r="E364" t="str">
            <v>West</v>
          </cell>
          <cell r="F364" t="str">
            <v>Home Office</v>
          </cell>
          <cell r="G364" t="str">
            <v>Office Supplies</v>
          </cell>
          <cell r="H364" t="str">
            <v>Appliances</v>
          </cell>
          <cell r="I364" t="str">
            <v>Holmes Replacement Filter for HEPA Air Cleaner, Very Large Room, HEPA Filter</v>
          </cell>
          <cell r="J364">
            <v>23</v>
          </cell>
          <cell r="K364">
            <v>4140</v>
          </cell>
          <cell r="L364">
            <v>95220</v>
          </cell>
          <cell r="M364">
            <v>0.05</v>
          </cell>
          <cell r="N364">
            <v>90459</v>
          </cell>
          <cell r="O364" t="str">
            <v>High</v>
          </cell>
          <cell r="P364" t="str">
            <v>Small Box</v>
          </cell>
          <cell r="Q364" t="str">
            <v>Air</v>
          </cell>
          <cell r="R364" t="str">
            <v>Sohail</v>
          </cell>
        </row>
        <row r="365">
          <cell r="A365">
            <v>1347</v>
          </cell>
          <cell r="B365">
            <v>42858</v>
          </cell>
          <cell r="C365" t="str">
            <v>May</v>
          </cell>
          <cell r="D365" t="str">
            <v>Corey Lock</v>
          </cell>
          <cell r="E365" t="str">
            <v>West</v>
          </cell>
          <cell r="F365" t="str">
            <v>Home Office</v>
          </cell>
          <cell r="G365" t="str">
            <v>Office Supplies</v>
          </cell>
          <cell r="H365" t="str">
            <v>Scissors, Rulers and Trimmers</v>
          </cell>
          <cell r="I365" t="str">
            <v>Acme Design Line 8" Stainless Steel Bent Scissors w/Champagne Handles, 3-1/8" Cut</v>
          </cell>
          <cell r="J365">
            <v>8</v>
          </cell>
          <cell r="K365">
            <v>420</v>
          </cell>
          <cell r="L365">
            <v>3360</v>
          </cell>
          <cell r="M365">
            <v>0.03</v>
          </cell>
          <cell r="N365">
            <v>3259.2</v>
          </cell>
          <cell r="O365" t="str">
            <v>High</v>
          </cell>
          <cell r="P365" t="str">
            <v>Small Pack</v>
          </cell>
          <cell r="Q365" t="str">
            <v>Air</v>
          </cell>
          <cell r="R365" t="str">
            <v>Sohail</v>
          </cell>
        </row>
        <row r="366">
          <cell r="A366">
            <v>1348</v>
          </cell>
          <cell r="B366">
            <v>42858</v>
          </cell>
          <cell r="C366" t="str">
            <v>May</v>
          </cell>
          <cell r="D366" t="str">
            <v>Barry Weirich</v>
          </cell>
          <cell r="E366" t="str">
            <v>West</v>
          </cell>
          <cell r="F366" t="str">
            <v>Corporate</v>
          </cell>
          <cell r="G366" t="str">
            <v>Office Supplies</v>
          </cell>
          <cell r="H366" t="str">
            <v>Binders and Binder Accessories</v>
          </cell>
          <cell r="I366" t="str">
            <v>Avery Hole Reinforcements</v>
          </cell>
          <cell r="J366">
            <v>21</v>
          </cell>
          <cell r="K366">
            <v>420</v>
          </cell>
          <cell r="L366">
            <v>8820</v>
          </cell>
          <cell r="M366">
            <v>0.05</v>
          </cell>
          <cell r="N366">
            <v>8379</v>
          </cell>
          <cell r="O366" t="str">
            <v>NotSpecified</v>
          </cell>
          <cell r="P366" t="str">
            <v>Medium Box</v>
          </cell>
          <cell r="Q366" t="str">
            <v>UNKOWN</v>
          </cell>
          <cell r="R366" t="str">
            <v>Amit</v>
          </cell>
        </row>
        <row r="367">
          <cell r="A367">
            <v>1349</v>
          </cell>
          <cell r="B367">
            <v>42858</v>
          </cell>
          <cell r="C367" t="str">
            <v>May</v>
          </cell>
          <cell r="D367" t="str">
            <v>Berenike Kampe</v>
          </cell>
          <cell r="E367" t="str">
            <v>West</v>
          </cell>
          <cell r="F367" t="str">
            <v>Corporate</v>
          </cell>
          <cell r="G367" t="str">
            <v>Furniture</v>
          </cell>
          <cell r="H367" t="str">
            <v>Office Furnishings</v>
          </cell>
          <cell r="I367" t="str">
            <v>Rubbermaid ClusterMat Chairmats, Mat Size- 66" x 60", Lip 20" x 11" -90 Degree Angle</v>
          </cell>
          <cell r="J367">
            <v>42</v>
          </cell>
          <cell r="K367">
            <v>6660</v>
          </cell>
          <cell r="L367">
            <v>279720</v>
          </cell>
          <cell r="M367">
            <v>0.04</v>
          </cell>
          <cell r="N367">
            <v>268531.20000000001</v>
          </cell>
          <cell r="O367" t="str">
            <v>Critical</v>
          </cell>
          <cell r="P367" t="str">
            <v>Small Box</v>
          </cell>
          <cell r="Q367" t="str">
            <v>Air</v>
          </cell>
          <cell r="R367" t="str">
            <v>Amit</v>
          </cell>
        </row>
        <row r="368">
          <cell r="A368">
            <v>1350</v>
          </cell>
          <cell r="B368">
            <v>42858</v>
          </cell>
          <cell r="C368" t="str">
            <v>May</v>
          </cell>
          <cell r="D368" t="str">
            <v>Berenike Kampe</v>
          </cell>
          <cell r="E368" t="str">
            <v>West</v>
          </cell>
          <cell r="F368" t="str">
            <v>Corporate</v>
          </cell>
          <cell r="G368" t="str">
            <v>Office Supplies</v>
          </cell>
          <cell r="H368" t="str">
            <v>Paper</v>
          </cell>
          <cell r="I368" t="str">
            <v>Xerox 1961</v>
          </cell>
          <cell r="J368">
            <v>5</v>
          </cell>
          <cell r="K368">
            <v>300</v>
          </cell>
          <cell r="L368">
            <v>1500</v>
          </cell>
          <cell r="M368">
            <v>0</v>
          </cell>
          <cell r="N368">
            <v>1500</v>
          </cell>
          <cell r="O368" t="str">
            <v>Critical</v>
          </cell>
          <cell r="P368" t="str">
            <v>Jumbo Box</v>
          </cell>
          <cell r="Q368" t="str">
            <v>Air</v>
          </cell>
          <cell r="R368" t="str">
            <v>Amit</v>
          </cell>
        </row>
        <row r="369">
          <cell r="A369">
            <v>1351</v>
          </cell>
          <cell r="B369">
            <v>42858</v>
          </cell>
          <cell r="C369" t="str">
            <v>May</v>
          </cell>
          <cell r="D369" t="str">
            <v>Berenike Kampe</v>
          </cell>
          <cell r="E369" t="str">
            <v>West</v>
          </cell>
          <cell r="F369" t="str">
            <v>Corporate</v>
          </cell>
          <cell r="G369" t="str">
            <v>Office Supplies</v>
          </cell>
          <cell r="H369" t="str">
            <v>Rubber Bands</v>
          </cell>
          <cell r="I369" t="str">
            <v>Colored Push Pins</v>
          </cell>
          <cell r="J369">
            <v>22</v>
          </cell>
          <cell r="K369">
            <v>120</v>
          </cell>
          <cell r="L369">
            <v>2640</v>
          </cell>
          <cell r="M369">
            <v>0.09</v>
          </cell>
          <cell r="N369">
            <v>2402.4</v>
          </cell>
          <cell r="O369" t="str">
            <v>Critical</v>
          </cell>
          <cell r="P369" t="str">
            <v>Medium Box</v>
          </cell>
          <cell r="Q369" t="str">
            <v>Air</v>
          </cell>
          <cell r="R369" t="str">
            <v>Amit</v>
          </cell>
        </row>
        <row r="370">
          <cell r="A370">
            <v>1352</v>
          </cell>
          <cell r="B370">
            <v>42858</v>
          </cell>
          <cell r="C370" t="str">
            <v>May</v>
          </cell>
          <cell r="D370" t="str">
            <v>Larry Tron</v>
          </cell>
          <cell r="E370" t="str">
            <v>West</v>
          </cell>
          <cell r="F370" t="str">
            <v>Corporate</v>
          </cell>
          <cell r="G370" t="str">
            <v>Office Supplies</v>
          </cell>
          <cell r="H370" t="str">
            <v>Binders and Binder Accessories</v>
          </cell>
          <cell r="I370" t="str">
            <v>Wilson Jones Ledger-Size, Piano-Hinge Binder, 2", Blue</v>
          </cell>
          <cell r="J370">
            <v>41</v>
          </cell>
          <cell r="K370">
            <v>2460</v>
          </cell>
          <cell r="L370">
            <v>100860</v>
          </cell>
          <cell r="M370">
            <v>0.06</v>
          </cell>
          <cell r="N370">
            <v>94808.4</v>
          </cell>
          <cell r="O370" t="str">
            <v>Medium</v>
          </cell>
          <cell r="P370" t="str">
            <v>Small Box</v>
          </cell>
          <cell r="Q370" t="str">
            <v>Rail</v>
          </cell>
          <cell r="R370" t="str">
            <v>Amit</v>
          </cell>
        </row>
        <row r="371">
          <cell r="A371">
            <v>1353</v>
          </cell>
          <cell r="B371">
            <v>42859</v>
          </cell>
          <cell r="C371" t="str">
            <v>May</v>
          </cell>
          <cell r="D371" t="str">
            <v>Brian Moss</v>
          </cell>
          <cell r="E371" t="str">
            <v>West</v>
          </cell>
          <cell r="F371" t="str">
            <v>Corporate</v>
          </cell>
          <cell r="G371" t="str">
            <v>Furniture</v>
          </cell>
          <cell r="H371" t="str">
            <v>Chairs &amp; Chairmats</v>
          </cell>
          <cell r="I371" t="str">
            <v>SAFCO Arco Folding Chair</v>
          </cell>
          <cell r="J371">
            <v>7</v>
          </cell>
          <cell r="K371">
            <v>16620</v>
          </cell>
          <cell r="L371">
            <v>116340</v>
          </cell>
          <cell r="M371">
            <v>0.08</v>
          </cell>
          <cell r="N371">
            <v>107032.8</v>
          </cell>
          <cell r="O371" t="str">
            <v>Critical</v>
          </cell>
          <cell r="P371" t="str">
            <v>Jumbo Drum</v>
          </cell>
          <cell r="Q371" t="str">
            <v>Air</v>
          </cell>
          <cell r="R371" t="str">
            <v>Amit</v>
          </cell>
        </row>
        <row r="372">
          <cell r="A372">
            <v>1354</v>
          </cell>
          <cell r="B372">
            <v>42859</v>
          </cell>
          <cell r="C372" t="str">
            <v>May</v>
          </cell>
          <cell r="D372" t="str">
            <v>Seth Vernon</v>
          </cell>
          <cell r="E372" t="str">
            <v>West</v>
          </cell>
          <cell r="F372" t="str">
            <v>Home Office</v>
          </cell>
          <cell r="G372" t="str">
            <v>Office Supplies</v>
          </cell>
          <cell r="H372" t="str">
            <v>Rubber Bands</v>
          </cell>
          <cell r="I372" t="str">
            <v>Advantus Map Pennant Flags and Round Head Tacks</v>
          </cell>
          <cell r="J372">
            <v>12</v>
          </cell>
          <cell r="K372">
            <v>240</v>
          </cell>
          <cell r="L372">
            <v>2880</v>
          </cell>
          <cell r="M372">
            <v>0.04</v>
          </cell>
          <cell r="N372">
            <v>2764.8</v>
          </cell>
          <cell r="O372" t="str">
            <v>Low</v>
          </cell>
          <cell r="P372" t="str">
            <v>Small Box</v>
          </cell>
          <cell r="Q372" t="str">
            <v>Road</v>
          </cell>
          <cell r="R372" t="str">
            <v>Sohail</v>
          </cell>
        </row>
        <row r="373">
          <cell r="A373">
            <v>1355</v>
          </cell>
          <cell r="B373">
            <v>42859</v>
          </cell>
          <cell r="C373" t="str">
            <v>May</v>
          </cell>
          <cell r="D373" t="str">
            <v>David Philippe</v>
          </cell>
          <cell r="E373" t="str">
            <v>South</v>
          </cell>
          <cell r="F373" t="str">
            <v>Consumer</v>
          </cell>
          <cell r="G373" t="str">
            <v>Office Supplies</v>
          </cell>
          <cell r="H373" t="str">
            <v>Pens &amp; Art Supplies</v>
          </cell>
          <cell r="I373" t="str">
            <v>Boston 1799 Powerhouse™ Electric Pencil Sharpener</v>
          </cell>
          <cell r="J373">
            <v>34</v>
          </cell>
          <cell r="K373">
            <v>1560</v>
          </cell>
          <cell r="L373">
            <v>53040</v>
          </cell>
          <cell r="M373">
            <v>0.09</v>
          </cell>
          <cell r="N373">
            <v>48266.400000000001</v>
          </cell>
          <cell r="O373" t="str">
            <v>Low</v>
          </cell>
          <cell r="P373" t="str">
            <v>Large Box</v>
          </cell>
          <cell r="Q373" t="str">
            <v>Road</v>
          </cell>
          <cell r="R373" t="str">
            <v>Sohail</v>
          </cell>
        </row>
        <row r="374">
          <cell r="A374">
            <v>1356</v>
          </cell>
          <cell r="B374">
            <v>42859</v>
          </cell>
          <cell r="C374" t="str">
            <v>May</v>
          </cell>
          <cell r="D374" t="str">
            <v>Carol Triggs</v>
          </cell>
          <cell r="E374" t="str">
            <v>North</v>
          </cell>
          <cell r="F374" t="str">
            <v>Home Office</v>
          </cell>
          <cell r="G374" t="str">
            <v>Office Supplies</v>
          </cell>
          <cell r="H374" t="str">
            <v>Paper</v>
          </cell>
          <cell r="I374" t="str">
            <v>Xerox 198</v>
          </cell>
          <cell r="J374">
            <v>24</v>
          </cell>
          <cell r="K374">
            <v>300</v>
          </cell>
          <cell r="L374">
            <v>7200</v>
          </cell>
          <cell r="M374">
            <v>0.04</v>
          </cell>
          <cell r="N374">
            <v>6912</v>
          </cell>
          <cell r="O374" t="str">
            <v>Critical</v>
          </cell>
          <cell r="P374" t="str">
            <v>Small Pack</v>
          </cell>
          <cell r="Q374" t="str">
            <v>Air</v>
          </cell>
          <cell r="R374" t="str">
            <v>Sohail</v>
          </cell>
        </row>
        <row r="375">
          <cell r="A375">
            <v>1357</v>
          </cell>
          <cell r="B375">
            <v>42859</v>
          </cell>
          <cell r="C375" t="str">
            <v>May</v>
          </cell>
          <cell r="D375" t="str">
            <v>John Lucas</v>
          </cell>
          <cell r="E375" t="str">
            <v>South</v>
          </cell>
          <cell r="F375" t="str">
            <v>Small Business</v>
          </cell>
          <cell r="G375" t="str">
            <v>Technology</v>
          </cell>
          <cell r="H375" t="str">
            <v>Telephones and Communication</v>
          </cell>
          <cell r="I375" t="str">
            <v>T61</v>
          </cell>
          <cell r="J375">
            <v>50</v>
          </cell>
          <cell r="K375">
            <v>2760</v>
          </cell>
          <cell r="L375">
            <v>138000</v>
          </cell>
          <cell r="M375">
            <v>0.05</v>
          </cell>
          <cell r="N375">
            <v>131100</v>
          </cell>
          <cell r="O375" t="str">
            <v>Critical</v>
          </cell>
          <cell r="P375" t="str">
            <v>Wrap Bag</v>
          </cell>
          <cell r="Q375" t="str">
            <v>Air</v>
          </cell>
          <cell r="R375" t="str">
            <v>Amit</v>
          </cell>
        </row>
        <row r="376">
          <cell r="A376">
            <v>1358</v>
          </cell>
          <cell r="B376">
            <v>42859</v>
          </cell>
          <cell r="C376" t="str">
            <v>May</v>
          </cell>
          <cell r="D376" t="str">
            <v>Brian Moss</v>
          </cell>
          <cell r="E376" t="str">
            <v>East</v>
          </cell>
          <cell r="F376" t="str">
            <v>Corporate</v>
          </cell>
          <cell r="G376" t="str">
            <v>Technology</v>
          </cell>
          <cell r="H376" t="str">
            <v>Computer Peripherals</v>
          </cell>
          <cell r="I376" t="str">
            <v>Memorex 80 Minute CD-R, 30/Pack</v>
          </cell>
          <cell r="J376">
            <v>40</v>
          </cell>
          <cell r="K376">
            <v>1380</v>
          </cell>
          <cell r="L376">
            <v>55200</v>
          </cell>
          <cell r="M376">
            <v>0.02</v>
          </cell>
          <cell r="N376">
            <v>54096</v>
          </cell>
          <cell r="O376" t="str">
            <v>Critical</v>
          </cell>
          <cell r="P376" t="str">
            <v>Small Pack</v>
          </cell>
          <cell r="Q376" t="str">
            <v>Air</v>
          </cell>
          <cell r="R376" t="str">
            <v>Amit</v>
          </cell>
        </row>
        <row r="377">
          <cell r="A377">
            <v>1359</v>
          </cell>
          <cell r="B377">
            <v>42859</v>
          </cell>
          <cell r="C377" t="str">
            <v>May</v>
          </cell>
          <cell r="D377" t="str">
            <v>Paul Van Hugh</v>
          </cell>
          <cell r="E377" t="str">
            <v>West</v>
          </cell>
          <cell r="F377" t="str">
            <v>Consumer</v>
          </cell>
          <cell r="G377" t="str">
            <v>Office Supplies</v>
          </cell>
          <cell r="H377" t="str">
            <v>Pens &amp; Art Supplies</v>
          </cell>
          <cell r="I377" t="str">
            <v>Newell 338</v>
          </cell>
          <cell r="J377">
            <v>14</v>
          </cell>
          <cell r="K377">
            <v>180</v>
          </cell>
          <cell r="L377">
            <v>2520</v>
          </cell>
          <cell r="M377">
            <v>0.05</v>
          </cell>
          <cell r="N377">
            <v>2394</v>
          </cell>
          <cell r="O377" t="str">
            <v>Medium</v>
          </cell>
          <cell r="P377" t="str">
            <v>Small Box</v>
          </cell>
          <cell r="Q377" t="str">
            <v>Rail</v>
          </cell>
          <cell r="R377" t="str">
            <v>Sohail</v>
          </cell>
        </row>
        <row r="378">
          <cell r="A378">
            <v>1360</v>
          </cell>
          <cell r="B378">
            <v>42860</v>
          </cell>
          <cell r="C378" t="str">
            <v>May</v>
          </cell>
          <cell r="D378" t="str">
            <v>Denny Joy</v>
          </cell>
          <cell r="E378" t="str">
            <v>East</v>
          </cell>
          <cell r="F378" t="str">
            <v>Corporate</v>
          </cell>
          <cell r="G378" t="str">
            <v>Technology</v>
          </cell>
          <cell r="H378" t="str">
            <v>Copiers and Fax</v>
          </cell>
          <cell r="I378" t="str">
            <v>Canon PC940 Copier</v>
          </cell>
          <cell r="J378">
            <v>43</v>
          </cell>
          <cell r="K378">
            <v>27000</v>
          </cell>
          <cell r="L378">
            <v>1161000</v>
          </cell>
          <cell r="M378">
            <v>0.06</v>
          </cell>
          <cell r="N378">
            <v>1091340</v>
          </cell>
          <cell r="O378" t="str">
            <v>Critical</v>
          </cell>
          <cell r="P378" t="str">
            <v>Small Box</v>
          </cell>
          <cell r="Q378" t="str">
            <v>Air</v>
          </cell>
          <cell r="R378" t="str">
            <v>Amit</v>
          </cell>
        </row>
        <row r="379">
          <cell r="A379">
            <v>1361</v>
          </cell>
          <cell r="B379">
            <v>42860</v>
          </cell>
          <cell r="C379" t="str">
            <v>May</v>
          </cell>
          <cell r="D379" t="str">
            <v>Denny Joy</v>
          </cell>
          <cell r="E379" t="str">
            <v>East</v>
          </cell>
          <cell r="F379" t="str">
            <v>Corporate</v>
          </cell>
          <cell r="G379" t="str">
            <v>Office Supplies</v>
          </cell>
          <cell r="H379" t="str">
            <v>Pens &amp; Art Supplies</v>
          </cell>
          <cell r="I379" t="str">
            <v>Boston 1730 StandUp Electric Pencil Sharpener</v>
          </cell>
          <cell r="J379">
            <v>14</v>
          </cell>
          <cell r="K379">
            <v>1320</v>
          </cell>
          <cell r="L379">
            <v>18480</v>
          </cell>
          <cell r="M379">
            <v>0.03</v>
          </cell>
          <cell r="N379">
            <v>17925.599999999999</v>
          </cell>
          <cell r="O379" t="str">
            <v>Critical</v>
          </cell>
          <cell r="P379" t="str">
            <v>Jumbo Drum</v>
          </cell>
          <cell r="Q379" t="str">
            <v>Air</v>
          </cell>
          <cell r="R379" t="str">
            <v>Amit</v>
          </cell>
        </row>
        <row r="380">
          <cell r="A380">
            <v>1362</v>
          </cell>
          <cell r="B380">
            <v>42860</v>
          </cell>
          <cell r="C380" t="str">
            <v>May</v>
          </cell>
          <cell r="D380" t="str">
            <v>Sarah Brown</v>
          </cell>
          <cell r="E380" t="str">
            <v>East</v>
          </cell>
          <cell r="F380" t="str">
            <v>Consumer</v>
          </cell>
          <cell r="G380" t="str">
            <v>Furniture</v>
          </cell>
          <cell r="H380" t="str">
            <v>Office Furnishings</v>
          </cell>
          <cell r="I380" t="str">
            <v>Eldon Expressions Punched Metal &amp; Wood Desk Accessories, Pewter &amp; Cherry</v>
          </cell>
          <cell r="J380">
            <v>17</v>
          </cell>
          <cell r="K380">
            <v>660</v>
          </cell>
          <cell r="L380">
            <v>11220</v>
          </cell>
          <cell r="M380">
            <v>0.01</v>
          </cell>
          <cell r="N380">
            <v>11107.8</v>
          </cell>
          <cell r="O380" t="str">
            <v>NotSpecified</v>
          </cell>
          <cell r="P380" t="str">
            <v>Jumbo Box</v>
          </cell>
          <cell r="Q380" t="str">
            <v>UNKOWN</v>
          </cell>
          <cell r="R380" t="str">
            <v>Sohail</v>
          </cell>
        </row>
        <row r="381">
          <cell r="A381">
            <v>1363</v>
          </cell>
          <cell r="B381">
            <v>42860</v>
          </cell>
          <cell r="C381" t="str">
            <v>May</v>
          </cell>
          <cell r="D381" t="str">
            <v>Sarah Brown</v>
          </cell>
          <cell r="E381" t="str">
            <v>East</v>
          </cell>
          <cell r="F381" t="str">
            <v>Consumer</v>
          </cell>
          <cell r="G381" t="str">
            <v>Office Supplies</v>
          </cell>
          <cell r="H381" t="str">
            <v>Pens &amp; Art Supplies</v>
          </cell>
          <cell r="I381" t="str">
            <v>Boston Model 1800 Electric Pencil Sharpener, Gray</v>
          </cell>
          <cell r="J381">
            <v>5</v>
          </cell>
          <cell r="K381">
            <v>1740</v>
          </cell>
          <cell r="L381">
            <v>8700</v>
          </cell>
          <cell r="M381">
            <v>0.06</v>
          </cell>
          <cell r="N381">
            <v>8178</v>
          </cell>
          <cell r="O381" t="str">
            <v>NotSpecified</v>
          </cell>
          <cell r="P381" t="str">
            <v>Small Box</v>
          </cell>
          <cell r="Q381" t="str">
            <v>UNKOWN</v>
          </cell>
          <cell r="R381" t="str">
            <v>Sohail</v>
          </cell>
        </row>
        <row r="382">
          <cell r="A382">
            <v>1364</v>
          </cell>
          <cell r="B382">
            <v>42860</v>
          </cell>
          <cell r="C382" t="str">
            <v>May</v>
          </cell>
          <cell r="D382" t="str">
            <v>Joni Wasserman</v>
          </cell>
          <cell r="E382" t="str">
            <v>East</v>
          </cell>
          <cell r="F382" t="str">
            <v>Consumer</v>
          </cell>
          <cell r="G382" t="str">
            <v>Technology</v>
          </cell>
          <cell r="H382" t="str">
            <v>Computer Peripherals</v>
          </cell>
          <cell r="I382" t="str">
            <v>Hewlett-Packard 4.7GB DVD+R Discs</v>
          </cell>
          <cell r="J382">
            <v>44</v>
          </cell>
          <cell r="K382">
            <v>540</v>
          </cell>
          <cell r="L382">
            <v>23760</v>
          </cell>
          <cell r="M382">
            <v>0.05</v>
          </cell>
          <cell r="N382">
            <v>22572</v>
          </cell>
          <cell r="O382" t="str">
            <v>Low</v>
          </cell>
          <cell r="P382" t="str">
            <v>Small Box</v>
          </cell>
          <cell r="Q382" t="str">
            <v>Road</v>
          </cell>
          <cell r="R382" t="str">
            <v>Sohail</v>
          </cell>
        </row>
        <row r="383">
          <cell r="A383">
            <v>1365</v>
          </cell>
          <cell r="B383">
            <v>42861</v>
          </cell>
          <cell r="C383" t="str">
            <v>May</v>
          </cell>
          <cell r="D383" t="str">
            <v>Erica Bern</v>
          </cell>
          <cell r="E383" t="str">
            <v>North</v>
          </cell>
          <cell r="F383" t="str">
            <v>Corporate</v>
          </cell>
          <cell r="G383" t="str">
            <v>Technology</v>
          </cell>
          <cell r="H383" t="str">
            <v>Computer Peripherals</v>
          </cell>
          <cell r="I383" t="str">
            <v>Zoom V.92 V.44 PCI Internal Controllerless FaxModem</v>
          </cell>
          <cell r="J383">
            <v>42</v>
          </cell>
          <cell r="K383">
            <v>2400</v>
          </cell>
          <cell r="L383">
            <v>100800</v>
          </cell>
          <cell r="M383">
            <v>7.0000000000000007E-2</v>
          </cell>
          <cell r="N383">
            <v>93744</v>
          </cell>
          <cell r="O383" t="str">
            <v>Low</v>
          </cell>
          <cell r="P383" t="str">
            <v>Small Box</v>
          </cell>
          <cell r="Q383" t="str">
            <v>Road</v>
          </cell>
          <cell r="R383" t="str">
            <v>Amit</v>
          </cell>
        </row>
        <row r="384">
          <cell r="A384">
            <v>1366</v>
          </cell>
          <cell r="B384">
            <v>42861</v>
          </cell>
          <cell r="C384" t="str">
            <v>May</v>
          </cell>
          <cell r="D384" t="str">
            <v>Victor Price</v>
          </cell>
          <cell r="E384" t="str">
            <v>East</v>
          </cell>
          <cell r="F384" t="str">
            <v>Consumer</v>
          </cell>
          <cell r="G384" t="str">
            <v>Technology</v>
          </cell>
          <cell r="H384" t="str">
            <v>Telephones and Communication</v>
          </cell>
          <cell r="I384" t="str">
            <v>Accessory36</v>
          </cell>
          <cell r="J384">
            <v>2</v>
          </cell>
          <cell r="K384">
            <v>3360</v>
          </cell>
          <cell r="L384">
            <v>6720</v>
          </cell>
          <cell r="M384">
            <v>0.1</v>
          </cell>
          <cell r="N384">
            <v>6048</v>
          </cell>
          <cell r="O384" t="str">
            <v>Critical</v>
          </cell>
          <cell r="P384" t="str">
            <v>Jumbo Drum</v>
          </cell>
          <cell r="Q384" t="str">
            <v>Air</v>
          </cell>
          <cell r="R384" t="str">
            <v>Sohail</v>
          </cell>
        </row>
        <row r="385">
          <cell r="A385">
            <v>1367</v>
          </cell>
          <cell r="B385">
            <v>42861</v>
          </cell>
          <cell r="C385" t="str">
            <v>May</v>
          </cell>
          <cell r="D385" t="str">
            <v>Cynthia Voltz</v>
          </cell>
          <cell r="E385" t="str">
            <v>East</v>
          </cell>
          <cell r="F385" t="str">
            <v>Corporate</v>
          </cell>
          <cell r="G385" t="str">
            <v>Technology</v>
          </cell>
          <cell r="H385" t="str">
            <v>Computer Peripherals</v>
          </cell>
          <cell r="I385" t="str">
            <v>Sony MFD2HD Formatted Diskettes, 10/Pack</v>
          </cell>
          <cell r="J385">
            <v>24</v>
          </cell>
          <cell r="K385">
            <v>420</v>
          </cell>
          <cell r="L385">
            <v>10080</v>
          </cell>
          <cell r="M385">
            <v>0</v>
          </cell>
          <cell r="N385">
            <v>10080</v>
          </cell>
          <cell r="O385" t="str">
            <v>High</v>
          </cell>
          <cell r="P385" t="str">
            <v>Small Box</v>
          </cell>
          <cell r="Q385" t="str">
            <v>Air</v>
          </cell>
          <cell r="R385" t="str">
            <v>Amit</v>
          </cell>
        </row>
        <row r="386">
          <cell r="A386">
            <v>1368</v>
          </cell>
          <cell r="B386">
            <v>42861</v>
          </cell>
          <cell r="C386" t="str">
            <v>May</v>
          </cell>
          <cell r="D386" t="str">
            <v>Cynthia Voltz</v>
          </cell>
          <cell r="E386" t="str">
            <v>East</v>
          </cell>
          <cell r="F386" t="str">
            <v>Corporate</v>
          </cell>
          <cell r="G386" t="str">
            <v>Furniture</v>
          </cell>
          <cell r="H386" t="str">
            <v>Tables</v>
          </cell>
          <cell r="I386" t="str">
            <v>Hon 4060 Series Tables</v>
          </cell>
          <cell r="J386">
            <v>21</v>
          </cell>
          <cell r="K386">
            <v>6720</v>
          </cell>
          <cell r="L386">
            <v>141120</v>
          </cell>
          <cell r="M386">
            <v>7.0000000000000007E-2</v>
          </cell>
          <cell r="N386">
            <v>131241.60000000001</v>
          </cell>
          <cell r="O386" t="str">
            <v>High</v>
          </cell>
          <cell r="P386" t="str">
            <v>Small Pack</v>
          </cell>
          <cell r="Q386" t="str">
            <v>Air</v>
          </cell>
          <cell r="R386" t="str">
            <v>Amit</v>
          </cell>
        </row>
        <row r="387">
          <cell r="A387">
            <v>1369</v>
          </cell>
          <cell r="B387">
            <v>42862</v>
          </cell>
          <cell r="C387" t="str">
            <v>May</v>
          </cell>
          <cell r="D387" t="str">
            <v>Alan Hwang</v>
          </cell>
          <cell r="E387" t="str">
            <v>South</v>
          </cell>
          <cell r="F387" t="str">
            <v>Corporate</v>
          </cell>
          <cell r="G387" t="str">
            <v>Office Supplies</v>
          </cell>
          <cell r="H387" t="str">
            <v>Pens &amp; Art Supplies</v>
          </cell>
          <cell r="I387" t="str">
            <v>Dixon My First Ticonderoga Pencil, #2</v>
          </cell>
          <cell r="J387">
            <v>11</v>
          </cell>
          <cell r="K387">
            <v>360</v>
          </cell>
          <cell r="L387">
            <v>3960</v>
          </cell>
          <cell r="M387">
            <v>0.09</v>
          </cell>
          <cell r="N387">
            <v>3603.6</v>
          </cell>
          <cell r="O387" t="str">
            <v>Low</v>
          </cell>
          <cell r="P387" t="str">
            <v>Small Pack</v>
          </cell>
          <cell r="Q387" t="str">
            <v>Road</v>
          </cell>
          <cell r="R387" t="str">
            <v>Amit</v>
          </cell>
        </row>
        <row r="388">
          <cell r="A388">
            <v>1370</v>
          </cell>
          <cell r="B388">
            <v>42862</v>
          </cell>
          <cell r="C388" t="str">
            <v>May</v>
          </cell>
          <cell r="D388" t="str">
            <v>Alan Hwang</v>
          </cell>
          <cell r="E388" t="str">
            <v>South</v>
          </cell>
          <cell r="F388" t="str">
            <v>Corporate</v>
          </cell>
          <cell r="G388" t="str">
            <v>Office Supplies</v>
          </cell>
          <cell r="H388" t="str">
            <v>Appliances</v>
          </cell>
          <cell r="I388" t="str">
            <v>Tripp Lite Isotel 8 Ultra 8 Outlet Metal Surge</v>
          </cell>
          <cell r="J388">
            <v>10</v>
          </cell>
          <cell r="K388">
            <v>4260</v>
          </cell>
          <cell r="L388">
            <v>42600</v>
          </cell>
          <cell r="M388">
            <v>7.0000000000000007E-2</v>
          </cell>
          <cell r="N388">
            <v>39618</v>
          </cell>
          <cell r="O388" t="str">
            <v>Low</v>
          </cell>
          <cell r="P388" t="str">
            <v>Small Pack</v>
          </cell>
          <cell r="Q388" t="str">
            <v>Road</v>
          </cell>
          <cell r="R388" t="str">
            <v>Amit</v>
          </cell>
        </row>
        <row r="389">
          <cell r="A389">
            <v>1371</v>
          </cell>
          <cell r="B389">
            <v>42862</v>
          </cell>
          <cell r="C389" t="str">
            <v>May</v>
          </cell>
          <cell r="D389" t="str">
            <v>Helen Andreada</v>
          </cell>
          <cell r="E389" t="str">
            <v>East</v>
          </cell>
          <cell r="F389" t="str">
            <v>Corporate</v>
          </cell>
          <cell r="G389" t="str">
            <v>Furniture</v>
          </cell>
          <cell r="H389" t="str">
            <v>Office Furnishings</v>
          </cell>
          <cell r="I389" t="str">
            <v>DAX Metal Frame, Desktop, Stepped-Edge</v>
          </cell>
          <cell r="J389">
            <v>41</v>
          </cell>
          <cell r="K389">
            <v>1260</v>
          </cell>
          <cell r="L389">
            <v>51660</v>
          </cell>
          <cell r="M389">
            <v>0.01</v>
          </cell>
          <cell r="N389">
            <v>51143.4</v>
          </cell>
          <cell r="O389" t="str">
            <v>Medium</v>
          </cell>
          <cell r="P389" t="str">
            <v>Small Box</v>
          </cell>
          <cell r="Q389" t="str">
            <v>Rail</v>
          </cell>
          <cell r="R389" t="str">
            <v>Amit</v>
          </cell>
        </row>
        <row r="390">
          <cell r="A390">
            <v>1372</v>
          </cell>
          <cell r="B390">
            <v>42862</v>
          </cell>
          <cell r="C390" t="str">
            <v>May</v>
          </cell>
          <cell r="D390" t="str">
            <v>Helen Andreada</v>
          </cell>
          <cell r="E390" t="str">
            <v>East</v>
          </cell>
          <cell r="F390" t="str">
            <v>Corporate</v>
          </cell>
          <cell r="G390" t="str">
            <v>Office Supplies</v>
          </cell>
          <cell r="H390" t="str">
            <v>Storage &amp; Organization</v>
          </cell>
          <cell r="I390" t="str">
            <v>Fellowes Super Stor/Drawer®</v>
          </cell>
          <cell r="J390">
            <v>2</v>
          </cell>
          <cell r="K390">
            <v>1680</v>
          </cell>
          <cell r="L390">
            <v>3360</v>
          </cell>
          <cell r="M390">
            <v>0</v>
          </cell>
          <cell r="N390">
            <v>3360</v>
          </cell>
          <cell r="O390" t="str">
            <v>Medium</v>
          </cell>
          <cell r="P390" t="str">
            <v>Small Box</v>
          </cell>
          <cell r="Q390" t="str">
            <v>Rail</v>
          </cell>
          <cell r="R390" t="str">
            <v>Amit</v>
          </cell>
        </row>
        <row r="391">
          <cell r="A391">
            <v>1373</v>
          </cell>
          <cell r="B391">
            <v>42862</v>
          </cell>
          <cell r="C391" t="str">
            <v>May</v>
          </cell>
          <cell r="D391" t="str">
            <v>Helen Andreada</v>
          </cell>
          <cell r="E391" t="str">
            <v>West</v>
          </cell>
          <cell r="F391" t="str">
            <v>Corporate</v>
          </cell>
          <cell r="G391" t="str">
            <v>Technology</v>
          </cell>
          <cell r="H391" t="str">
            <v>Telephones and Communication</v>
          </cell>
          <cell r="I391" t="str">
            <v>T18</v>
          </cell>
          <cell r="J391">
            <v>11</v>
          </cell>
          <cell r="K391">
            <v>6660</v>
          </cell>
          <cell r="L391">
            <v>73260</v>
          </cell>
          <cell r="M391">
            <v>0.05</v>
          </cell>
          <cell r="N391">
            <v>69597</v>
          </cell>
          <cell r="O391" t="str">
            <v>Medium</v>
          </cell>
          <cell r="P391" t="str">
            <v>Small Box</v>
          </cell>
          <cell r="Q391" t="str">
            <v>Rail</v>
          </cell>
          <cell r="R391" t="str">
            <v>Amit</v>
          </cell>
        </row>
        <row r="392">
          <cell r="A392">
            <v>1374</v>
          </cell>
          <cell r="B392">
            <v>42862</v>
          </cell>
          <cell r="C392" t="str">
            <v>May</v>
          </cell>
          <cell r="D392" t="str">
            <v>Jenna Caffey</v>
          </cell>
          <cell r="E392" t="str">
            <v>West</v>
          </cell>
          <cell r="F392" t="str">
            <v>Consumer</v>
          </cell>
          <cell r="G392" t="str">
            <v>Office Supplies</v>
          </cell>
          <cell r="H392" t="str">
            <v>Paper</v>
          </cell>
          <cell r="I392" t="str">
            <v>Xerox 195</v>
          </cell>
          <cell r="J392">
            <v>25</v>
          </cell>
          <cell r="K392">
            <v>420</v>
          </cell>
          <cell r="L392">
            <v>10500</v>
          </cell>
          <cell r="M392">
            <v>0.05</v>
          </cell>
          <cell r="N392">
            <v>9975</v>
          </cell>
          <cell r="O392" t="str">
            <v>Low</v>
          </cell>
          <cell r="P392" t="str">
            <v>Large Box</v>
          </cell>
          <cell r="Q392" t="str">
            <v>Road</v>
          </cell>
          <cell r="R392" t="str">
            <v>Sohail</v>
          </cell>
        </row>
        <row r="393">
          <cell r="A393">
            <v>1375</v>
          </cell>
          <cell r="B393">
            <v>42863</v>
          </cell>
          <cell r="C393" t="str">
            <v>May</v>
          </cell>
          <cell r="D393" t="str">
            <v>Joni Sundaresam</v>
          </cell>
          <cell r="E393" t="str">
            <v>South</v>
          </cell>
          <cell r="F393" t="str">
            <v>Home Office</v>
          </cell>
          <cell r="G393" t="str">
            <v>Technology</v>
          </cell>
          <cell r="H393" t="str">
            <v>Computer Peripherals</v>
          </cell>
          <cell r="I393" t="str">
            <v>Sony MFD2HD Formatted Diskettes, 10/Pack</v>
          </cell>
          <cell r="J393">
            <v>17</v>
          </cell>
          <cell r="K393">
            <v>420</v>
          </cell>
          <cell r="L393">
            <v>7140</v>
          </cell>
          <cell r="M393">
            <v>0.1</v>
          </cell>
          <cell r="N393">
            <v>6426</v>
          </cell>
          <cell r="O393" t="str">
            <v>Low</v>
          </cell>
          <cell r="P393" t="str">
            <v>Small Box</v>
          </cell>
          <cell r="Q393" t="str">
            <v>Road</v>
          </cell>
          <cell r="R393" t="str">
            <v>Sohail</v>
          </cell>
        </row>
        <row r="394">
          <cell r="A394">
            <v>1376</v>
          </cell>
          <cell r="B394">
            <v>42863</v>
          </cell>
          <cell r="C394" t="str">
            <v>May</v>
          </cell>
          <cell r="D394" t="str">
            <v>Joni Sundaresam</v>
          </cell>
          <cell r="E394" t="str">
            <v>South</v>
          </cell>
          <cell r="F394" t="str">
            <v>Home Office</v>
          </cell>
          <cell r="G394" t="str">
            <v>Office Supplies</v>
          </cell>
          <cell r="H394" t="str">
            <v>Envelopes</v>
          </cell>
          <cell r="I394" t="str">
            <v>#10- 4 1/8" x 9 1/2" Recycled Envelopes</v>
          </cell>
          <cell r="J394">
            <v>19</v>
          </cell>
          <cell r="K394">
            <v>540</v>
          </cell>
          <cell r="L394">
            <v>10260</v>
          </cell>
          <cell r="M394">
            <v>0</v>
          </cell>
          <cell r="N394">
            <v>10260</v>
          </cell>
          <cell r="O394" t="str">
            <v>Low</v>
          </cell>
          <cell r="P394" t="str">
            <v>Large Box</v>
          </cell>
          <cell r="Q394" t="str">
            <v>Road</v>
          </cell>
          <cell r="R394" t="str">
            <v>Sohail</v>
          </cell>
        </row>
        <row r="395">
          <cell r="A395">
            <v>1377</v>
          </cell>
          <cell r="B395">
            <v>42863</v>
          </cell>
          <cell r="C395" t="str">
            <v>May</v>
          </cell>
          <cell r="D395" t="str">
            <v>Ben Peterman</v>
          </cell>
          <cell r="E395" t="str">
            <v>North</v>
          </cell>
          <cell r="F395" t="str">
            <v>Corporate</v>
          </cell>
          <cell r="G395" t="str">
            <v>Office Supplies</v>
          </cell>
          <cell r="H395" t="str">
            <v>Storage &amp; Organization</v>
          </cell>
          <cell r="I395" t="str">
            <v>Tenex Personal Project File with Scoop Front Design, Black</v>
          </cell>
          <cell r="J395">
            <v>12</v>
          </cell>
          <cell r="K395">
            <v>840</v>
          </cell>
          <cell r="L395">
            <v>10080</v>
          </cell>
          <cell r="M395">
            <v>0.03</v>
          </cell>
          <cell r="N395">
            <v>9777.6</v>
          </cell>
          <cell r="O395" t="str">
            <v>Medium</v>
          </cell>
          <cell r="P395" t="str">
            <v>Small Box</v>
          </cell>
          <cell r="Q395" t="str">
            <v>Rail</v>
          </cell>
          <cell r="R395" t="str">
            <v>Amit</v>
          </cell>
        </row>
        <row r="396">
          <cell r="A396">
            <v>1378</v>
          </cell>
          <cell r="B396">
            <v>42863</v>
          </cell>
          <cell r="C396" t="str">
            <v>May</v>
          </cell>
          <cell r="D396" t="str">
            <v>Andrew Roberts</v>
          </cell>
          <cell r="E396" t="str">
            <v>West</v>
          </cell>
          <cell r="F396" t="str">
            <v>Home Office</v>
          </cell>
          <cell r="G396" t="str">
            <v>Furniture</v>
          </cell>
          <cell r="H396" t="str">
            <v>Bookcases</v>
          </cell>
          <cell r="I396" t="str">
            <v>Bush Mission Pointe Library</v>
          </cell>
          <cell r="J396">
            <v>31</v>
          </cell>
          <cell r="K396">
            <v>9060</v>
          </cell>
          <cell r="L396">
            <v>280860</v>
          </cell>
          <cell r="M396">
            <v>0.03</v>
          </cell>
          <cell r="N396">
            <v>272434.2</v>
          </cell>
          <cell r="O396" t="str">
            <v>NotSpecified</v>
          </cell>
          <cell r="P396" t="str">
            <v>Jumbo Drum</v>
          </cell>
          <cell r="Q396" t="str">
            <v>UNKOWN</v>
          </cell>
          <cell r="R396" t="str">
            <v>Sohail</v>
          </cell>
        </row>
        <row r="397">
          <cell r="A397">
            <v>1379</v>
          </cell>
          <cell r="B397">
            <v>42864</v>
          </cell>
          <cell r="C397" t="str">
            <v>May</v>
          </cell>
          <cell r="D397" t="str">
            <v>Emily Grady</v>
          </cell>
          <cell r="E397" t="str">
            <v>West</v>
          </cell>
          <cell r="F397" t="str">
            <v>Home Office</v>
          </cell>
          <cell r="G397" t="str">
            <v>Furniture</v>
          </cell>
          <cell r="H397" t="str">
            <v>Office Furnishings</v>
          </cell>
          <cell r="I397" t="str">
            <v>Eldon Advantage® Chair Mats for Low to Medium Pile Carpets</v>
          </cell>
          <cell r="J397">
            <v>35</v>
          </cell>
          <cell r="K397">
            <v>2640</v>
          </cell>
          <cell r="L397">
            <v>92400</v>
          </cell>
          <cell r="M397">
            <v>0.06</v>
          </cell>
          <cell r="N397">
            <v>86856</v>
          </cell>
          <cell r="O397" t="str">
            <v>Critical</v>
          </cell>
          <cell r="P397" t="str">
            <v>Small Box</v>
          </cell>
          <cell r="Q397" t="str">
            <v>Air</v>
          </cell>
          <cell r="R397" t="str">
            <v>Sohail</v>
          </cell>
        </row>
        <row r="398">
          <cell r="A398">
            <v>1380</v>
          </cell>
          <cell r="B398">
            <v>42864</v>
          </cell>
          <cell r="C398" t="str">
            <v>May</v>
          </cell>
          <cell r="D398" t="str">
            <v>Emily Grady</v>
          </cell>
          <cell r="E398" t="str">
            <v>West</v>
          </cell>
          <cell r="F398" t="str">
            <v>Home Office</v>
          </cell>
          <cell r="G398" t="str">
            <v>Technology</v>
          </cell>
          <cell r="H398" t="str">
            <v>Telephones and Communication</v>
          </cell>
          <cell r="I398" t="str">
            <v>SC7868i</v>
          </cell>
          <cell r="J398">
            <v>8</v>
          </cell>
          <cell r="K398">
            <v>7560</v>
          </cell>
          <cell r="L398">
            <v>60480</v>
          </cell>
          <cell r="M398">
            <v>0.04</v>
          </cell>
          <cell r="N398">
            <v>58060.800000000003</v>
          </cell>
          <cell r="O398" t="str">
            <v>Critical</v>
          </cell>
          <cell r="P398" t="str">
            <v>Small Box</v>
          </cell>
          <cell r="Q398" t="str">
            <v>Air</v>
          </cell>
          <cell r="R398" t="str">
            <v>Sohail</v>
          </cell>
        </row>
        <row r="399">
          <cell r="A399">
            <v>1381</v>
          </cell>
          <cell r="B399">
            <v>42864</v>
          </cell>
          <cell r="C399" t="str">
            <v>May</v>
          </cell>
          <cell r="D399" t="str">
            <v>Darrin Sayre</v>
          </cell>
          <cell r="E399" t="str">
            <v>North</v>
          </cell>
          <cell r="F399" t="str">
            <v>Consumer</v>
          </cell>
          <cell r="G399" t="str">
            <v>Office Supplies</v>
          </cell>
          <cell r="H399" t="str">
            <v>Pens &amp; Art Supplies</v>
          </cell>
          <cell r="I399" t="str">
            <v>Avery Hi-Liter Comfort Grip Fluorescent Highlighter, Yellow Ink</v>
          </cell>
          <cell r="J399">
            <v>23</v>
          </cell>
          <cell r="K399">
            <v>120</v>
          </cell>
          <cell r="L399">
            <v>2760</v>
          </cell>
          <cell r="M399">
            <v>0.09</v>
          </cell>
          <cell r="N399">
            <v>2511.6</v>
          </cell>
          <cell r="O399" t="str">
            <v>Low</v>
          </cell>
          <cell r="P399" t="str">
            <v>Small Box</v>
          </cell>
          <cell r="Q399" t="str">
            <v>Road</v>
          </cell>
          <cell r="R399" t="str">
            <v>Sohail</v>
          </cell>
        </row>
        <row r="400">
          <cell r="A400">
            <v>1382</v>
          </cell>
          <cell r="B400">
            <v>42864</v>
          </cell>
          <cell r="C400" t="str">
            <v>May</v>
          </cell>
          <cell r="D400" t="str">
            <v>Gary Hwang</v>
          </cell>
          <cell r="E400" t="str">
            <v>East</v>
          </cell>
          <cell r="F400" t="str">
            <v>Home Office</v>
          </cell>
          <cell r="G400" t="str">
            <v>Office Supplies</v>
          </cell>
          <cell r="H400" t="str">
            <v>Paper</v>
          </cell>
          <cell r="I400" t="str">
            <v>Xerox 210</v>
          </cell>
          <cell r="J400">
            <v>41</v>
          </cell>
          <cell r="K400">
            <v>420</v>
          </cell>
          <cell r="L400">
            <v>17220</v>
          </cell>
          <cell r="M400">
            <v>0.1</v>
          </cell>
          <cell r="N400">
            <v>15498</v>
          </cell>
          <cell r="O400" t="str">
            <v>Low</v>
          </cell>
          <cell r="P400" t="str">
            <v>Small Box</v>
          </cell>
          <cell r="Q400" t="str">
            <v>Road</v>
          </cell>
          <cell r="R400" t="str">
            <v>Sohail</v>
          </cell>
        </row>
        <row r="401">
          <cell r="A401">
            <v>1383</v>
          </cell>
          <cell r="B401">
            <v>42864</v>
          </cell>
          <cell r="C401" t="str">
            <v>May</v>
          </cell>
          <cell r="D401" t="str">
            <v>Gary Hwang</v>
          </cell>
          <cell r="E401" t="str">
            <v>East</v>
          </cell>
          <cell r="F401" t="str">
            <v>Home Office</v>
          </cell>
          <cell r="G401" t="str">
            <v>Office Supplies</v>
          </cell>
          <cell r="H401" t="str">
            <v>Storage &amp; Organization</v>
          </cell>
          <cell r="I401" t="str">
            <v>Portfile® Personal File Boxes</v>
          </cell>
          <cell r="J401">
            <v>27</v>
          </cell>
          <cell r="K401">
            <v>1080</v>
          </cell>
          <cell r="L401">
            <v>29160</v>
          </cell>
          <cell r="M401">
            <v>7.0000000000000007E-2</v>
          </cell>
          <cell r="N401">
            <v>27118.799999999999</v>
          </cell>
          <cell r="O401" t="str">
            <v>Low</v>
          </cell>
          <cell r="P401" t="str">
            <v>Small Pack</v>
          </cell>
          <cell r="Q401" t="str">
            <v>Road</v>
          </cell>
          <cell r="R401" t="str">
            <v>Sohail</v>
          </cell>
        </row>
        <row r="402">
          <cell r="A402">
            <v>1384</v>
          </cell>
          <cell r="B402">
            <v>42865</v>
          </cell>
          <cell r="C402" t="str">
            <v>May</v>
          </cell>
          <cell r="D402" t="str">
            <v>Bryan Davis</v>
          </cell>
          <cell r="E402" t="str">
            <v>North</v>
          </cell>
          <cell r="F402" t="str">
            <v>Corporate</v>
          </cell>
          <cell r="G402" t="str">
            <v>Office Supplies</v>
          </cell>
          <cell r="H402" t="str">
            <v>Labels</v>
          </cell>
          <cell r="I402" t="str">
            <v>Avery 491</v>
          </cell>
          <cell r="J402">
            <v>47</v>
          </cell>
          <cell r="K402">
            <v>300</v>
          </cell>
          <cell r="L402">
            <v>14100</v>
          </cell>
          <cell r="M402">
            <v>7.0000000000000007E-2</v>
          </cell>
          <cell r="N402">
            <v>13113</v>
          </cell>
          <cell r="O402" t="str">
            <v>NotSpecified</v>
          </cell>
          <cell r="P402" t="str">
            <v>Small Box</v>
          </cell>
          <cell r="Q402" t="str">
            <v>UNKOWN</v>
          </cell>
          <cell r="R402" t="str">
            <v>Amit</v>
          </cell>
        </row>
        <row r="403">
          <cell r="A403">
            <v>1385</v>
          </cell>
          <cell r="B403">
            <v>42865</v>
          </cell>
          <cell r="C403" t="str">
            <v>May</v>
          </cell>
          <cell r="D403" t="str">
            <v>Ed Ludwig</v>
          </cell>
          <cell r="E403" t="str">
            <v>South</v>
          </cell>
          <cell r="F403" t="str">
            <v>Consumer</v>
          </cell>
          <cell r="G403" t="str">
            <v>Office Supplies</v>
          </cell>
          <cell r="H403" t="str">
            <v>Paper</v>
          </cell>
          <cell r="I403" t="str">
            <v>Xerox 1882</v>
          </cell>
          <cell r="J403">
            <v>46</v>
          </cell>
          <cell r="K403">
            <v>3360</v>
          </cell>
          <cell r="L403">
            <v>154560</v>
          </cell>
          <cell r="M403">
            <v>0.08</v>
          </cell>
          <cell r="N403">
            <v>142195.20000000001</v>
          </cell>
          <cell r="O403" t="str">
            <v>High</v>
          </cell>
          <cell r="P403" t="str">
            <v>Medium Box</v>
          </cell>
          <cell r="Q403" t="str">
            <v>Air</v>
          </cell>
          <cell r="R403" t="str">
            <v>Sohail</v>
          </cell>
        </row>
        <row r="404">
          <cell r="A404">
            <v>1386</v>
          </cell>
          <cell r="B404">
            <v>42865</v>
          </cell>
          <cell r="C404" t="str">
            <v>May</v>
          </cell>
          <cell r="D404" t="str">
            <v>Ed Ludwig</v>
          </cell>
          <cell r="E404" t="str">
            <v>South</v>
          </cell>
          <cell r="F404" t="str">
            <v>Consumer</v>
          </cell>
          <cell r="G404" t="str">
            <v>Office Supplies</v>
          </cell>
          <cell r="H404" t="str">
            <v>Paper</v>
          </cell>
          <cell r="I404" t="str">
            <v>Xerox 1899</v>
          </cell>
          <cell r="J404">
            <v>36</v>
          </cell>
          <cell r="K404">
            <v>360</v>
          </cell>
          <cell r="L404">
            <v>12960</v>
          </cell>
          <cell r="M404">
            <v>0.05</v>
          </cell>
          <cell r="N404">
            <v>12312</v>
          </cell>
          <cell r="O404" t="str">
            <v>High</v>
          </cell>
          <cell r="P404" t="str">
            <v>Large Box</v>
          </cell>
          <cell r="Q404" t="str">
            <v>Air</v>
          </cell>
          <cell r="R404" t="str">
            <v>Sohail</v>
          </cell>
        </row>
        <row r="405">
          <cell r="A405">
            <v>1387</v>
          </cell>
          <cell r="B405">
            <v>42865</v>
          </cell>
          <cell r="C405" t="str">
            <v>May</v>
          </cell>
          <cell r="D405" t="str">
            <v>John Lucas</v>
          </cell>
          <cell r="E405" t="str">
            <v>South</v>
          </cell>
          <cell r="F405" t="str">
            <v>Small Business</v>
          </cell>
          <cell r="G405" t="str">
            <v>Technology</v>
          </cell>
          <cell r="H405" t="str">
            <v>Telephones and Communication</v>
          </cell>
          <cell r="I405" t="str">
            <v>3285</v>
          </cell>
          <cell r="J405">
            <v>26</v>
          </cell>
          <cell r="K405">
            <v>12360</v>
          </cell>
          <cell r="L405">
            <v>321360</v>
          </cell>
          <cell r="M405">
            <v>0.03</v>
          </cell>
          <cell r="N405">
            <v>311719.2</v>
          </cell>
          <cell r="O405" t="str">
            <v>Medium</v>
          </cell>
          <cell r="P405" t="str">
            <v>Small Box</v>
          </cell>
          <cell r="Q405" t="str">
            <v>Rail</v>
          </cell>
          <cell r="R405" t="str">
            <v>Amit</v>
          </cell>
        </row>
        <row r="406">
          <cell r="A406">
            <v>1388</v>
          </cell>
          <cell r="B406">
            <v>42865</v>
          </cell>
          <cell r="C406" t="str">
            <v>May</v>
          </cell>
          <cell r="D406" t="str">
            <v>Katherine Nockton</v>
          </cell>
          <cell r="E406" t="str">
            <v>South</v>
          </cell>
          <cell r="F406" t="str">
            <v>Home Office</v>
          </cell>
          <cell r="G406" t="str">
            <v>Furniture</v>
          </cell>
          <cell r="H406" t="str">
            <v>Chairs &amp; Chairmats</v>
          </cell>
          <cell r="I406" t="str">
            <v>Office Star - Mid Back Dual function Ergonomic High Back Chair with 2-Way Adjustable Arms</v>
          </cell>
          <cell r="J406">
            <v>26</v>
          </cell>
          <cell r="K406">
            <v>9660</v>
          </cell>
          <cell r="L406">
            <v>251160</v>
          </cell>
          <cell r="M406">
            <v>0.08</v>
          </cell>
          <cell r="N406">
            <v>231067.2</v>
          </cell>
          <cell r="O406" t="str">
            <v>Critical</v>
          </cell>
          <cell r="P406" t="str">
            <v>Small Box</v>
          </cell>
          <cell r="Q406" t="str">
            <v>Air</v>
          </cell>
          <cell r="R406" t="str">
            <v>Sohail</v>
          </cell>
        </row>
        <row r="407">
          <cell r="A407">
            <v>1389</v>
          </cell>
          <cell r="B407">
            <v>42865</v>
          </cell>
          <cell r="C407" t="str">
            <v>May</v>
          </cell>
          <cell r="D407" t="str">
            <v>Don Weiss</v>
          </cell>
          <cell r="E407" t="str">
            <v>South</v>
          </cell>
          <cell r="F407" t="str">
            <v>Corporate</v>
          </cell>
          <cell r="G407" t="str">
            <v>Furniture</v>
          </cell>
          <cell r="H407" t="str">
            <v>Office Furnishings</v>
          </cell>
          <cell r="I407" t="str">
            <v>3M Polarizing Task Lamp with Clamp Arm, Light Gray</v>
          </cell>
          <cell r="J407">
            <v>14</v>
          </cell>
          <cell r="K407">
            <v>8220</v>
          </cell>
          <cell r="L407">
            <v>115080</v>
          </cell>
          <cell r="M407">
            <v>0</v>
          </cell>
          <cell r="N407">
            <v>115080</v>
          </cell>
          <cell r="O407" t="str">
            <v>Medium</v>
          </cell>
          <cell r="P407" t="str">
            <v>Small Box</v>
          </cell>
          <cell r="Q407" t="str">
            <v>Rail</v>
          </cell>
          <cell r="R407" t="str">
            <v>Amit</v>
          </cell>
        </row>
        <row r="408">
          <cell r="A408">
            <v>1390</v>
          </cell>
          <cell r="B408">
            <v>42865</v>
          </cell>
          <cell r="C408" t="str">
            <v>May</v>
          </cell>
          <cell r="D408" t="str">
            <v>Don Weiss</v>
          </cell>
          <cell r="E408" t="str">
            <v>South</v>
          </cell>
          <cell r="F408" t="str">
            <v>Corporate</v>
          </cell>
          <cell r="G408" t="str">
            <v>Office Supplies</v>
          </cell>
          <cell r="H408" t="str">
            <v>Rubber Bands</v>
          </cell>
          <cell r="I408" t="str">
            <v>Binder Clips by OIC</v>
          </cell>
          <cell r="J408">
            <v>3</v>
          </cell>
          <cell r="K408">
            <v>120</v>
          </cell>
          <cell r="L408">
            <v>360</v>
          </cell>
          <cell r="M408">
            <v>0.1</v>
          </cell>
          <cell r="N408">
            <v>324</v>
          </cell>
          <cell r="O408" t="str">
            <v>Medium</v>
          </cell>
          <cell r="P408" t="str">
            <v>Small Box</v>
          </cell>
          <cell r="Q408" t="str">
            <v>Rail</v>
          </cell>
          <cell r="R408" t="str">
            <v>Amit</v>
          </cell>
        </row>
        <row r="409">
          <cell r="A409">
            <v>1391</v>
          </cell>
          <cell r="B409">
            <v>42865</v>
          </cell>
          <cell r="C409" t="str">
            <v>May</v>
          </cell>
          <cell r="D409" t="str">
            <v>Thomas Thornton</v>
          </cell>
          <cell r="E409" t="str">
            <v>East</v>
          </cell>
          <cell r="F409" t="str">
            <v>Consumer</v>
          </cell>
          <cell r="G409" t="str">
            <v>Furniture</v>
          </cell>
          <cell r="H409" t="str">
            <v>Office Furnishings</v>
          </cell>
          <cell r="I409" t="str">
            <v>DAX Wood Document Frame</v>
          </cell>
          <cell r="J409">
            <v>10</v>
          </cell>
          <cell r="K409">
            <v>840</v>
          </cell>
          <cell r="L409">
            <v>8400</v>
          </cell>
          <cell r="M409">
            <v>0.06</v>
          </cell>
          <cell r="N409">
            <v>7896</v>
          </cell>
          <cell r="O409" t="str">
            <v>NotSpecified</v>
          </cell>
          <cell r="P409" t="str">
            <v>Small Box</v>
          </cell>
          <cell r="Q409" t="str">
            <v>UNKOWN</v>
          </cell>
          <cell r="R409" t="str">
            <v>Sohail</v>
          </cell>
        </row>
        <row r="410">
          <cell r="A410">
            <v>1392</v>
          </cell>
          <cell r="B410">
            <v>42866</v>
          </cell>
          <cell r="C410" t="str">
            <v>May</v>
          </cell>
          <cell r="D410" t="str">
            <v>Tamara Dahlen</v>
          </cell>
          <cell r="E410" t="str">
            <v>South</v>
          </cell>
          <cell r="F410" t="str">
            <v>Corporate</v>
          </cell>
          <cell r="G410" t="str">
            <v>Technology</v>
          </cell>
          <cell r="H410" t="str">
            <v>Office Machines</v>
          </cell>
          <cell r="I410" t="str">
            <v>Epson DFX-8500 Dot Matrix Printer</v>
          </cell>
          <cell r="J410">
            <v>7</v>
          </cell>
          <cell r="K410">
            <v>153060</v>
          </cell>
          <cell r="L410">
            <v>1071420</v>
          </cell>
          <cell r="M410">
            <v>0.08</v>
          </cell>
          <cell r="N410">
            <v>985706.4</v>
          </cell>
          <cell r="O410" t="str">
            <v>Low</v>
          </cell>
          <cell r="P410" t="str">
            <v>Small Box</v>
          </cell>
          <cell r="Q410" t="str">
            <v>Road</v>
          </cell>
          <cell r="R410" t="str">
            <v>Amit</v>
          </cell>
        </row>
        <row r="411">
          <cell r="A411">
            <v>1393</v>
          </cell>
          <cell r="B411">
            <v>42866</v>
          </cell>
          <cell r="C411" t="str">
            <v>May</v>
          </cell>
          <cell r="D411" t="str">
            <v>Tamara Dahlen</v>
          </cell>
          <cell r="E411" t="str">
            <v>South</v>
          </cell>
          <cell r="F411" t="str">
            <v>Corporate</v>
          </cell>
          <cell r="G411" t="str">
            <v>Office Supplies</v>
          </cell>
          <cell r="H411" t="str">
            <v>Paper</v>
          </cell>
          <cell r="I411" t="str">
            <v>Xerox 1908</v>
          </cell>
          <cell r="J411">
            <v>9</v>
          </cell>
          <cell r="K411">
            <v>3360</v>
          </cell>
          <cell r="L411">
            <v>30240</v>
          </cell>
          <cell r="M411">
            <v>0.05</v>
          </cell>
          <cell r="N411">
            <v>28728</v>
          </cell>
          <cell r="O411" t="str">
            <v>Low</v>
          </cell>
          <cell r="P411" t="str">
            <v>Small Box</v>
          </cell>
          <cell r="Q411" t="str">
            <v>Road</v>
          </cell>
          <cell r="R411" t="str">
            <v>Amit</v>
          </cell>
        </row>
        <row r="412">
          <cell r="A412">
            <v>1394</v>
          </cell>
          <cell r="B412">
            <v>42866</v>
          </cell>
          <cell r="C412" t="str">
            <v>May</v>
          </cell>
          <cell r="D412" t="str">
            <v>Phillip Flathmann</v>
          </cell>
          <cell r="E412" t="str">
            <v>East</v>
          </cell>
          <cell r="F412" t="str">
            <v>Small Business</v>
          </cell>
          <cell r="G412" t="str">
            <v>Office Supplies</v>
          </cell>
          <cell r="H412" t="str">
            <v>Binders and Binder Accessories</v>
          </cell>
          <cell r="I412" t="str">
            <v>Satellite Sectional Post Binders</v>
          </cell>
          <cell r="J412">
            <v>42</v>
          </cell>
          <cell r="K412">
            <v>2640</v>
          </cell>
          <cell r="L412">
            <v>110880</v>
          </cell>
          <cell r="M412">
            <v>0.02</v>
          </cell>
          <cell r="N412">
            <v>108662.39999999999</v>
          </cell>
          <cell r="O412" t="str">
            <v>Medium</v>
          </cell>
          <cell r="P412" t="str">
            <v>Small Box</v>
          </cell>
          <cell r="Q412" t="str">
            <v>Rail</v>
          </cell>
          <cell r="R412" t="str">
            <v>Amit</v>
          </cell>
        </row>
        <row r="413">
          <cell r="A413">
            <v>1395</v>
          </cell>
          <cell r="B413">
            <v>42866</v>
          </cell>
          <cell r="C413" t="str">
            <v>May</v>
          </cell>
          <cell r="D413" t="str">
            <v>Phillip Flathmann</v>
          </cell>
          <cell r="E413" t="str">
            <v>East</v>
          </cell>
          <cell r="F413" t="str">
            <v>Small Business</v>
          </cell>
          <cell r="G413" t="str">
            <v>Office Supplies</v>
          </cell>
          <cell r="H413" t="str">
            <v>Paper</v>
          </cell>
          <cell r="I413" t="str">
            <v>1/4 Fold Party Design Invitations &amp; White Envelopes, 24 8-1/2" X 11" Cards, 25 Env./Pack</v>
          </cell>
          <cell r="J413">
            <v>19</v>
          </cell>
          <cell r="K413">
            <v>480</v>
          </cell>
          <cell r="L413">
            <v>9120</v>
          </cell>
          <cell r="M413">
            <v>0.05</v>
          </cell>
          <cell r="N413">
            <v>8664</v>
          </cell>
          <cell r="O413" t="str">
            <v>Medium</v>
          </cell>
          <cell r="P413" t="str">
            <v>Small Box</v>
          </cell>
          <cell r="Q413" t="str">
            <v>Rail</v>
          </cell>
          <cell r="R413" t="str">
            <v>Amit</v>
          </cell>
        </row>
        <row r="414">
          <cell r="A414">
            <v>1396</v>
          </cell>
          <cell r="B414">
            <v>42866</v>
          </cell>
          <cell r="C414" t="str">
            <v>May</v>
          </cell>
          <cell r="D414" t="str">
            <v>Harold Dahlen</v>
          </cell>
          <cell r="E414" t="str">
            <v>West</v>
          </cell>
          <cell r="F414" t="str">
            <v>Corporate</v>
          </cell>
          <cell r="G414" t="str">
            <v>Office Supplies</v>
          </cell>
          <cell r="H414" t="str">
            <v>Paper</v>
          </cell>
          <cell r="I414" t="str">
            <v>Xerox 1973</v>
          </cell>
          <cell r="J414">
            <v>39</v>
          </cell>
          <cell r="K414">
            <v>1380</v>
          </cell>
          <cell r="L414">
            <v>53820</v>
          </cell>
          <cell r="M414">
            <v>0.05</v>
          </cell>
          <cell r="N414">
            <v>51129</v>
          </cell>
          <cell r="O414" t="str">
            <v>NotSpecified</v>
          </cell>
          <cell r="P414" t="str">
            <v>Small Box</v>
          </cell>
          <cell r="Q414" t="str">
            <v>UNKOWN</v>
          </cell>
          <cell r="R414" t="str">
            <v>Amit</v>
          </cell>
        </row>
        <row r="415">
          <cell r="A415">
            <v>1397</v>
          </cell>
          <cell r="B415">
            <v>42867</v>
          </cell>
          <cell r="C415" t="str">
            <v>May</v>
          </cell>
          <cell r="D415" t="str">
            <v>Alan Barnes</v>
          </cell>
          <cell r="E415" t="str">
            <v>North</v>
          </cell>
          <cell r="F415" t="str">
            <v>Corporate</v>
          </cell>
          <cell r="G415" t="str">
            <v>Technology</v>
          </cell>
          <cell r="H415" t="str">
            <v>Office Machines</v>
          </cell>
          <cell r="I415" t="str">
            <v>Hewlett-Packard Deskjet 6122 Color Inkjet Printer</v>
          </cell>
          <cell r="J415">
            <v>14</v>
          </cell>
          <cell r="K415">
            <v>12060</v>
          </cell>
          <cell r="L415">
            <v>168840</v>
          </cell>
          <cell r="M415">
            <v>0.06</v>
          </cell>
          <cell r="N415">
            <v>158709.6</v>
          </cell>
          <cell r="O415" t="str">
            <v>Critical</v>
          </cell>
          <cell r="P415" t="str">
            <v>Jumbo Drum</v>
          </cell>
          <cell r="Q415" t="str">
            <v>Air</v>
          </cell>
          <cell r="R415" t="str">
            <v>Amit</v>
          </cell>
        </row>
        <row r="416">
          <cell r="A416">
            <v>1398</v>
          </cell>
          <cell r="B416">
            <v>42867</v>
          </cell>
          <cell r="C416" t="str">
            <v>May</v>
          </cell>
          <cell r="D416" t="str">
            <v>Christina Vanderzanden</v>
          </cell>
          <cell r="E416" t="str">
            <v>South</v>
          </cell>
          <cell r="F416" t="str">
            <v>Small Business</v>
          </cell>
          <cell r="G416" t="str">
            <v>Technology</v>
          </cell>
          <cell r="H416" t="str">
            <v>Telephones and Communication</v>
          </cell>
          <cell r="I416" t="str">
            <v>Timeport L7089</v>
          </cell>
          <cell r="J416">
            <v>27</v>
          </cell>
          <cell r="K416">
            <v>7560</v>
          </cell>
          <cell r="L416">
            <v>204120</v>
          </cell>
          <cell r="M416">
            <v>0.06</v>
          </cell>
          <cell r="N416">
            <v>191872.8</v>
          </cell>
          <cell r="O416" t="str">
            <v>High</v>
          </cell>
          <cell r="P416" t="str">
            <v>Small Pack</v>
          </cell>
          <cell r="Q416" t="str">
            <v>Air</v>
          </cell>
          <cell r="R416" t="str">
            <v>Amit</v>
          </cell>
        </row>
        <row r="417">
          <cell r="A417">
            <v>1399</v>
          </cell>
          <cell r="B417">
            <v>42867</v>
          </cell>
          <cell r="C417" t="str">
            <v>May</v>
          </cell>
          <cell r="D417" t="str">
            <v>Dave Hallsten</v>
          </cell>
          <cell r="E417" t="str">
            <v>South</v>
          </cell>
          <cell r="F417" t="str">
            <v>Home Office</v>
          </cell>
          <cell r="G417" t="str">
            <v>Office Supplies</v>
          </cell>
          <cell r="H417" t="str">
            <v>Storage &amp; Organization</v>
          </cell>
          <cell r="I417" t="str">
            <v>Eldon Shelf Savers™ Cubes and Bins</v>
          </cell>
          <cell r="J417">
            <v>32</v>
          </cell>
          <cell r="K417">
            <v>420</v>
          </cell>
          <cell r="L417">
            <v>13440</v>
          </cell>
          <cell r="M417">
            <v>0.06</v>
          </cell>
          <cell r="N417">
            <v>12633.6</v>
          </cell>
          <cell r="O417" t="str">
            <v>High</v>
          </cell>
          <cell r="P417" t="str">
            <v>Small Pack</v>
          </cell>
          <cell r="Q417" t="str">
            <v>Air</v>
          </cell>
          <cell r="R417" t="str">
            <v>Sohail</v>
          </cell>
        </row>
        <row r="418">
          <cell r="A418">
            <v>1400</v>
          </cell>
          <cell r="B418">
            <v>42867</v>
          </cell>
          <cell r="C418" t="str">
            <v>May</v>
          </cell>
          <cell r="D418" t="str">
            <v>Alan Schoenberger</v>
          </cell>
          <cell r="E418" t="str">
            <v>West</v>
          </cell>
          <cell r="F418" t="str">
            <v>Corporate</v>
          </cell>
          <cell r="G418" t="str">
            <v>Office Supplies</v>
          </cell>
          <cell r="H418" t="str">
            <v>Binders and Binder Accessories</v>
          </cell>
          <cell r="I418" t="str">
            <v>Ibico Ibimaster 300 Manual Binding System</v>
          </cell>
          <cell r="J418">
            <v>34</v>
          </cell>
          <cell r="K418">
            <v>22080</v>
          </cell>
          <cell r="L418">
            <v>750720</v>
          </cell>
          <cell r="M418">
            <v>0.1</v>
          </cell>
          <cell r="N418">
            <v>675648</v>
          </cell>
          <cell r="O418" t="str">
            <v>Medium</v>
          </cell>
          <cell r="P418" t="str">
            <v>Small Box</v>
          </cell>
          <cell r="Q418" t="str">
            <v>Rail</v>
          </cell>
          <cell r="R418" t="str">
            <v>Amit</v>
          </cell>
        </row>
        <row r="419">
          <cell r="A419">
            <v>1401</v>
          </cell>
          <cell r="B419">
            <v>42867</v>
          </cell>
          <cell r="C419" t="str">
            <v>May</v>
          </cell>
          <cell r="D419" t="str">
            <v>Alan Schoenberger</v>
          </cell>
          <cell r="E419" t="str">
            <v>West</v>
          </cell>
          <cell r="F419" t="str">
            <v>Corporate</v>
          </cell>
          <cell r="G419" t="str">
            <v>Office Supplies</v>
          </cell>
          <cell r="H419" t="str">
            <v>Binders and Binder Accessories</v>
          </cell>
          <cell r="I419" t="str">
            <v>Storex DuraTech Recycled Plastic Frosted Binders</v>
          </cell>
          <cell r="J419">
            <v>19</v>
          </cell>
          <cell r="K419">
            <v>300</v>
          </cell>
          <cell r="L419">
            <v>5700</v>
          </cell>
          <cell r="M419">
            <v>0.1</v>
          </cell>
          <cell r="N419">
            <v>5130</v>
          </cell>
          <cell r="O419" t="str">
            <v>Medium</v>
          </cell>
          <cell r="P419" t="str">
            <v>Small Box</v>
          </cell>
          <cell r="Q419" t="str">
            <v>Rail</v>
          </cell>
          <cell r="R419" t="str">
            <v>Amit</v>
          </cell>
        </row>
        <row r="420">
          <cell r="A420">
            <v>1402</v>
          </cell>
          <cell r="B420">
            <v>42868</v>
          </cell>
          <cell r="C420" t="str">
            <v>May</v>
          </cell>
          <cell r="D420" t="str">
            <v>Dennis Bolton</v>
          </cell>
          <cell r="E420" t="str">
            <v>West</v>
          </cell>
          <cell r="F420" t="str">
            <v>Consumer</v>
          </cell>
          <cell r="G420" t="str">
            <v>Furniture</v>
          </cell>
          <cell r="H420" t="str">
            <v>Office Furnishings</v>
          </cell>
          <cell r="I420" t="str">
            <v>DAX Contemporary Wood Frame with Silver Metal Mat, Desktop, 11 x 14 Size</v>
          </cell>
          <cell r="J420">
            <v>10</v>
          </cell>
          <cell r="K420">
            <v>1260</v>
          </cell>
          <cell r="L420">
            <v>12600</v>
          </cell>
          <cell r="M420">
            <v>0.1</v>
          </cell>
          <cell r="N420">
            <v>11340</v>
          </cell>
          <cell r="O420" t="str">
            <v>High</v>
          </cell>
          <cell r="P420" t="str">
            <v>Jumbo Drum</v>
          </cell>
          <cell r="Q420" t="str">
            <v>Air</v>
          </cell>
          <cell r="R420" t="str">
            <v>Sohail</v>
          </cell>
        </row>
        <row r="421">
          <cell r="A421">
            <v>1403</v>
          </cell>
          <cell r="B421">
            <v>42868</v>
          </cell>
          <cell r="C421" t="str">
            <v>May</v>
          </cell>
          <cell r="D421" t="str">
            <v>Ken Brennan</v>
          </cell>
          <cell r="E421" t="str">
            <v>South</v>
          </cell>
          <cell r="F421" t="str">
            <v>Home Office</v>
          </cell>
          <cell r="G421" t="str">
            <v>Office Supplies</v>
          </cell>
          <cell r="H421" t="str">
            <v>Paper</v>
          </cell>
          <cell r="I421" t="str">
            <v>Xerox 1907</v>
          </cell>
          <cell r="J421">
            <v>20</v>
          </cell>
          <cell r="K421">
            <v>780</v>
          </cell>
          <cell r="L421">
            <v>15600</v>
          </cell>
          <cell r="M421">
            <v>0.05</v>
          </cell>
          <cell r="N421">
            <v>14820</v>
          </cell>
          <cell r="O421" t="str">
            <v>Medium</v>
          </cell>
          <cell r="P421" t="str">
            <v>Small Box</v>
          </cell>
          <cell r="Q421" t="str">
            <v>Rail</v>
          </cell>
          <cell r="R421" t="str">
            <v>Sohail</v>
          </cell>
        </row>
        <row r="422">
          <cell r="A422">
            <v>1404</v>
          </cell>
          <cell r="B422">
            <v>42868</v>
          </cell>
          <cell r="C422" t="str">
            <v>May</v>
          </cell>
          <cell r="D422" t="str">
            <v>Mike Pelletier</v>
          </cell>
          <cell r="E422" t="str">
            <v>West</v>
          </cell>
          <cell r="F422" t="str">
            <v>Corporate</v>
          </cell>
          <cell r="G422" t="str">
            <v>Furniture</v>
          </cell>
          <cell r="H422" t="str">
            <v>Bookcases</v>
          </cell>
          <cell r="I422" t="str">
            <v>Atlantic Metals Mobile 2-Shelf Bookcases, Custom Colors</v>
          </cell>
          <cell r="J422">
            <v>29</v>
          </cell>
          <cell r="K422">
            <v>14460</v>
          </cell>
          <cell r="L422">
            <v>419340</v>
          </cell>
          <cell r="M422">
            <v>0.09</v>
          </cell>
          <cell r="N422">
            <v>381599.4</v>
          </cell>
          <cell r="O422" t="str">
            <v>NotSpecified</v>
          </cell>
          <cell r="P422" t="str">
            <v>Medium Box</v>
          </cell>
          <cell r="Q422" t="str">
            <v>UNKOWN</v>
          </cell>
          <cell r="R422" t="str">
            <v>Amit</v>
          </cell>
        </row>
        <row r="423">
          <cell r="A423">
            <v>1405</v>
          </cell>
          <cell r="B423">
            <v>42868</v>
          </cell>
          <cell r="C423" t="str">
            <v>May</v>
          </cell>
          <cell r="D423" t="str">
            <v>Mike Pelletier</v>
          </cell>
          <cell r="E423" t="str">
            <v>West</v>
          </cell>
          <cell r="F423" t="str">
            <v>Corporate</v>
          </cell>
          <cell r="G423" t="str">
            <v>Technology</v>
          </cell>
          <cell r="H423" t="str">
            <v>Telephones and Communication</v>
          </cell>
          <cell r="I423" t="str">
            <v>StarTAC ST7762</v>
          </cell>
          <cell r="J423">
            <v>13</v>
          </cell>
          <cell r="K423">
            <v>7560</v>
          </cell>
          <cell r="L423">
            <v>98280</v>
          </cell>
          <cell r="M423">
            <v>0.02</v>
          </cell>
          <cell r="N423">
            <v>96314.4</v>
          </cell>
          <cell r="O423" t="str">
            <v>NotSpecified</v>
          </cell>
          <cell r="P423" t="str">
            <v>Wrap Bag</v>
          </cell>
          <cell r="Q423" t="str">
            <v>UNKOWN</v>
          </cell>
          <cell r="R423" t="str">
            <v>Amit</v>
          </cell>
        </row>
        <row r="424">
          <cell r="A424">
            <v>1406</v>
          </cell>
          <cell r="B424">
            <v>42869</v>
          </cell>
          <cell r="C424" t="str">
            <v>May</v>
          </cell>
          <cell r="D424" t="str">
            <v>Daniel Raglin</v>
          </cell>
          <cell r="E424" t="str">
            <v>South</v>
          </cell>
          <cell r="F424" t="str">
            <v>Corporate</v>
          </cell>
          <cell r="G424" t="str">
            <v>Office Supplies</v>
          </cell>
          <cell r="H424" t="str">
            <v>Binders and Binder Accessories</v>
          </cell>
          <cell r="I424" t="str">
            <v>GBC Wire Binding Strips</v>
          </cell>
          <cell r="J424">
            <v>18</v>
          </cell>
          <cell r="K424">
            <v>1920</v>
          </cell>
          <cell r="L424">
            <v>34560</v>
          </cell>
          <cell r="M424">
            <v>0.02</v>
          </cell>
          <cell r="N424">
            <v>33868.800000000003</v>
          </cell>
          <cell r="O424" t="str">
            <v>NotSpecified</v>
          </cell>
          <cell r="P424" t="str">
            <v>Small Pack</v>
          </cell>
          <cell r="Q424" t="str">
            <v>UNKOWN</v>
          </cell>
          <cell r="R424" t="str">
            <v>Amit</v>
          </cell>
        </row>
        <row r="425">
          <cell r="A425">
            <v>1407</v>
          </cell>
          <cell r="B425">
            <v>42869</v>
          </cell>
          <cell r="C425" t="str">
            <v>May</v>
          </cell>
          <cell r="D425" t="str">
            <v>Alan Hwang</v>
          </cell>
          <cell r="E425" t="str">
            <v>South</v>
          </cell>
          <cell r="F425" t="str">
            <v>Corporate</v>
          </cell>
          <cell r="G425" t="str">
            <v>Office Supplies</v>
          </cell>
          <cell r="H425" t="str">
            <v>Appliances</v>
          </cell>
          <cell r="I425" t="str">
            <v>Hoover Replacement Belts For Soft Guard™ &amp; Commercial Ltweight Upright Vacs, 2/Pk</v>
          </cell>
          <cell r="J425">
            <v>45</v>
          </cell>
          <cell r="K425">
            <v>240</v>
          </cell>
          <cell r="L425">
            <v>10800</v>
          </cell>
          <cell r="M425">
            <v>0</v>
          </cell>
          <cell r="N425">
            <v>10800</v>
          </cell>
          <cell r="O425" t="str">
            <v>Critical</v>
          </cell>
          <cell r="P425" t="str">
            <v>Wrap Bag</v>
          </cell>
          <cell r="Q425" t="str">
            <v>Air</v>
          </cell>
          <cell r="R425" t="str">
            <v>Amit</v>
          </cell>
        </row>
        <row r="426">
          <cell r="A426">
            <v>1408</v>
          </cell>
          <cell r="B426">
            <v>42869</v>
          </cell>
          <cell r="C426" t="str">
            <v>May</v>
          </cell>
          <cell r="D426" t="str">
            <v>Brenda Bowman</v>
          </cell>
          <cell r="E426" t="str">
            <v>North</v>
          </cell>
          <cell r="F426" t="str">
            <v>Small Business</v>
          </cell>
          <cell r="G426" t="str">
            <v>Furniture</v>
          </cell>
          <cell r="H426" t="str">
            <v>Tables</v>
          </cell>
          <cell r="I426" t="str">
            <v>Hon 61000 Series Interactive Training Tables</v>
          </cell>
          <cell r="J426">
            <v>43</v>
          </cell>
          <cell r="K426">
            <v>2700</v>
          </cell>
          <cell r="L426">
            <v>116100</v>
          </cell>
          <cell r="M426">
            <v>0.04</v>
          </cell>
          <cell r="N426">
            <v>111456</v>
          </cell>
          <cell r="O426" t="str">
            <v>Medium</v>
          </cell>
          <cell r="P426" t="str">
            <v>Small Box</v>
          </cell>
          <cell r="Q426" t="str">
            <v>Rail</v>
          </cell>
          <cell r="R426" t="str">
            <v>Amit</v>
          </cell>
        </row>
        <row r="427">
          <cell r="A427">
            <v>1409</v>
          </cell>
          <cell r="B427">
            <v>42869</v>
          </cell>
          <cell r="C427" t="str">
            <v>May</v>
          </cell>
          <cell r="D427" t="str">
            <v>Matt Collister</v>
          </cell>
          <cell r="E427" t="str">
            <v>East</v>
          </cell>
          <cell r="F427" t="str">
            <v>Home Office</v>
          </cell>
          <cell r="G427" t="str">
            <v>Office Supplies</v>
          </cell>
          <cell r="H427" t="str">
            <v>Binders and Binder Accessories</v>
          </cell>
          <cell r="I427" t="str">
            <v>Surelock™ Post Binders</v>
          </cell>
          <cell r="J427">
            <v>43</v>
          </cell>
          <cell r="K427">
            <v>1860</v>
          </cell>
          <cell r="L427">
            <v>79980</v>
          </cell>
          <cell r="M427">
            <v>0.06</v>
          </cell>
          <cell r="N427">
            <v>75181.2</v>
          </cell>
          <cell r="O427" t="str">
            <v>Low</v>
          </cell>
          <cell r="P427" t="str">
            <v>Small Box</v>
          </cell>
          <cell r="Q427" t="str">
            <v>Road</v>
          </cell>
          <cell r="R427" t="str">
            <v>Sohail</v>
          </cell>
        </row>
        <row r="428">
          <cell r="A428">
            <v>1410</v>
          </cell>
          <cell r="B428">
            <v>42869</v>
          </cell>
          <cell r="C428" t="str">
            <v>May</v>
          </cell>
          <cell r="D428" t="str">
            <v>Matt Collister</v>
          </cell>
          <cell r="E428" t="str">
            <v>East</v>
          </cell>
          <cell r="F428" t="str">
            <v>Home Office</v>
          </cell>
          <cell r="G428" t="str">
            <v>Furniture</v>
          </cell>
          <cell r="H428" t="str">
            <v>Bookcases</v>
          </cell>
          <cell r="I428" t="str">
            <v>O'Sullivan Cherrywood Estates Traditional Barrister Bookcase</v>
          </cell>
          <cell r="J428">
            <v>50</v>
          </cell>
          <cell r="K428">
            <v>8280</v>
          </cell>
          <cell r="L428">
            <v>414000</v>
          </cell>
          <cell r="M428">
            <v>7.0000000000000007E-2</v>
          </cell>
          <cell r="N428">
            <v>385020</v>
          </cell>
          <cell r="O428" t="str">
            <v>Low</v>
          </cell>
          <cell r="P428" t="str">
            <v>Wrap Bag</v>
          </cell>
          <cell r="Q428" t="str">
            <v>Road</v>
          </cell>
          <cell r="R428" t="str">
            <v>Sohail</v>
          </cell>
        </row>
        <row r="429">
          <cell r="A429">
            <v>1411</v>
          </cell>
          <cell r="B429">
            <v>42870</v>
          </cell>
          <cell r="C429" t="str">
            <v>May</v>
          </cell>
          <cell r="D429" t="str">
            <v>Heather Kirkland</v>
          </cell>
          <cell r="E429" t="str">
            <v>North</v>
          </cell>
          <cell r="F429" t="str">
            <v>Home Office</v>
          </cell>
          <cell r="G429" t="str">
            <v>Office Supplies</v>
          </cell>
          <cell r="H429" t="str">
            <v>Pens &amp; Art Supplies</v>
          </cell>
          <cell r="I429" t="str">
            <v>Dixon Ticonderoga Core-Lock Colored Pencils, 48-Color Set</v>
          </cell>
          <cell r="J429">
            <v>17</v>
          </cell>
          <cell r="K429">
            <v>2220</v>
          </cell>
          <cell r="L429">
            <v>37740</v>
          </cell>
          <cell r="M429">
            <v>0.09</v>
          </cell>
          <cell r="N429">
            <v>34343.4</v>
          </cell>
          <cell r="O429" t="str">
            <v>NotSpecified</v>
          </cell>
          <cell r="P429" t="str">
            <v>Small Box</v>
          </cell>
          <cell r="Q429" t="str">
            <v>UNKOWN</v>
          </cell>
          <cell r="R429" t="str">
            <v>Sohail</v>
          </cell>
        </row>
        <row r="430">
          <cell r="A430">
            <v>1412</v>
          </cell>
          <cell r="B430">
            <v>42870</v>
          </cell>
          <cell r="C430" t="str">
            <v>May</v>
          </cell>
          <cell r="D430" t="str">
            <v>Harold Engle</v>
          </cell>
          <cell r="E430" t="str">
            <v>North</v>
          </cell>
          <cell r="F430" t="str">
            <v>Consumer</v>
          </cell>
          <cell r="G430" t="str">
            <v>Furniture</v>
          </cell>
          <cell r="H430" t="str">
            <v>Bookcases</v>
          </cell>
          <cell r="I430" t="str">
            <v>Hon 4-Shelf Metal Bookcases</v>
          </cell>
          <cell r="J430">
            <v>3</v>
          </cell>
          <cell r="K430">
            <v>6060</v>
          </cell>
          <cell r="L430">
            <v>18180</v>
          </cell>
          <cell r="M430">
            <v>0.1</v>
          </cell>
          <cell r="N430">
            <v>16362</v>
          </cell>
          <cell r="O430" t="str">
            <v>NotSpecified</v>
          </cell>
          <cell r="P430" t="str">
            <v>Wrap Bag</v>
          </cell>
          <cell r="Q430" t="str">
            <v>UNKOWN</v>
          </cell>
          <cell r="R430" t="str">
            <v>Sohail</v>
          </cell>
        </row>
        <row r="431">
          <cell r="A431">
            <v>1413</v>
          </cell>
          <cell r="B431">
            <v>42870</v>
          </cell>
          <cell r="C431" t="str">
            <v>May</v>
          </cell>
          <cell r="D431" t="str">
            <v>Harold Engle</v>
          </cell>
          <cell r="E431" t="str">
            <v>North</v>
          </cell>
          <cell r="F431" t="str">
            <v>Consumer</v>
          </cell>
          <cell r="G431" t="str">
            <v>Furniture</v>
          </cell>
          <cell r="H431" t="str">
            <v>Office Furnishings</v>
          </cell>
          <cell r="I431" t="str">
            <v>Deflect-o EconoMat Nonstudded, No Bevel Mat</v>
          </cell>
          <cell r="J431">
            <v>8</v>
          </cell>
          <cell r="K431">
            <v>3120</v>
          </cell>
          <cell r="L431">
            <v>24960</v>
          </cell>
          <cell r="M431">
            <v>0.03</v>
          </cell>
          <cell r="N431">
            <v>24211.200000000001</v>
          </cell>
          <cell r="O431" t="str">
            <v>NotSpecified</v>
          </cell>
          <cell r="P431" t="str">
            <v>Wrap Bag</v>
          </cell>
          <cell r="Q431" t="str">
            <v>UNKOWN</v>
          </cell>
          <cell r="R431" t="str">
            <v>Sohail</v>
          </cell>
        </row>
        <row r="432">
          <cell r="A432">
            <v>1414</v>
          </cell>
          <cell r="B432">
            <v>42870</v>
          </cell>
          <cell r="C432" t="str">
            <v>May</v>
          </cell>
          <cell r="D432" t="str">
            <v>Nat Gilpin</v>
          </cell>
          <cell r="E432" t="str">
            <v>South</v>
          </cell>
          <cell r="F432" t="str">
            <v>Consumer</v>
          </cell>
          <cell r="G432" t="str">
            <v>Office Supplies</v>
          </cell>
          <cell r="H432" t="str">
            <v>Binders and Binder Accessories</v>
          </cell>
          <cell r="I432" t="str">
            <v>Cardinal Poly Pocket Divider Pockets for Ring Binders</v>
          </cell>
          <cell r="J432">
            <v>8</v>
          </cell>
          <cell r="K432">
            <v>240</v>
          </cell>
          <cell r="L432">
            <v>1920</v>
          </cell>
          <cell r="M432">
            <v>0.03</v>
          </cell>
          <cell r="N432">
            <v>1862.4</v>
          </cell>
          <cell r="O432" t="str">
            <v>NotSpecified</v>
          </cell>
          <cell r="P432" t="str">
            <v>Small Pack</v>
          </cell>
          <cell r="Q432" t="str">
            <v>UNKOWN</v>
          </cell>
          <cell r="R432" t="str">
            <v>Sohail</v>
          </cell>
        </row>
        <row r="433">
          <cell r="A433">
            <v>1415</v>
          </cell>
          <cell r="B433">
            <v>42870</v>
          </cell>
          <cell r="C433" t="str">
            <v>May</v>
          </cell>
          <cell r="D433" t="str">
            <v>Cindy Chapman</v>
          </cell>
          <cell r="E433" t="str">
            <v>East</v>
          </cell>
          <cell r="F433" t="str">
            <v>Corporate</v>
          </cell>
          <cell r="G433" t="str">
            <v>Office Supplies</v>
          </cell>
          <cell r="H433" t="str">
            <v>Labels</v>
          </cell>
          <cell r="I433" t="str">
            <v>Avery 511</v>
          </cell>
          <cell r="J433">
            <v>23</v>
          </cell>
          <cell r="K433">
            <v>240</v>
          </cell>
          <cell r="L433">
            <v>5520</v>
          </cell>
          <cell r="M433">
            <v>0.1</v>
          </cell>
          <cell r="N433">
            <v>4968</v>
          </cell>
          <cell r="O433" t="str">
            <v>NotSpecified</v>
          </cell>
          <cell r="P433" t="str">
            <v>Small Pack</v>
          </cell>
          <cell r="Q433" t="str">
            <v>UNKOWN</v>
          </cell>
          <cell r="R433" t="str">
            <v>Amit</v>
          </cell>
        </row>
        <row r="434">
          <cell r="A434">
            <v>1416</v>
          </cell>
          <cell r="B434">
            <v>42870</v>
          </cell>
          <cell r="C434" t="str">
            <v>May</v>
          </cell>
          <cell r="D434" t="str">
            <v>Cindy Chapman</v>
          </cell>
          <cell r="E434" t="str">
            <v>East</v>
          </cell>
          <cell r="F434" t="str">
            <v>Corporate</v>
          </cell>
          <cell r="G434" t="str">
            <v>Office Supplies</v>
          </cell>
          <cell r="H434" t="str">
            <v>Rubber Bands</v>
          </cell>
          <cell r="I434" t="str">
            <v>Bagged Rubber Bands</v>
          </cell>
          <cell r="J434">
            <v>11</v>
          </cell>
          <cell r="K434">
            <v>120</v>
          </cell>
          <cell r="L434">
            <v>1320</v>
          </cell>
          <cell r="M434">
            <v>0</v>
          </cell>
          <cell r="N434">
            <v>1320</v>
          </cell>
          <cell r="O434" t="str">
            <v>NotSpecified</v>
          </cell>
          <cell r="P434" t="str">
            <v>Small Box</v>
          </cell>
          <cell r="Q434" t="str">
            <v>UNKOWN</v>
          </cell>
          <cell r="R434" t="str">
            <v>Amit</v>
          </cell>
        </row>
        <row r="435">
          <cell r="A435">
            <v>1417</v>
          </cell>
          <cell r="B435">
            <v>42870</v>
          </cell>
          <cell r="C435" t="str">
            <v>May</v>
          </cell>
          <cell r="D435" t="str">
            <v>Thomas Thornton</v>
          </cell>
          <cell r="E435" t="str">
            <v>East</v>
          </cell>
          <cell r="F435" t="str">
            <v>Consumer</v>
          </cell>
          <cell r="G435" t="str">
            <v>Office Supplies</v>
          </cell>
          <cell r="H435" t="str">
            <v>Rubber Bands</v>
          </cell>
          <cell r="I435" t="str">
            <v>Staples Gold Paper Clips</v>
          </cell>
          <cell r="J435">
            <v>32</v>
          </cell>
          <cell r="K435">
            <v>180</v>
          </cell>
          <cell r="L435">
            <v>5760</v>
          </cell>
          <cell r="M435">
            <v>0.01</v>
          </cell>
          <cell r="N435">
            <v>5702.4</v>
          </cell>
          <cell r="O435" t="str">
            <v>NotSpecified</v>
          </cell>
          <cell r="P435" t="str">
            <v>Small Box</v>
          </cell>
          <cell r="Q435" t="str">
            <v>UNKOWN</v>
          </cell>
          <cell r="R435" t="str">
            <v>Sohail</v>
          </cell>
        </row>
        <row r="436">
          <cell r="A436">
            <v>1418</v>
          </cell>
          <cell r="B436">
            <v>42870</v>
          </cell>
          <cell r="C436" t="str">
            <v>May</v>
          </cell>
          <cell r="D436" t="str">
            <v>Thomas Thornton</v>
          </cell>
          <cell r="E436" t="str">
            <v>East</v>
          </cell>
          <cell r="F436" t="str">
            <v>Consumer</v>
          </cell>
          <cell r="G436" t="str">
            <v>Technology</v>
          </cell>
          <cell r="H436" t="str">
            <v>Computer Peripherals</v>
          </cell>
          <cell r="I436" t="str">
            <v>PC Concepts 116 Key Quantum 3000 Keyboard</v>
          </cell>
          <cell r="J436">
            <v>50</v>
          </cell>
          <cell r="K436">
            <v>1980</v>
          </cell>
          <cell r="L436">
            <v>99000</v>
          </cell>
          <cell r="M436">
            <v>0.02</v>
          </cell>
          <cell r="N436">
            <v>97020</v>
          </cell>
          <cell r="O436" t="str">
            <v>NotSpecified</v>
          </cell>
          <cell r="P436" t="str">
            <v>Small Pack</v>
          </cell>
          <cell r="Q436" t="str">
            <v>UNKOWN</v>
          </cell>
          <cell r="R436" t="str">
            <v>Sohail</v>
          </cell>
        </row>
        <row r="437">
          <cell r="A437">
            <v>1419</v>
          </cell>
          <cell r="B437">
            <v>42870</v>
          </cell>
          <cell r="C437" t="str">
            <v>May</v>
          </cell>
          <cell r="D437" t="str">
            <v>Dan Campbell</v>
          </cell>
          <cell r="E437" t="str">
            <v>West</v>
          </cell>
          <cell r="F437" t="str">
            <v>Small Business</v>
          </cell>
          <cell r="G437" t="str">
            <v>Office Supplies</v>
          </cell>
          <cell r="H437" t="str">
            <v>Binders and Binder Accessories</v>
          </cell>
          <cell r="I437" t="str">
            <v>Heavy-Duty E-Z-D® Binders</v>
          </cell>
          <cell r="J437">
            <v>21</v>
          </cell>
          <cell r="K437">
            <v>660</v>
          </cell>
          <cell r="L437">
            <v>13860</v>
          </cell>
          <cell r="M437">
            <v>0.05</v>
          </cell>
          <cell r="N437">
            <v>13167</v>
          </cell>
          <cell r="O437" t="str">
            <v>NotSpecified</v>
          </cell>
          <cell r="P437" t="str">
            <v>Small Box</v>
          </cell>
          <cell r="Q437" t="str">
            <v>UNKOWN</v>
          </cell>
          <cell r="R437" t="str">
            <v>Amit</v>
          </cell>
        </row>
        <row r="438">
          <cell r="A438">
            <v>1420</v>
          </cell>
          <cell r="B438">
            <v>42871</v>
          </cell>
          <cell r="C438" t="str">
            <v>May</v>
          </cell>
          <cell r="D438" t="str">
            <v>Henry MacAllister</v>
          </cell>
          <cell r="E438" t="str">
            <v>South</v>
          </cell>
          <cell r="F438" t="str">
            <v>Small Business</v>
          </cell>
          <cell r="G438" t="str">
            <v>Office Supplies</v>
          </cell>
          <cell r="H438" t="str">
            <v>Paper</v>
          </cell>
          <cell r="I438" t="str">
            <v>Wirebound Four 2-3/4 x 5 Forms per Page, 400 Sets per Book</v>
          </cell>
          <cell r="J438">
            <v>13</v>
          </cell>
          <cell r="K438">
            <v>420</v>
          </cell>
          <cell r="L438">
            <v>5460</v>
          </cell>
          <cell r="M438">
            <v>0.06</v>
          </cell>
          <cell r="N438">
            <v>5132.3999999999996</v>
          </cell>
          <cell r="O438" t="str">
            <v>NotSpecified</v>
          </cell>
          <cell r="P438" t="str">
            <v>Medium Box</v>
          </cell>
          <cell r="Q438" t="str">
            <v>UNKOWN</v>
          </cell>
          <cell r="R438" t="str">
            <v>Amit</v>
          </cell>
        </row>
        <row r="439">
          <cell r="A439">
            <v>1421</v>
          </cell>
          <cell r="B439">
            <v>42871</v>
          </cell>
          <cell r="C439" t="str">
            <v>May</v>
          </cell>
          <cell r="D439" t="str">
            <v>Shahid Collister</v>
          </cell>
          <cell r="E439" t="str">
            <v>South</v>
          </cell>
          <cell r="F439" t="str">
            <v>Home Office</v>
          </cell>
          <cell r="G439" t="str">
            <v>Office Supplies</v>
          </cell>
          <cell r="H439" t="str">
            <v>Binders and Binder Accessories</v>
          </cell>
          <cell r="I439" t="str">
            <v>Self-Adhesive Ring Binder Labels</v>
          </cell>
          <cell r="J439">
            <v>32</v>
          </cell>
          <cell r="K439">
            <v>240</v>
          </cell>
          <cell r="L439">
            <v>7680</v>
          </cell>
          <cell r="M439">
            <v>7.0000000000000007E-2</v>
          </cell>
          <cell r="N439">
            <v>7142.4</v>
          </cell>
          <cell r="O439" t="str">
            <v>High</v>
          </cell>
          <cell r="P439" t="str">
            <v>Small Box</v>
          </cell>
          <cell r="Q439" t="str">
            <v>Air</v>
          </cell>
          <cell r="R439" t="str">
            <v>Sohail</v>
          </cell>
        </row>
        <row r="440">
          <cell r="A440">
            <v>1422</v>
          </cell>
          <cell r="B440">
            <v>42871</v>
          </cell>
          <cell r="C440" t="str">
            <v>May</v>
          </cell>
          <cell r="D440" t="str">
            <v>Shahid Collister</v>
          </cell>
          <cell r="E440" t="str">
            <v>South</v>
          </cell>
          <cell r="F440" t="str">
            <v>Home Office</v>
          </cell>
          <cell r="G440" t="str">
            <v>Office Supplies</v>
          </cell>
          <cell r="H440" t="str">
            <v>Storage &amp; Organization</v>
          </cell>
          <cell r="I440" t="str">
            <v>Super Decoflex Portable Personal File</v>
          </cell>
          <cell r="J440">
            <v>13</v>
          </cell>
          <cell r="K440">
            <v>900</v>
          </cell>
          <cell r="L440">
            <v>11700</v>
          </cell>
          <cell r="M440">
            <v>0</v>
          </cell>
          <cell r="N440">
            <v>11700</v>
          </cell>
          <cell r="O440" t="str">
            <v>High</v>
          </cell>
          <cell r="P440" t="str">
            <v>Large Box</v>
          </cell>
          <cell r="Q440" t="str">
            <v>Air</v>
          </cell>
          <cell r="R440" t="str">
            <v>Sohail</v>
          </cell>
        </row>
        <row r="441">
          <cell r="A441">
            <v>1423</v>
          </cell>
          <cell r="B441">
            <v>42871</v>
          </cell>
          <cell r="C441" t="str">
            <v>May</v>
          </cell>
          <cell r="D441" t="str">
            <v>Vivian Mathis</v>
          </cell>
          <cell r="E441" t="str">
            <v>North</v>
          </cell>
          <cell r="F441" t="str">
            <v>Consumer</v>
          </cell>
          <cell r="G441" t="str">
            <v>Technology</v>
          </cell>
          <cell r="H441" t="str">
            <v>Office Machines</v>
          </cell>
          <cell r="I441" t="str">
            <v>Canon BP1200DH 12-Digit Bubble Jet Printing Calculator</v>
          </cell>
          <cell r="J441">
            <v>7</v>
          </cell>
          <cell r="K441">
            <v>7260</v>
          </cell>
          <cell r="L441">
            <v>50820</v>
          </cell>
          <cell r="M441">
            <v>0.02</v>
          </cell>
          <cell r="N441">
            <v>49803.6</v>
          </cell>
          <cell r="O441" t="str">
            <v>Critical</v>
          </cell>
          <cell r="P441" t="str">
            <v>Jumbo Drum</v>
          </cell>
          <cell r="Q441" t="str">
            <v>Air</v>
          </cell>
          <cell r="R441" t="str">
            <v>Sohail</v>
          </cell>
        </row>
        <row r="442">
          <cell r="A442">
            <v>1424</v>
          </cell>
          <cell r="B442">
            <v>42872</v>
          </cell>
          <cell r="C442" t="str">
            <v>May</v>
          </cell>
          <cell r="D442" t="str">
            <v>Barry Weirich</v>
          </cell>
          <cell r="E442" t="str">
            <v>North</v>
          </cell>
          <cell r="F442" t="str">
            <v>Corporate</v>
          </cell>
          <cell r="G442" t="str">
            <v>Office Supplies</v>
          </cell>
          <cell r="H442" t="str">
            <v>Binders and Binder Accessories</v>
          </cell>
          <cell r="I442" t="str">
            <v>Satellite Sectional Post Binders</v>
          </cell>
          <cell r="J442">
            <v>8</v>
          </cell>
          <cell r="K442">
            <v>2640</v>
          </cell>
          <cell r="L442">
            <v>21120</v>
          </cell>
          <cell r="M442">
            <v>0.05</v>
          </cell>
          <cell r="N442">
            <v>20064</v>
          </cell>
          <cell r="O442" t="str">
            <v>Medium</v>
          </cell>
          <cell r="P442" t="str">
            <v>Small Box</v>
          </cell>
          <cell r="Q442" t="str">
            <v>Rail</v>
          </cell>
          <cell r="R442" t="str">
            <v>Amit</v>
          </cell>
        </row>
        <row r="443">
          <cell r="A443">
            <v>1425</v>
          </cell>
          <cell r="B443">
            <v>42872</v>
          </cell>
          <cell r="C443" t="str">
            <v>May</v>
          </cell>
          <cell r="D443" t="str">
            <v>Patrick O'Brill</v>
          </cell>
          <cell r="E443" t="str">
            <v>North</v>
          </cell>
          <cell r="F443" t="str">
            <v>Home Office</v>
          </cell>
          <cell r="G443" t="str">
            <v>Technology</v>
          </cell>
          <cell r="H443" t="str">
            <v>Computer Peripherals</v>
          </cell>
          <cell r="I443" t="str">
            <v>Maxell 3.5" DS/HD IBM-Formatted Diskettes, 10/Pack</v>
          </cell>
          <cell r="J443">
            <v>11</v>
          </cell>
          <cell r="K443">
            <v>300</v>
          </cell>
          <cell r="L443">
            <v>3300</v>
          </cell>
          <cell r="M443">
            <v>0.08</v>
          </cell>
          <cell r="N443">
            <v>3036</v>
          </cell>
          <cell r="O443" t="str">
            <v>High</v>
          </cell>
          <cell r="P443" t="str">
            <v>Medium Box</v>
          </cell>
          <cell r="Q443" t="str">
            <v>Air</v>
          </cell>
          <cell r="R443" t="str">
            <v>Sohail</v>
          </cell>
        </row>
        <row r="444">
          <cell r="A444">
            <v>1426</v>
          </cell>
          <cell r="B444">
            <v>42872</v>
          </cell>
          <cell r="C444" t="str">
            <v>May</v>
          </cell>
          <cell r="D444" t="str">
            <v>Stuart Van</v>
          </cell>
          <cell r="E444" t="str">
            <v>North</v>
          </cell>
          <cell r="F444" t="str">
            <v>Consumer</v>
          </cell>
          <cell r="G444" t="str">
            <v>Furniture</v>
          </cell>
          <cell r="H444" t="str">
            <v>Office Furnishings</v>
          </cell>
          <cell r="I444" t="str">
            <v>Master Giant Foot® Doorstop, Safety Yellow</v>
          </cell>
          <cell r="J444">
            <v>5</v>
          </cell>
          <cell r="K444">
            <v>480</v>
          </cell>
          <cell r="L444">
            <v>2400</v>
          </cell>
          <cell r="M444">
            <v>0.02</v>
          </cell>
          <cell r="N444">
            <v>2352</v>
          </cell>
          <cell r="O444" t="str">
            <v>Medium</v>
          </cell>
          <cell r="P444" t="str">
            <v>Small Box</v>
          </cell>
          <cell r="Q444" t="str">
            <v>Rail</v>
          </cell>
          <cell r="R444" t="str">
            <v>Sohail</v>
          </cell>
        </row>
        <row r="445">
          <cell r="A445">
            <v>1427</v>
          </cell>
          <cell r="B445">
            <v>42872</v>
          </cell>
          <cell r="C445" t="str">
            <v>May</v>
          </cell>
          <cell r="D445" t="str">
            <v>Stuart Van</v>
          </cell>
          <cell r="E445" t="str">
            <v>North</v>
          </cell>
          <cell r="F445" t="str">
            <v>Consumer</v>
          </cell>
          <cell r="G445" t="str">
            <v>Office Supplies</v>
          </cell>
          <cell r="H445" t="str">
            <v>Paper</v>
          </cell>
          <cell r="I445" t="str">
            <v>Wirebound Message Book, 4 per Page</v>
          </cell>
          <cell r="J445">
            <v>37</v>
          </cell>
          <cell r="K445">
            <v>360</v>
          </cell>
          <cell r="L445">
            <v>13320</v>
          </cell>
          <cell r="M445">
            <v>0.09</v>
          </cell>
          <cell r="N445">
            <v>12121.2</v>
          </cell>
          <cell r="O445" t="str">
            <v>Medium</v>
          </cell>
          <cell r="P445" t="str">
            <v>Small Box</v>
          </cell>
          <cell r="Q445" t="str">
            <v>Rail</v>
          </cell>
          <cell r="R445" t="str">
            <v>Sohail</v>
          </cell>
        </row>
        <row r="446">
          <cell r="A446">
            <v>1428</v>
          </cell>
          <cell r="B446">
            <v>42872</v>
          </cell>
          <cell r="C446" t="str">
            <v>May</v>
          </cell>
          <cell r="D446" t="str">
            <v>Stuart Van</v>
          </cell>
          <cell r="E446" t="str">
            <v>North</v>
          </cell>
          <cell r="F446" t="str">
            <v>Consumer</v>
          </cell>
          <cell r="G446" t="str">
            <v>Office Supplies</v>
          </cell>
          <cell r="H446" t="str">
            <v>Storage &amp; Organization</v>
          </cell>
          <cell r="I446" t="str">
            <v>Tennsco Snap-Together Open Shelving Units, Starter Sets and Add-On Units</v>
          </cell>
          <cell r="J446">
            <v>37</v>
          </cell>
          <cell r="K446">
            <v>16800</v>
          </cell>
          <cell r="L446">
            <v>621600</v>
          </cell>
          <cell r="M446">
            <v>0.06</v>
          </cell>
          <cell r="N446">
            <v>584304</v>
          </cell>
          <cell r="O446" t="str">
            <v>Medium</v>
          </cell>
          <cell r="P446" t="str">
            <v>Jumbo Drum</v>
          </cell>
          <cell r="Q446" t="str">
            <v>Rail</v>
          </cell>
          <cell r="R446" t="str">
            <v>Sohail</v>
          </cell>
        </row>
        <row r="447">
          <cell r="A447">
            <v>1429</v>
          </cell>
          <cell r="B447">
            <v>42872</v>
          </cell>
          <cell r="C447" t="str">
            <v>May</v>
          </cell>
          <cell r="D447" t="str">
            <v>Toby Carlisle</v>
          </cell>
          <cell r="E447" t="str">
            <v>East</v>
          </cell>
          <cell r="F447" t="str">
            <v>Home Office</v>
          </cell>
          <cell r="G447" t="str">
            <v>Technology</v>
          </cell>
          <cell r="H447" t="str">
            <v>Computer Peripherals</v>
          </cell>
          <cell r="I447" t="str">
            <v>Logitech Access Keyboard</v>
          </cell>
          <cell r="J447">
            <v>18</v>
          </cell>
          <cell r="K447">
            <v>960</v>
          </cell>
          <cell r="L447">
            <v>17280</v>
          </cell>
          <cell r="M447">
            <v>0.1</v>
          </cell>
          <cell r="N447">
            <v>15552</v>
          </cell>
          <cell r="O447" t="str">
            <v>NotSpecified</v>
          </cell>
          <cell r="P447" t="str">
            <v>Small Box</v>
          </cell>
          <cell r="Q447" t="str">
            <v>UNKOWN</v>
          </cell>
          <cell r="R447" t="str">
            <v>Sohail</v>
          </cell>
        </row>
        <row r="448">
          <cell r="A448">
            <v>1430</v>
          </cell>
          <cell r="B448">
            <v>42872</v>
          </cell>
          <cell r="C448" t="str">
            <v>May</v>
          </cell>
          <cell r="D448" t="str">
            <v>Toby Carlisle</v>
          </cell>
          <cell r="E448" t="str">
            <v>East</v>
          </cell>
          <cell r="F448" t="str">
            <v>Home Office</v>
          </cell>
          <cell r="G448" t="str">
            <v>Office Supplies</v>
          </cell>
          <cell r="H448" t="str">
            <v>Paper</v>
          </cell>
          <cell r="I448" t="str">
            <v>Xerox 21</v>
          </cell>
          <cell r="J448">
            <v>36</v>
          </cell>
          <cell r="K448">
            <v>420</v>
          </cell>
          <cell r="L448">
            <v>15120</v>
          </cell>
          <cell r="M448">
            <v>0.09</v>
          </cell>
          <cell r="N448">
            <v>13759.2</v>
          </cell>
          <cell r="O448" t="str">
            <v>NotSpecified</v>
          </cell>
          <cell r="P448" t="str">
            <v>Small Box</v>
          </cell>
          <cell r="Q448" t="str">
            <v>UNKOWN</v>
          </cell>
          <cell r="R448" t="str">
            <v>Sohail</v>
          </cell>
        </row>
        <row r="449">
          <cell r="A449">
            <v>1431</v>
          </cell>
          <cell r="B449">
            <v>42873</v>
          </cell>
          <cell r="C449" t="str">
            <v>May</v>
          </cell>
          <cell r="D449" t="str">
            <v>Giulietta Weimer</v>
          </cell>
          <cell r="E449" t="str">
            <v>West</v>
          </cell>
          <cell r="F449" t="str">
            <v>Corporate</v>
          </cell>
          <cell r="G449" t="str">
            <v>Technology</v>
          </cell>
          <cell r="H449" t="str">
            <v>Telephones and Communication</v>
          </cell>
          <cell r="I449" t="str">
            <v>I888 World Phone</v>
          </cell>
          <cell r="J449">
            <v>20</v>
          </cell>
          <cell r="K449">
            <v>9360</v>
          </cell>
          <cell r="L449">
            <v>187200</v>
          </cell>
          <cell r="M449">
            <v>0.08</v>
          </cell>
          <cell r="N449">
            <v>172224</v>
          </cell>
          <cell r="O449" t="str">
            <v>Critical</v>
          </cell>
          <cell r="P449" t="str">
            <v>Small Pack</v>
          </cell>
          <cell r="Q449" t="str">
            <v>Air</v>
          </cell>
          <cell r="R449" t="str">
            <v>Amit</v>
          </cell>
        </row>
        <row r="450">
          <cell r="A450">
            <v>1432</v>
          </cell>
          <cell r="B450">
            <v>42873</v>
          </cell>
          <cell r="C450" t="str">
            <v>May</v>
          </cell>
          <cell r="D450" t="str">
            <v>Giulietta Weimer</v>
          </cell>
          <cell r="E450" t="str">
            <v>West</v>
          </cell>
          <cell r="F450" t="str">
            <v>Corporate</v>
          </cell>
          <cell r="G450" t="str">
            <v>Office Supplies</v>
          </cell>
          <cell r="H450" t="str">
            <v>Paper</v>
          </cell>
          <cell r="I450" t="str">
            <v>Xerox 1997</v>
          </cell>
          <cell r="J450">
            <v>46</v>
          </cell>
          <cell r="K450">
            <v>420</v>
          </cell>
          <cell r="L450">
            <v>19320</v>
          </cell>
          <cell r="M450">
            <v>0.1</v>
          </cell>
          <cell r="N450">
            <v>17388</v>
          </cell>
          <cell r="O450" t="str">
            <v>Critical</v>
          </cell>
          <cell r="P450" t="str">
            <v>Medium Box</v>
          </cell>
          <cell r="Q450" t="str">
            <v>Air</v>
          </cell>
          <cell r="R450" t="str">
            <v>Amit</v>
          </cell>
        </row>
        <row r="451">
          <cell r="A451">
            <v>1433</v>
          </cell>
          <cell r="B451">
            <v>42873</v>
          </cell>
          <cell r="C451" t="str">
            <v>May</v>
          </cell>
          <cell r="D451" t="str">
            <v>Carol Triggs</v>
          </cell>
          <cell r="E451" t="str">
            <v>North</v>
          </cell>
          <cell r="F451" t="str">
            <v>Home Office</v>
          </cell>
          <cell r="G451" t="str">
            <v>Office Supplies</v>
          </cell>
          <cell r="H451" t="str">
            <v>Paper</v>
          </cell>
          <cell r="I451" t="str">
            <v>Recycled Desk Saver Line "While You Were Out" Book, 5 1/2" X 4"</v>
          </cell>
          <cell r="J451">
            <v>1</v>
          </cell>
          <cell r="K451">
            <v>540</v>
          </cell>
          <cell r="L451">
            <v>540</v>
          </cell>
          <cell r="M451">
            <v>0.1</v>
          </cell>
          <cell r="N451">
            <v>486</v>
          </cell>
          <cell r="O451" t="str">
            <v>Medium</v>
          </cell>
          <cell r="P451" t="str">
            <v>Small Box</v>
          </cell>
          <cell r="Q451" t="str">
            <v>Rail</v>
          </cell>
          <cell r="R451" t="str">
            <v>Sohail</v>
          </cell>
        </row>
        <row r="452">
          <cell r="A452">
            <v>1434</v>
          </cell>
          <cell r="B452">
            <v>42874</v>
          </cell>
          <cell r="C452" t="str">
            <v>May</v>
          </cell>
          <cell r="D452" t="str">
            <v>Alex Avila</v>
          </cell>
          <cell r="E452" t="str">
            <v>West</v>
          </cell>
          <cell r="F452" t="str">
            <v>Home Office</v>
          </cell>
          <cell r="G452" t="str">
            <v>Office Supplies</v>
          </cell>
          <cell r="H452" t="str">
            <v>Appliances</v>
          </cell>
          <cell r="I452" t="str">
            <v>Euro Pro Shark Stick Mini Vacuum</v>
          </cell>
          <cell r="J452">
            <v>24</v>
          </cell>
          <cell r="K452">
            <v>3660</v>
          </cell>
          <cell r="L452">
            <v>87840</v>
          </cell>
          <cell r="M452">
            <v>0.08</v>
          </cell>
          <cell r="N452">
            <v>80812.800000000003</v>
          </cell>
          <cell r="O452" t="str">
            <v>NotSpecified</v>
          </cell>
          <cell r="P452" t="str">
            <v>Large Box</v>
          </cell>
          <cell r="Q452" t="str">
            <v>UNKOWN</v>
          </cell>
          <cell r="R452" t="str">
            <v>Sohail</v>
          </cell>
        </row>
        <row r="453">
          <cell r="A453">
            <v>1435</v>
          </cell>
          <cell r="B453">
            <v>42874</v>
          </cell>
          <cell r="C453" t="str">
            <v>May</v>
          </cell>
          <cell r="D453" t="str">
            <v>Alex Avila</v>
          </cell>
          <cell r="E453" t="str">
            <v>West</v>
          </cell>
          <cell r="F453" t="str">
            <v>Home Office</v>
          </cell>
          <cell r="G453" t="str">
            <v>Technology</v>
          </cell>
          <cell r="H453" t="str">
            <v>Telephones and Communication</v>
          </cell>
          <cell r="I453" t="str">
            <v>M3682</v>
          </cell>
          <cell r="J453">
            <v>43</v>
          </cell>
          <cell r="K453">
            <v>7560</v>
          </cell>
          <cell r="L453">
            <v>325080</v>
          </cell>
          <cell r="M453">
            <v>0.05</v>
          </cell>
          <cell r="N453">
            <v>308826</v>
          </cell>
          <cell r="O453" t="str">
            <v>NotSpecified</v>
          </cell>
          <cell r="P453" t="str">
            <v>Small Box</v>
          </cell>
          <cell r="Q453" t="str">
            <v>UNKOWN</v>
          </cell>
          <cell r="R453" t="str">
            <v>Sohail</v>
          </cell>
        </row>
        <row r="454">
          <cell r="A454">
            <v>1436</v>
          </cell>
          <cell r="B454">
            <v>42874</v>
          </cell>
          <cell r="C454" t="str">
            <v>May</v>
          </cell>
          <cell r="D454" t="str">
            <v>Alex Avila</v>
          </cell>
          <cell r="E454" t="str">
            <v>West</v>
          </cell>
          <cell r="F454" t="str">
            <v>Home Office</v>
          </cell>
          <cell r="G454" t="str">
            <v>Technology</v>
          </cell>
          <cell r="H454" t="str">
            <v>Telephones and Communication</v>
          </cell>
          <cell r="I454" t="str">
            <v>StarTAC 6500</v>
          </cell>
          <cell r="J454">
            <v>44</v>
          </cell>
          <cell r="K454">
            <v>7560</v>
          </cell>
          <cell r="L454">
            <v>332640</v>
          </cell>
          <cell r="M454">
            <v>0.1</v>
          </cell>
          <cell r="N454">
            <v>299376</v>
          </cell>
          <cell r="O454" t="str">
            <v>NotSpecified</v>
          </cell>
          <cell r="P454" t="str">
            <v>Jumbo Drum</v>
          </cell>
          <cell r="Q454" t="str">
            <v>UNKOWN</v>
          </cell>
          <cell r="R454" t="str">
            <v>Sohail</v>
          </cell>
        </row>
        <row r="455">
          <cell r="A455">
            <v>1437</v>
          </cell>
          <cell r="B455">
            <v>42874</v>
          </cell>
          <cell r="C455" t="str">
            <v>May</v>
          </cell>
          <cell r="D455" t="str">
            <v>Valerie Takahito</v>
          </cell>
          <cell r="E455" t="str">
            <v>East</v>
          </cell>
          <cell r="F455" t="str">
            <v>Consumer</v>
          </cell>
          <cell r="G455" t="str">
            <v>Office Supplies</v>
          </cell>
          <cell r="H455" t="str">
            <v>Envelopes</v>
          </cell>
          <cell r="I455" t="str">
            <v>Colored Envelopes</v>
          </cell>
          <cell r="J455">
            <v>46</v>
          </cell>
          <cell r="K455">
            <v>240</v>
          </cell>
          <cell r="L455">
            <v>11040</v>
          </cell>
          <cell r="M455">
            <v>0.04</v>
          </cell>
          <cell r="N455">
            <v>10598.4</v>
          </cell>
          <cell r="O455" t="str">
            <v>High</v>
          </cell>
          <cell r="P455" t="str">
            <v>Large Box</v>
          </cell>
          <cell r="Q455" t="str">
            <v>Air</v>
          </cell>
          <cell r="R455" t="str">
            <v>Sohail</v>
          </cell>
        </row>
        <row r="456">
          <cell r="A456">
            <v>1438</v>
          </cell>
          <cell r="B456">
            <v>42874</v>
          </cell>
          <cell r="C456" t="str">
            <v>May</v>
          </cell>
          <cell r="D456" t="str">
            <v>Frank Gastineau</v>
          </cell>
          <cell r="E456" t="str">
            <v>East</v>
          </cell>
          <cell r="F456" t="str">
            <v>Small Business</v>
          </cell>
          <cell r="G456" t="str">
            <v>Technology</v>
          </cell>
          <cell r="H456" t="str">
            <v>Telephones and Communication</v>
          </cell>
          <cell r="I456" t="str">
            <v>VTech VT20-2481 2.4GHz Two-Line Phone System w/Answering Machine</v>
          </cell>
          <cell r="J456">
            <v>25</v>
          </cell>
          <cell r="K456">
            <v>10800</v>
          </cell>
          <cell r="L456">
            <v>270000</v>
          </cell>
          <cell r="M456">
            <v>0.02</v>
          </cell>
          <cell r="N456">
            <v>264600</v>
          </cell>
          <cell r="O456" t="str">
            <v>Critical</v>
          </cell>
          <cell r="P456" t="str">
            <v>Large Box</v>
          </cell>
          <cell r="Q456" t="str">
            <v>Air</v>
          </cell>
          <cell r="R456" t="str">
            <v>Amit</v>
          </cell>
        </row>
        <row r="457">
          <cell r="A457">
            <v>1439</v>
          </cell>
          <cell r="B457">
            <v>42874</v>
          </cell>
          <cell r="C457" t="str">
            <v>May</v>
          </cell>
          <cell r="D457" t="str">
            <v>Tracy Hopkins</v>
          </cell>
          <cell r="E457" t="str">
            <v>West</v>
          </cell>
          <cell r="F457" t="str">
            <v>Small Business</v>
          </cell>
          <cell r="G457" t="str">
            <v>Office Supplies</v>
          </cell>
          <cell r="H457" t="str">
            <v>Paper</v>
          </cell>
          <cell r="I457" t="str">
            <v>1/4 Fold Party Design Invitations &amp; White Envelopes, 24 8-1/2" X 11" Cards, 25 Env./Pack</v>
          </cell>
          <cell r="J457">
            <v>16</v>
          </cell>
          <cell r="K457">
            <v>480</v>
          </cell>
          <cell r="L457">
            <v>7680</v>
          </cell>
          <cell r="M457">
            <v>0.01</v>
          </cell>
          <cell r="N457">
            <v>7603.2</v>
          </cell>
          <cell r="O457" t="str">
            <v>NotSpecified</v>
          </cell>
          <cell r="P457" t="str">
            <v>Small Box</v>
          </cell>
          <cell r="Q457" t="str">
            <v>UNKOWN</v>
          </cell>
          <cell r="R457" t="str">
            <v>Amit</v>
          </cell>
        </row>
        <row r="458">
          <cell r="A458">
            <v>1440</v>
          </cell>
          <cell r="B458">
            <v>42875</v>
          </cell>
          <cell r="C458" t="str">
            <v>May</v>
          </cell>
          <cell r="D458" t="str">
            <v>Luke Weiss</v>
          </cell>
          <cell r="E458" t="str">
            <v>West</v>
          </cell>
          <cell r="F458" t="str">
            <v>Corporate</v>
          </cell>
          <cell r="G458" t="str">
            <v>Office Supplies</v>
          </cell>
          <cell r="H458" t="str">
            <v>Pens &amp; Art Supplies</v>
          </cell>
          <cell r="I458" t="str">
            <v>DIXON Oriole® Pencils</v>
          </cell>
          <cell r="J458">
            <v>16</v>
          </cell>
          <cell r="K458">
            <v>180</v>
          </cell>
          <cell r="L458">
            <v>2880</v>
          </cell>
          <cell r="M458">
            <v>0.04</v>
          </cell>
          <cell r="N458">
            <v>2764.8</v>
          </cell>
          <cell r="O458" t="str">
            <v>Critical</v>
          </cell>
          <cell r="P458" t="str">
            <v>Wrap Bag</v>
          </cell>
          <cell r="Q458" t="str">
            <v>Air</v>
          </cell>
          <cell r="R458" t="str">
            <v>Amit</v>
          </cell>
        </row>
        <row r="459">
          <cell r="A459">
            <v>1441</v>
          </cell>
          <cell r="B459">
            <v>42875</v>
          </cell>
          <cell r="C459" t="str">
            <v>May</v>
          </cell>
          <cell r="D459" t="str">
            <v>Pauline Chand</v>
          </cell>
          <cell r="E459" t="str">
            <v>South</v>
          </cell>
          <cell r="F459" t="str">
            <v>Corporate</v>
          </cell>
          <cell r="G459" t="str">
            <v>Technology</v>
          </cell>
          <cell r="H459" t="str">
            <v>Computer Peripherals</v>
          </cell>
          <cell r="I459" t="str">
            <v>IBM Active Response Keyboard, Black</v>
          </cell>
          <cell r="J459">
            <v>6</v>
          </cell>
          <cell r="K459">
            <v>2400</v>
          </cell>
          <cell r="L459">
            <v>14400</v>
          </cell>
          <cell r="M459">
            <v>0</v>
          </cell>
          <cell r="N459">
            <v>14400</v>
          </cell>
          <cell r="O459" t="str">
            <v>High</v>
          </cell>
          <cell r="P459" t="str">
            <v>Small Box</v>
          </cell>
          <cell r="Q459" t="str">
            <v>Air</v>
          </cell>
          <cell r="R459" t="str">
            <v>Amit</v>
          </cell>
        </row>
        <row r="460">
          <cell r="A460">
            <v>1442</v>
          </cell>
          <cell r="B460">
            <v>42875</v>
          </cell>
          <cell r="C460" t="str">
            <v>May</v>
          </cell>
          <cell r="D460" t="str">
            <v>Candace McMahon</v>
          </cell>
          <cell r="E460" t="str">
            <v>South</v>
          </cell>
          <cell r="F460" t="str">
            <v>Corporate</v>
          </cell>
          <cell r="G460" t="str">
            <v>Office Supplies</v>
          </cell>
          <cell r="H460" t="str">
            <v>Binders and Binder Accessories</v>
          </cell>
          <cell r="I460" t="str">
            <v>Ibico Presentation Index for Binding Systems</v>
          </cell>
          <cell r="J460">
            <v>33</v>
          </cell>
          <cell r="K460">
            <v>240</v>
          </cell>
          <cell r="L460">
            <v>7920</v>
          </cell>
          <cell r="M460">
            <v>0.02</v>
          </cell>
          <cell r="N460">
            <v>7761.6</v>
          </cell>
          <cell r="O460" t="str">
            <v>NotSpecified</v>
          </cell>
          <cell r="P460" t="str">
            <v>Jumbo Drum</v>
          </cell>
          <cell r="Q460" t="str">
            <v>UNKOWN</v>
          </cell>
          <cell r="R460" t="str">
            <v>Amit</v>
          </cell>
        </row>
        <row r="461">
          <cell r="A461">
            <v>1443</v>
          </cell>
          <cell r="B461">
            <v>42875</v>
          </cell>
          <cell r="C461" t="str">
            <v>May</v>
          </cell>
          <cell r="D461" t="str">
            <v>Kelly Lampkin</v>
          </cell>
          <cell r="E461" t="str">
            <v>South</v>
          </cell>
          <cell r="F461" t="str">
            <v>Corporate</v>
          </cell>
          <cell r="G461" t="str">
            <v>Technology</v>
          </cell>
          <cell r="H461" t="str">
            <v>Telephones and Communication</v>
          </cell>
          <cell r="I461" t="str">
            <v>TIMEPORT P8767</v>
          </cell>
          <cell r="J461">
            <v>40</v>
          </cell>
          <cell r="K461">
            <v>3960</v>
          </cell>
          <cell r="L461">
            <v>158400</v>
          </cell>
          <cell r="M461">
            <v>0.01</v>
          </cell>
          <cell r="N461">
            <v>156816</v>
          </cell>
          <cell r="O461" t="str">
            <v>Low</v>
          </cell>
          <cell r="P461" t="str">
            <v>Jumbo Drum</v>
          </cell>
          <cell r="Q461" t="str">
            <v>Road</v>
          </cell>
          <cell r="R461" t="str">
            <v>Amit</v>
          </cell>
        </row>
        <row r="462">
          <cell r="A462">
            <v>1444</v>
          </cell>
          <cell r="B462">
            <v>42875</v>
          </cell>
          <cell r="C462" t="str">
            <v>May</v>
          </cell>
          <cell r="D462" t="str">
            <v>Catherine Glotzbach</v>
          </cell>
          <cell r="E462" t="str">
            <v>West</v>
          </cell>
          <cell r="F462" t="str">
            <v>Home Office</v>
          </cell>
          <cell r="G462" t="str">
            <v>Office Supplies</v>
          </cell>
          <cell r="H462" t="str">
            <v>Pens &amp; Art Supplies</v>
          </cell>
          <cell r="I462" t="str">
            <v>Dixon My First Ticonderoga Pencil, #2</v>
          </cell>
          <cell r="J462">
            <v>42</v>
          </cell>
          <cell r="K462">
            <v>360</v>
          </cell>
          <cell r="L462">
            <v>15120</v>
          </cell>
          <cell r="M462">
            <v>0.02</v>
          </cell>
          <cell r="N462">
            <v>14817.6</v>
          </cell>
          <cell r="O462" t="str">
            <v>NotSpecified</v>
          </cell>
          <cell r="P462" t="str">
            <v>Small Pack</v>
          </cell>
          <cell r="Q462" t="str">
            <v>UNKOWN</v>
          </cell>
          <cell r="R462" t="str">
            <v>Sohail</v>
          </cell>
        </row>
        <row r="463">
          <cell r="A463">
            <v>1445</v>
          </cell>
          <cell r="B463">
            <v>42876</v>
          </cell>
          <cell r="C463" t="str">
            <v>May</v>
          </cell>
          <cell r="D463" t="str">
            <v>Amy Hunt</v>
          </cell>
          <cell r="E463" t="str">
            <v>East</v>
          </cell>
          <cell r="F463" t="str">
            <v>Home Office</v>
          </cell>
          <cell r="G463" t="str">
            <v>Technology</v>
          </cell>
          <cell r="H463" t="str">
            <v>Computer Peripherals</v>
          </cell>
          <cell r="I463" t="str">
            <v>Fellowes Mobile Numeric Keypad, Graphite</v>
          </cell>
          <cell r="J463">
            <v>22</v>
          </cell>
          <cell r="K463">
            <v>2640</v>
          </cell>
          <cell r="L463">
            <v>58080</v>
          </cell>
          <cell r="M463">
            <v>0.05</v>
          </cell>
          <cell r="N463">
            <v>55176</v>
          </cell>
          <cell r="O463" t="str">
            <v>Low</v>
          </cell>
          <cell r="P463" t="str">
            <v>Small Box</v>
          </cell>
          <cell r="Q463" t="str">
            <v>Road</v>
          </cell>
          <cell r="R463" t="str">
            <v>Sohail</v>
          </cell>
        </row>
        <row r="464">
          <cell r="A464">
            <v>1446</v>
          </cell>
          <cell r="B464">
            <v>42876</v>
          </cell>
          <cell r="C464" t="str">
            <v>May</v>
          </cell>
          <cell r="D464" t="str">
            <v>Amy Hunt</v>
          </cell>
          <cell r="E464" t="str">
            <v>East</v>
          </cell>
          <cell r="F464" t="str">
            <v>Home Office</v>
          </cell>
          <cell r="G464" t="str">
            <v>Technology</v>
          </cell>
          <cell r="H464" t="str">
            <v>Telephones and Communication</v>
          </cell>
          <cell r="I464" t="str">
            <v>i470</v>
          </cell>
          <cell r="J464">
            <v>25</v>
          </cell>
          <cell r="K464">
            <v>12360</v>
          </cell>
          <cell r="L464">
            <v>309000</v>
          </cell>
          <cell r="M464">
            <v>0</v>
          </cell>
          <cell r="N464">
            <v>309000</v>
          </cell>
          <cell r="O464" t="str">
            <v>Low</v>
          </cell>
          <cell r="P464" t="str">
            <v>Wrap Bag</v>
          </cell>
          <cell r="Q464" t="str">
            <v>Road</v>
          </cell>
          <cell r="R464" t="str">
            <v>Sohail</v>
          </cell>
        </row>
        <row r="465">
          <cell r="A465">
            <v>1447</v>
          </cell>
          <cell r="B465">
            <v>42876</v>
          </cell>
          <cell r="C465" t="str">
            <v>May</v>
          </cell>
          <cell r="D465" t="str">
            <v>Adrian Hane</v>
          </cell>
          <cell r="E465" t="str">
            <v>West</v>
          </cell>
          <cell r="F465" t="str">
            <v>Corporate</v>
          </cell>
          <cell r="G465" t="str">
            <v>Office Supplies</v>
          </cell>
          <cell r="H465" t="str">
            <v>Storage &amp; Organization</v>
          </cell>
          <cell r="I465" t="str">
            <v>Iris Project Case</v>
          </cell>
          <cell r="J465">
            <v>16</v>
          </cell>
          <cell r="K465">
            <v>480</v>
          </cell>
          <cell r="L465">
            <v>7680</v>
          </cell>
          <cell r="M465">
            <v>0.09</v>
          </cell>
          <cell r="N465">
            <v>6988.8</v>
          </cell>
          <cell r="O465" t="str">
            <v>NotSpecified</v>
          </cell>
          <cell r="P465" t="str">
            <v>Wrap Bag</v>
          </cell>
          <cell r="Q465" t="str">
            <v>UNKOWN</v>
          </cell>
          <cell r="R465" t="str">
            <v>Amit</v>
          </cell>
        </row>
        <row r="466">
          <cell r="A466">
            <v>1448</v>
          </cell>
          <cell r="B466">
            <v>42877</v>
          </cell>
          <cell r="C466" t="str">
            <v>May</v>
          </cell>
          <cell r="D466" t="str">
            <v>Tony Chapman</v>
          </cell>
          <cell r="E466" t="str">
            <v>West</v>
          </cell>
          <cell r="F466" t="str">
            <v>Consumer</v>
          </cell>
          <cell r="G466" t="str">
            <v>Technology</v>
          </cell>
          <cell r="H466" t="str">
            <v>Computer Peripherals</v>
          </cell>
          <cell r="I466" t="str">
            <v>Microsoft Natural Keyboard Elite</v>
          </cell>
          <cell r="J466">
            <v>29</v>
          </cell>
          <cell r="K466">
            <v>2400</v>
          </cell>
          <cell r="L466">
            <v>69600</v>
          </cell>
          <cell r="M466">
            <v>0.04</v>
          </cell>
          <cell r="N466">
            <v>66816</v>
          </cell>
          <cell r="O466" t="str">
            <v>Medium</v>
          </cell>
          <cell r="P466" t="str">
            <v>Wrap Bag</v>
          </cell>
          <cell r="Q466" t="str">
            <v>Rail</v>
          </cell>
          <cell r="R466" t="str">
            <v>Sohail</v>
          </cell>
        </row>
        <row r="467">
          <cell r="A467">
            <v>1449</v>
          </cell>
          <cell r="B467">
            <v>42877</v>
          </cell>
          <cell r="C467" t="str">
            <v>May</v>
          </cell>
          <cell r="D467" t="str">
            <v>Irene Maddox</v>
          </cell>
          <cell r="E467" t="str">
            <v>East</v>
          </cell>
          <cell r="F467" t="str">
            <v>Consumer</v>
          </cell>
          <cell r="G467" t="str">
            <v>Technology</v>
          </cell>
          <cell r="H467" t="str">
            <v>Computer Peripherals</v>
          </cell>
          <cell r="I467" t="str">
            <v>Maxell Pro 80 Minute CD-R, 10/Pack</v>
          </cell>
          <cell r="J467">
            <v>7</v>
          </cell>
          <cell r="K467">
            <v>1080</v>
          </cell>
          <cell r="L467">
            <v>7560</v>
          </cell>
          <cell r="M467">
            <v>0.01</v>
          </cell>
          <cell r="N467">
            <v>7484.4</v>
          </cell>
          <cell r="O467" t="str">
            <v>Medium</v>
          </cell>
          <cell r="P467" t="str">
            <v>Large Box</v>
          </cell>
          <cell r="Q467" t="str">
            <v>Rail</v>
          </cell>
          <cell r="R467" t="str">
            <v>Sohail</v>
          </cell>
        </row>
        <row r="468">
          <cell r="A468">
            <v>1450</v>
          </cell>
          <cell r="B468">
            <v>42877</v>
          </cell>
          <cell r="C468" t="str">
            <v>May</v>
          </cell>
          <cell r="D468" t="str">
            <v>Roy Phan</v>
          </cell>
          <cell r="E468" t="str">
            <v>West</v>
          </cell>
          <cell r="F468" t="str">
            <v>Corporate</v>
          </cell>
          <cell r="G468" t="str">
            <v>Office Supplies</v>
          </cell>
          <cell r="H468" t="str">
            <v>Binders and Binder Accessories</v>
          </cell>
          <cell r="I468" t="str">
            <v>Round Ring Binders</v>
          </cell>
          <cell r="J468">
            <v>9</v>
          </cell>
          <cell r="K468">
            <v>180</v>
          </cell>
          <cell r="L468">
            <v>1620</v>
          </cell>
          <cell r="M468">
            <v>0</v>
          </cell>
          <cell r="N468">
            <v>1620</v>
          </cell>
          <cell r="O468" t="str">
            <v>Medium</v>
          </cell>
          <cell r="P468" t="str">
            <v>Small Box</v>
          </cell>
          <cell r="Q468" t="str">
            <v>Rail</v>
          </cell>
          <cell r="R468" t="str">
            <v>Amit</v>
          </cell>
        </row>
        <row r="469">
          <cell r="A469">
            <v>1451</v>
          </cell>
          <cell r="B469">
            <v>42878</v>
          </cell>
          <cell r="C469" t="str">
            <v>May</v>
          </cell>
          <cell r="D469" t="str">
            <v>Hunter Glantz</v>
          </cell>
          <cell r="E469" t="str">
            <v>North</v>
          </cell>
          <cell r="F469" t="str">
            <v>Corporate</v>
          </cell>
          <cell r="G469" t="str">
            <v>Office Supplies</v>
          </cell>
          <cell r="H469" t="str">
            <v>Binders and Binder Accessories</v>
          </cell>
          <cell r="I469" t="str">
            <v>Fellowes Black Plastic Comb Bindings</v>
          </cell>
          <cell r="J469">
            <v>5</v>
          </cell>
          <cell r="K469">
            <v>360</v>
          </cell>
          <cell r="L469">
            <v>1800</v>
          </cell>
          <cell r="M469">
            <v>7.0000000000000007E-2</v>
          </cell>
          <cell r="N469">
            <v>1674</v>
          </cell>
          <cell r="O469" t="str">
            <v>Medium</v>
          </cell>
          <cell r="P469" t="str">
            <v>Small Box</v>
          </cell>
          <cell r="Q469" t="str">
            <v>Rail</v>
          </cell>
          <cell r="R469" t="str">
            <v>Amit</v>
          </cell>
        </row>
        <row r="470">
          <cell r="A470">
            <v>1452</v>
          </cell>
          <cell r="B470">
            <v>42878</v>
          </cell>
          <cell r="C470" t="str">
            <v>May</v>
          </cell>
          <cell r="D470" t="str">
            <v>Sally Knutson</v>
          </cell>
          <cell r="E470" t="str">
            <v>West</v>
          </cell>
          <cell r="F470" t="str">
            <v>Consumer</v>
          </cell>
          <cell r="G470" t="str">
            <v>Office Supplies</v>
          </cell>
          <cell r="H470" t="str">
            <v>Binders and Binder Accessories</v>
          </cell>
          <cell r="I470" t="str">
            <v>Avery Durable Binders</v>
          </cell>
          <cell r="J470">
            <v>45</v>
          </cell>
          <cell r="K470">
            <v>180</v>
          </cell>
          <cell r="L470">
            <v>8100</v>
          </cell>
          <cell r="M470">
            <v>0.02</v>
          </cell>
          <cell r="N470">
            <v>7938</v>
          </cell>
          <cell r="O470" t="str">
            <v>NotSpecified</v>
          </cell>
          <cell r="P470" t="str">
            <v>Small Box</v>
          </cell>
          <cell r="Q470" t="str">
            <v>UNKOWN</v>
          </cell>
          <cell r="R470" t="str">
            <v>Sohail</v>
          </cell>
        </row>
        <row r="471">
          <cell r="A471">
            <v>1453</v>
          </cell>
          <cell r="B471">
            <v>42878</v>
          </cell>
          <cell r="C471" t="str">
            <v>May</v>
          </cell>
          <cell r="D471" t="str">
            <v>Sonia Sunley</v>
          </cell>
          <cell r="E471" t="str">
            <v>West</v>
          </cell>
          <cell r="F471" t="str">
            <v>Small Business</v>
          </cell>
          <cell r="G471" t="str">
            <v>Office Supplies</v>
          </cell>
          <cell r="H471" t="str">
            <v>Binders and Binder Accessories</v>
          </cell>
          <cell r="I471" t="str">
            <v>GBC VeloBinder Electric Binding Machine</v>
          </cell>
          <cell r="J471">
            <v>33</v>
          </cell>
          <cell r="K471">
            <v>7260</v>
          </cell>
          <cell r="L471">
            <v>239580</v>
          </cell>
          <cell r="M471">
            <v>0.06</v>
          </cell>
          <cell r="N471">
            <v>225205.2</v>
          </cell>
          <cell r="O471" t="str">
            <v>Medium</v>
          </cell>
          <cell r="P471" t="str">
            <v>Jumbo Box</v>
          </cell>
          <cell r="Q471" t="str">
            <v>Rail</v>
          </cell>
          <cell r="R471" t="str">
            <v>Amit</v>
          </cell>
        </row>
        <row r="472">
          <cell r="A472">
            <v>1454</v>
          </cell>
          <cell r="B472">
            <v>42878</v>
          </cell>
          <cell r="C472" t="str">
            <v>May</v>
          </cell>
          <cell r="D472" t="str">
            <v>Roy Skaria</v>
          </cell>
          <cell r="E472" t="str">
            <v>West</v>
          </cell>
          <cell r="F472" t="str">
            <v>Corporate</v>
          </cell>
          <cell r="G472" t="str">
            <v>Technology</v>
          </cell>
          <cell r="H472" t="str">
            <v>Computer Peripherals</v>
          </cell>
          <cell r="I472" t="str">
            <v>Imation 3.5" DS-HD Macintosh Formatted Diskettes, 10/Pack</v>
          </cell>
          <cell r="J472">
            <v>35</v>
          </cell>
          <cell r="K472">
            <v>480</v>
          </cell>
          <cell r="L472">
            <v>16800</v>
          </cell>
          <cell r="M472">
            <v>0.03</v>
          </cell>
          <cell r="N472">
            <v>16296</v>
          </cell>
          <cell r="O472" t="str">
            <v>High</v>
          </cell>
          <cell r="P472" t="str">
            <v>Small Box</v>
          </cell>
          <cell r="Q472" t="str">
            <v>Air</v>
          </cell>
          <cell r="R472" t="str">
            <v>Amit</v>
          </cell>
        </row>
        <row r="473">
          <cell r="A473">
            <v>1455</v>
          </cell>
          <cell r="B473">
            <v>42878</v>
          </cell>
          <cell r="C473" t="str">
            <v>May</v>
          </cell>
          <cell r="D473" t="str">
            <v>Sally Knutson</v>
          </cell>
          <cell r="E473" t="str">
            <v>North</v>
          </cell>
          <cell r="F473" t="str">
            <v>Consumer</v>
          </cell>
          <cell r="G473" t="str">
            <v>Office Supplies</v>
          </cell>
          <cell r="H473" t="str">
            <v>Appliances</v>
          </cell>
          <cell r="I473" t="str">
            <v>Belkin 6 Outlet Metallic Surge Strip</v>
          </cell>
          <cell r="J473">
            <v>39</v>
          </cell>
          <cell r="K473">
            <v>660</v>
          </cell>
          <cell r="L473">
            <v>25740</v>
          </cell>
          <cell r="M473">
            <v>0.06</v>
          </cell>
          <cell r="N473">
            <v>24195.599999999999</v>
          </cell>
          <cell r="O473" t="str">
            <v>NotSpecified</v>
          </cell>
          <cell r="P473" t="str">
            <v>Jumbo Drum</v>
          </cell>
          <cell r="Q473" t="str">
            <v>UNKOWN</v>
          </cell>
          <cell r="R473" t="str">
            <v>Sohail</v>
          </cell>
        </row>
        <row r="474">
          <cell r="A474">
            <v>1456</v>
          </cell>
          <cell r="B474">
            <v>42878</v>
          </cell>
          <cell r="C474" t="str">
            <v>May</v>
          </cell>
          <cell r="D474" t="str">
            <v>Sally Knutson</v>
          </cell>
          <cell r="E474" t="str">
            <v>North</v>
          </cell>
          <cell r="F474" t="str">
            <v>Consumer</v>
          </cell>
          <cell r="G474" t="str">
            <v>Technology</v>
          </cell>
          <cell r="H474" t="str">
            <v>Computer Peripherals</v>
          </cell>
          <cell r="I474" t="str">
            <v>Memorex 4.7GB DVD+RW, 3/Pack</v>
          </cell>
          <cell r="J474">
            <v>3</v>
          </cell>
          <cell r="K474">
            <v>1740</v>
          </cell>
          <cell r="L474">
            <v>5220</v>
          </cell>
          <cell r="M474">
            <v>0.05</v>
          </cell>
          <cell r="N474">
            <v>4959</v>
          </cell>
          <cell r="O474" t="str">
            <v>NotSpecified</v>
          </cell>
          <cell r="P474" t="str">
            <v>Medium Box</v>
          </cell>
          <cell r="Q474" t="str">
            <v>UNKOWN</v>
          </cell>
          <cell r="R474" t="str">
            <v>Sohail</v>
          </cell>
        </row>
        <row r="475">
          <cell r="A475">
            <v>1457</v>
          </cell>
          <cell r="B475">
            <v>42878</v>
          </cell>
          <cell r="C475" t="str">
            <v>May</v>
          </cell>
          <cell r="D475" t="str">
            <v>Bobby Odegard</v>
          </cell>
          <cell r="E475" t="str">
            <v>South</v>
          </cell>
          <cell r="F475" t="str">
            <v>Corporate</v>
          </cell>
          <cell r="G475" t="str">
            <v>Furniture</v>
          </cell>
          <cell r="H475" t="str">
            <v>Office Furnishings</v>
          </cell>
          <cell r="I475" t="str">
            <v>Artistic Insta-Plaque</v>
          </cell>
          <cell r="J475">
            <v>21</v>
          </cell>
          <cell r="K475">
            <v>960</v>
          </cell>
          <cell r="L475">
            <v>20160</v>
          </cell>
          <cell r="M475">
            <v>0.06</v>
          </cell>
          <cell r="N475">
            <v>18950.400000000001</v>
          </cell>
          <cell r="O475" t="str">
            <v>NotSpecified</v>
          </cell>
          <cell r="P475" t="str">
            <v>Small Box</v>
          </cell>
          <cell r="Q475" t="str">
            <v>UNKOWN</v>
          </cell>
          <cell r="R475" t="str">
            <v>Amit</v>
          </cell>
        </row>
        <row r="476">
          <cell r="A476">
            <v>1458</v>
          </cell>
          <cell r="B476">
            <v>42878</v>
          </cell>
          <cell r="C476" t="str">
            <v>May</v>
          </cell>
          <cell r="D476" t="str">
            <v>Duane Benoit</v>
          </cell>
          <cell r="E476" t="str">
            <v>South</v>
          </cell>
          <cell r="F476" t="str">
            <v>Home Office</v>
          </cell>
          <cell r="G476" t="str">
            <v>Technology</v>
          </cell>
          <cell r="H476" t="str">
            <v>Telephones and Communication</v>
          </cell>
          <cell r="I476" t="str">
            <v>6000</v>
          </cell>
          <cell r="J476">
            <v>13</v>
          </cell>
          <cell r="K476">
            <v>3960</v>
          </cell>
          <cell r="L476">
            <v>51480</v>
          </cell>
          <cell r="M476">
            <v>0.04</v>
          </cell>
          <cell r="N476">
            <v>49420.800000000003</v>
          </cell>
          <cell r="O476" t="str">
            <v>Low</v>
          </cell>
          <cell r="P476" t="str">
            <v>Small Pack</v>
          </cell>
          <cell r="Q476" t="str">
            <v>Road</v>
          </cell>
          <cell r="R476" t="str">
            <v>Sohail</v>
          </cell>
        </row>
        <row r="477">
          <cell r="A477">
            <v>1459</v>
          </cell>
          <cell r="B477">
            <v>42878</v>
          </cell>
          <cell r="C477" t="str">
            <v>May</v>
          </cell>
          <cell r="D477" t="str">
            <v>Neil Knudson</v>
          </cell>
          <cell r="E477" t="str">
            <v>East</v>
          </cell>
          <cell r="F477" t="str">
            <v>Corporate</v>
          </cell>
          <cell r="G477" t="str">
            <v>Office Supplies</v>
          </cell>
          <cell r="H477" t="str">
            <v>Storage &amp; Organization</v>
          </cell>
          <cell r="I477" t="str">
            <v>Recycled Steel Personal File for Standard File Folders</v>
          </cell>
          <cell r="J477">
            <v>50</v>
          </cell>
          <cell r="K477">
            <v>3360</v>
          </cell>
          <cell r="L477">
            <v>168000</v>
          </cell>
          <cell r="M477">
            <v>0.01</v>
          </cell>
          <cell r="N477">
            <v>166320</v>
          </cell>
          <cell r="O477" t="str">
            <v>Low</v>
          </cell>
          <cell r="P477" t="str">
            <v>Small Pack</v>
          </cell>
          <cell r="Q477" t="str">
            <v>Road</v>
          </cell>
          <cell r="R477" t="str">
            <v>Amit</v>
          </cell>
        </row>
        <row r="478">
          <cell r="A478">
            <v>1460</v>
          </cell>
          <cell r="B478">
            <v>42878</v>
          </cell>
          <cell r="C478" t="str">
            <v>May</v>
          </cell>
          <cell r="D478" t="str">
            <v>Carlos Meador</v>
          </cell>
          <cell r="E478" t="str">
            <v>East</v>
          </cell>
          <cell r="F478" t="str">
            <v>Corporate</v>
          </cell>
          <cell r="G478" t="str">
            <v>Technology</v>
          </cell>
          <cell r="H478" t="str">
            <v>Computer Peripherals</v>
          </cell>
          <cell r="I478" t="str">
            <v>Belkin ErgoBoard™ Keyboard</v>
          </cell>
          <cell r="J478">
            <v>12</v>
          </cell>
          <cell r="K478">
            <v>1860</v>
          </cell>
          <cell r="L478">
            <v>22320</v>
          </cell>
          <cell r="M478">
            <v>0.01</v>
          </cell>
          <cell r="N478">
            <v>22096.799999999999</v>
          </cell>
          <cell r="O478" t="str">
            <v>Critical</v>
          </cell>
          <cell r="P478" t="str">
            <v>Small Box</v>
          </cell>
          <cell r="Q478" t="str">
            <v>Air</v>
          </cell>
          <cell r="R478" t="str">
            <v>Amit</v>
          </cell>
        </row>
        <row r="479">
          <cell r="A479">
            <v>1461</v>
          </cell>
          <cell r="B479">
            <v>42878</v>
          </cell>
          <cell r="C479" t="str">
            <v>May</v>
          </cell>
          <cell r="D479" t="str">
            <v>Carlos Meador</v>
          </cell>
          <cell r="E479" t="str">
            <v>East</v>
          </cell>
          <cell r="F479" t="str">
            <v>Corporate</v>
          </cell>
          <cell r="G479" t="str">
            <v>Office Supplies</v>
          </cell>
          <cell r="H479" t="str">
            <v>Pens &amp; Art Supplies</v>
          </cell>
          <cell r="I479" t="str">
            <v>Newell 31</v>
          </cell>
          <cell r="J479">
            <v>34</v>
          </cell>
          <cell r="K479">
            <v>300</v>
          </cell>
          <cell r="L479">
            <v>10200</v>
          </cell>
          <cell r="M479">
            <v>0.09</v>
          </cell>
          <cell r="N479">
            <v>9282</v>
          </cell>
          <cell r="O479" t="str">
            <v>Critical</v>
          </cell>
          <cell r="P479" t="str">
            <v>Small Pack</v>
          </cell>
          <cell r="Q479" t="str">
            <v>Air</v>
          </cell>
          <cell r="R479" t="str">
            <v>Amit</v>
          </cell>
        </row>
        <row r="480">
          <cell r="A480">
            <v>1462</v>
          </cell>
          <cell r="B480">
            <v>42878</v>
          </cell>
          <cell r="C480" t="str">
            <v>May</v>
          </cell>
          <cell r="D480" t="str">
            <v>Juliana Krohn</v>
          </cell>
          <cell r="E480" t="str">
            <v>West</v>
          </cell>
          <cell r="F480" t="str">
            <v>Corporate</v>
          </cell>
          <cell r="G480" t="str">
            <v>Office Supplies</v>
          </cell>
          <cell r="H480" t="str">
            <v>Binders and Binder Accessories</v>
          </cell>
          <cell r="I480" t="str">
            <v>GBC DocuBind 200 Manual Binding Machine</v>
          </cell>
          <cell r="J480">
            <v>31</v>
          </cell>
          <cell r="K480">
            <v>25260</v>
          </cell>
          <cell r="L480">
            <v>783060</v>
          </cell>
          <cell r="M480">
            <v>0.01</v>
          </cell>
          <cell r="N480">
            <v>775229.4</v>
          </cell>
          <cell r="O480" t="str">
            <v>High</v>
          </cell>
          <cell r="P480" t="str">
            <v>Jumbo Drum</v>
          </cell>
          <cell r="Q480" t="str">
            <v>Air</v>
          </cell>
          <cell r="R480" t="str">
            <v>Amit</v>
          </cell>
        </row>
        <row r="481">
          <cell r="A481">
            <v>1463</v>
          </cell>
          <cell r="B481">
            <v>42878</v>
          </cell>
          <cell r="C481" t="str">
            <v>May</v>
          </cell>
          <cell r="D481" t="str">
            <v>Juliana Krohn</v>
          </cell>
          <cell r="E481" t="str">
            <v>West</v>
          </cell>
          <cell r="F481" t="str">
            <v>Corporate</v>
          </cell>
          <cell r="G481" t="str">
            <v>Furniture</v>
          </cell>
          <cell r="H481" t="str">
            <v>Bookcases</v>
          </cell>
          <cell r="I481" t="str">
            <v>Sauder Forest Hills Library, Woodland Oak Finish</v>
          </cell>
          <cell r="J481">
            <v>34</v>
          </cell>
          <cell r="K481">
            <v>8460</v>
          </cell>
          <cell r="L481">
            <v>287640</v>
          </cell>
          <cell r="M481">
            <v>0.05</v>
          </cell>
          <cell r="N481">
            <v>273258</v>
          </cell>
          <cell r="O481" t="str">
            <v>High</v>
          </cell>
          <cell r="P481" t="str">
            <v>Small Box</v>
          </cell>
          <cell r="Q481" t="str">
            <v>Air</v>
          </cell>
          <cell r="R481" t="str">
            <v>Amit</v>
          </cell>
        </row>
        <row r="482">
          <cell r="A482">
            <v>1464</v>
          </cell>
          <cell r="B482">
            <v>42878</v>
          </cell>
          <cell r="C482" t="str">
            <v>May</v>
          </cell>
          <cell r="D482" t="str">
            <v>Juliana Krohn</v>
          </cell>
          <cell r="E482" t="str">
            <v>West</v>
          </cell>
          <cell r="F482" t="str">
            <v>Corporate</v>
          </cell>
          <cell r="G482" t="str">
            <v>Technology</v>
          </cell>
          <cell r="H482" t="str">
            <v>Office Machines</v>
          </cell>
          <cell r="I482" t="str">
            <v>Okidata Pacemark 4410N Wide Format Dot Matrix Printer</v>
          </cell>
          <cell r="J482">
            <v>1</v>
          </cell>
          <cell r="K482">
            <v>210180</v>
          </cell>
          <cell r="L482">
            <v>210180</v>
          </cell>
          <cell r="M482">
            <v>0.05</v>
          </cell>
          <cell r="N482">
            <v>199671</v>
          </cell>
          <cell r="O482" t="str">
            <v>High</v>
          </cell>
          <cell r="P482" t="str">
            <v>Small Box</v>
          </cell>
          <cell r="Q482" t="str">
            <v>Air</v>
          </cell>
          <cell r="R482" t="str">
            <v>Amit</v>
          </cell>
        </row>
        <row r="483">
          <cell r="A483">
            <v>1465</v>
          </cell>
          <cell r="B483">
            <v>42878</v>
          </cell>
          <cell r="C483" t="str">
            <v>May</v>
          </cell>
          <cell r="D483" t="str">
            <v>Juliana Krohn</v>
          </cell>
          <cell r="E483" t="str">
            <v>West</v>
          </cell>
          <cell r="F483" t="str">
            <v>Corporate</v>
          </cell>
          <cell r="G483" t="str">
            <v>Technology</v>
          </cell>
          <cell r="H483" t="str">
            <v>Telephones and Communication</v>
          </cell>
          <cell r="I483" t="str">
            <v>Accessory41</v>
          </cell>
          <cell r="J483">
            <v>10</v>
          </cell>
          <cell r="K483">
            <v>2160</v>
          </cell>
          <cell r="L483">
            <v>21600</v>
          </cell>
          <cell r="M483">
            <v>7.0000000000000007E-2</v>
          </cell>
          <cell r="N483">
            <v>20088</v>
          </cell>
          <cell r="O483" t="str">
            <v>High</v>
          </cell>
          <cell r="P483" t="str">
            <v>Small Box</v>
          </cell>
          <cell r="Q483" t="str">
            <v>Air</v>
          </cell>
          <cell r="R483" t="str">
            <v>Amit</v>
          </cell>
        </row>
        <row r="484">
          <cell r="A484">
            <v>1466</v>
          </cell>
          <cell r="B484">
            <v>42879</v>
          </cell>
          <cell r="C484" t="str">
            <v>May</v>
          </cell>
          <cell r="D484" t="str">
            <v>Shahid Hopkins</v>
          </cell>
          <cell r="E484" t="str">
            <v>West</v>
          </cell>
          <cell r="F484" t="str">
            <v>Small Business</v>
          </cell>
          <cell r="G484" t="str">
            <v>Office Supplies</v>
          </cell>
          <cell r="H484" t="str">
            <v>Envelopes</v>
          </cell>
          <cell r="I484" t="str">
            <v>#10- 4 1/8" x 9 1/2" Recycled Envelopes</v>
          </cell>
          <cell r="J484">
            <v>42</v>
          </cell>
          <cell r="K484">
            <v>540</v>
          </cell>
          <cell r="L484">
            <v>22680</v>
          </cell>
          <cell r="M484">
            <v>0.09</v>
          </cell>
          <cell r="N484">
            <v>20638.8</v>
          </cell>
          <cell r="O484" t="str">
            <v>NotSpecified</v>
          </cell>
          <cell r="P484" t="str">
            <v>Wrap Bag</v>
          </cell>
          <cell r="Q484" t="str">
            <v>UNKOWN</v>
          </cell>
          <cell r="R484" t="str">
            <v>Amit</v>
          </cell>
        </row>
        <row r="485">
          <cell r="A485">
            <v>1467</v>
          </cell>
          <cell r="B485">
            <v>42879</v>
          </cell>
          <cell r="C485" t="str">
            <v>May</v>
          </cell>
          <cell r="D485" t="str">
            <v>Greg Hansen</v>
          </cell>
          <cell r="E485" t="str">
            <v>South</v>
          </cell>
          <cell r="F485" t="str">
            <v>Home Office</v>
          </cell>
          <cell r="G485" t="str">
            <v>Office Supplies</v>
          </cell>
          <cell r="H485" t="str">
            <v>Binders and Binder Accessories</v>
          </cell>
          <cell r="I485" t="str">
            <v>Fellowes PB300 Plastic Comb Binding Machine</v>
          </cell>
          <cell r="J485">
            <v>31</v>
          </cell>
          <cell r="K485">
            <v>23280</v>
          </cell>
          <cell r="L485">
            <v>721680</v>
          </cell>
          <cell r="M485">
            <v>0.04</v>
          </cell>
          <cell r="N485">
            <v>692812.80000000005</v>
          </cell>
          <cell r="O485" t="str">
            <v>High</v>
          </cell>
          <cell r="P485" t="str">
            <v>Small Box</v>
          </cell>
          <cell r="Q485" t="str">
            <v>Air</v>
          </cell>
          <cell r="R485" t="str">
            <v>Sohail</v>
          </cell>
        </row>
        <row r="486">
          <cell r="A486">
            <v>1468</v>
          </cell>
          <cell r="B486">
            <v>42879</v>
          </cell>
          <cell r="C486" t="str">
            <v>May</v>
          </cell>
          <cell r="D486" t="str">
            <v>Greg Hansen</v>
          </cell>
          <cell r="E486" t="str">
            <v>East</v>
          </cell>
          <cell r="F486" t="str">
            <v>Home Office</v>
          </cell>
          <cell r="G486" t="str">
            <v>Office Supplies</v>
          </cell>
          <cell r="H486" t="str">
            <v>Binders and Binder Accessories</v>
          </cell>
          <cell r="I486" t="str">
            <v>Avery Poly Binder Pockets</v>
          </cell>
          <cell r="J486">
            <v>8</v>
          </cell>
          <cell r="K486">
            <v>240</v>
          </cell>
          <cell r="L486">
            <v>1920</v>
          </cell>
          <cell r="M486">
            <v>0.09</v>
          </cell>
          <cell r="N486">
            <v>1747.2</v>
          </cell>
          <cell r="O486" t="str">
            <v>High</v>
          </cell>
          <cell r="P486" t="str">
            <v>Jumbo Drum</v>
          </cell>
          <cell r="Q486" t="str">
            <v>Air</v>
          </cell>
          <cell r="R486" t="str">
            <v>Sohail</v>
          </cell>
        </row>
        <row r="487">
          <cell r="A487">
            <v>1469</v>
          </cell>
          <cell r="B487">
            <v>42879</v>
          </cell>
          <cell r="C487" t="str">
            <v>May</v>
          </cell>
          <cell r="D487" t="str">
            <v>Greg Hansen</v>
          </cell>
          <cell r="E487" t="str">
            <v>East</v>
          </cell>
          <cell r="F487" t="str">
            <v>Home Office</v>
          </cell>
          <cell r="G487" t="str">
            <v>Office Supplies</v>
          </cell>
          <cell r="H487" t="str">
            <v>Binders and Binder Accessories</v>
          </cell>
          <cell r="I487" t="str">
            <v>GBC Plastic Binding Combs</v>
          </cell>
          <cell r="J487">
            <v>6</v>
          </cell>
          <cell r="K487">
            <v>480</v>
          </cell>
          <cell r="L487">
            <v>2880</v>
          </cell>
          <cell r="M487">
            <v>0.03</v>
          </cell>
          <cell r="N487">
            <v>2793.6</v>
          </cell>
          <cell r="O487" t="str">
            <v>High</v>
          </cell>
          <cell r="P487" t="str">
            <v>Small Box</v>
          </cell>
          <cell r="Q487" t="str">
            <v>Air</v>
          </cell>
          <cell r="R487" t="str">
            <v>Sohail</v>
          </cell>
        </row>
        <row r="488">
          <cell r="A488">
            <v>1470</v>
          </cell>
          <cell r="B488">
            <v>42879</v>
          </cell>
          <cell r="C488" t="str">
            <v>May</v>
          </cell>
          <cell r="D488" t="str">
            <v>Greg Hansen</v>
          </cell>
          <cell r="E488" t="str">
            <v>East</v>
          </cell>
          <cell r="F488" t="str">
            <v>Home Office</v>
          </cell>
          <cell r="G488" t="str">
            <v>Furniture</v>
          </cell>
          <cell r="H488" t="str">
            <v>Office Furnishings</v>
          </cell>
          <cell r="I488" t="str">
            <v>Aluminum Document Frame</v>
          </cell>
          <cell r="J488">
            <v>46</v>
          </cell>
          <cell r="K488">
            <v>780</v>
          </cell>
          <cell r="L488">
            <v>35880</v>
          </cell>
          <cell r="M488">
            <v>0.06</v>
          </cell>
          <cell r="N488">
            <v>33727.199999999997</v>
          </cell>
          <cell r="O488" t="str">
            <v>High</v>
          </cell>
          <cell r="P488" t="str">
            <v>Medium Box</v>
          </cell>
          <cell r="Q488" t="str">
            <v>Air</v>
          </cell>
          <cell r="R488" t="str">
            <v>Sohail</v>
          </cell>
        </row>
        <row r="489">
          <cell r="A489">
            <v>1471</v>
          </cell>
          <cell r="B489">
            <v>42879</v>
          </cell>
          <cell r="C489" t="str">
            <v>May</v>
          </cell>
          <cell r="D489" t="str">
            <v>Scott Cohen</v>
          </cell>
          <cell r="E489" t="str">
            <v>West</v>
          </cell>
          <cell r="F489" t="str">
            <v>Consumer</v>
          </cell>
          <cell r="G489" t="str">
            <v>Office Supplies</v>
          </cell>
          <cell r="H489" t="str">
            <v>Scissors, Rulers and Trimmers</v>
          </cell>
          <cell r="I489" t="str">
            <v>Acme® Preferred Stainless Steel Scissors</v>
          </cell>
          <cell r="J489">
            <v>25</v>
          </cell>
          <cell r="K489">
            <v>360</v>
          </cell>
          <cell r="L489">
            <v>9000</v>
          </cell>
          <cell r="M489">
            <v>0.1</v>
          </cell>
          <cell r="N489">
            <v>8100</v>
          </cell>
          <cell r="O489" t="str">
            <v>NotSpecified</v>
          </cell>
          <cell r="P489" t="str">
            <v>Small Box</v>
          </cell>
          <cell r="Q489" t="str">
            <v>UNKOWN</v>
          </cell>
          <cell r="R489" t="str">
            <v>Sohail</v>
          </cell>
        </row>
        <row r="490">
          <cell r="A490">
            <v>1472</v>
          </cell>
          <cell r="B490">
            <v>42879</v>
          </cell>
          <cell r="C490" t="str">
            <v>May</v>
          </cell>
          <cell r="D490" t="str">
            <v>Resi Polking</v>
          </cell>
          <cell r="E490" t="str">
            <v>West</v>
          </cell>
          <cell r="F490" t="str">
            <v>Small Business</v>
          </cell>
          <cell r="G490" t="str">
            <v>Office Supplies</v>
          </cell>
          <cell r="H490" t="str">
            <v>Appliances</v>
          </cell>
          <cell r="I490" t="str">
            <v>Holmes 99% HEPA Air Purifier</v>
          </cell>
          <cell r="J490">
            <v>50</v>
          </cell>
          <cell r="K490">
            <v>1320</v>
          </cell>
          <cell r="L490">
            <v>66000</v>
          </cell>
          <cell r="M490">
            <v>7.0000000000000007E-2</v>
          </cell>
          <cell r="N490">
            <v>61380</v>
          </cell>
          <cell r="O490" t="str">
            <v>NotSpecified</v>
          </cell>
          <cell r="P490" t="str">
            <v>Jumbo Box</v>
          </cell>
          <cell r="Q490" t="str">
            <v>UNKOWN</v>
          </cell>
          <cell r="R490" t="str">
            <v>Amit</v>
          </cell>
        </row>
        <row r="491">
          <cell r="A491">
            <v>1473</v>
          </cell>
          <cell r="B491">
            <v>42879</v>
          </cell>
          <cell r="C491" t="str">
            <v>May</v>
          </cell>
          <cell r="D491" t="str">
            <v>Hallie Redmond</v>
          </cell>
          <cell r="E491" t="str">
            <v>West</v>
          </cell>
          <cell r="F491" t="str">
            <v>Small Business</v>
          </cell>
          <cell r="G491" t="str">
            <v>Office Supplies</v>
          </cell>
          <cell r="H491" t="str">
            <v>Paper</v>
          </cell>
          <cell r="I491" t="str">
            <v>Southworth 25% Cotton Antique Laid Paper &amp; Envelopes</v>
          </cell>
          <cell r="J491">
            <v>7</v>
          </cell>
          <cell r="K491">
            <v>540</v>
          </cell>
          <cell r="L491">
            <v>3780</v>
          </cell>
          <cell r="M491">
            <v>0.1</v>
          </cell>
          <cell r="N491">
            <v>3402</v>
          </cell>
          <cell r="O491" t="str">
            <v>Critical</v>
          </cell>
          <cell r="P491" t="str">
            <v>Small Box</v>
          </cell>
          <cell r="Q491" t="str">
            <v>Air</v>
          </cell>
          <cell r="R491" t="str">
            <v>Amit</v>
          </cell>
        </row>
        <row r="492">
          <cell r="A492">
            <v>1474</v>
          </cell>
          <cell r="B492">
            <v>42879</v>
          </cell>
          <cell r="C492" t="str">
            <v>May</v>
          </cell>
          <cell r="D492" t="str">
            <v>Frank Merwin</v>
          </cell>
          <cell r="E492" t="str">
            <v>West</v>
          </cell>
          <cell r="F492" t="str">
            <v>Consumer</v>
          </cell>
          <cell r="G492" t="str">
            <v>Office Supplies</v>
          </cell>
          <cell r="H492" t="str">
            <v>Scissors, Rulers and Trimmers</v>
          </cell>
          <cell r="I492" t="str">
            <v>Fiskars® Softgrip Scissors</v>
          </cell>
          <cell r="J492">
            <v>8</v>
          </cell>
          <cell r="K492">
            <v>660</v>
          </cell>
          <cell r="L492">
            <v>5280</v>
          </cell>
          <cell r="M492">
            <v>0.1</v>
          </cell>
          <cell r="N492">
            <v>4752</v>
          </cell>
          <cell r="O492" t="str">
            <v>Medium</v>
          </cell>
          <cell r="P492" t="str">
            <v>Small Box</v>
          </cell>
          <cell r="Q492" t="str">
            <v>Rail</v>
          </cell>
          <cell r="R492" t="str">
            <v>Sohail</v>
          </cell>
        </row>
        <row r="493">
          <cell r="A493">
            <v>1475</v>
          </cell>
          <cell r="B493">
            <v>42880</v>
          </cell>
          <cell r="C493" t="str">
            <v>May</v>
          </cell>
          <cell r="D493" t="str">
            <v>Eugene Moren</v>
          </cell>
          <cell r="E493" t="str">
            <v>West</v>
          </cell>
          <cell r="F493" t="str">
            <v>Home Office</v>
          </cell>
          <cell r="G493" t="str">
            <v>Office Supplies</v>
          </cell>
          <cell r="H493" t="str">
            <v>Paper</v>
          </cell>
          <cell r="I493" t="str">
            <v>Xerox 1936</v>
          </cell>
          <cell r="J493">
            <v>35</v>
          </cell>
          <cell r="K493">
            <v>1200</v>
          </cell>
          <cell r="L493">
            <v>42000</v>
          </cell>
          <cell r="M493">
            <v>0.04</v>
          </cell>
          <cell r="N493">
            <v>40320</v>
          </cell>
          <cell r="O493" t="str">
            <v>Medium</v>
          </cell>
          <cell r="P493" t="str">
            <v>Small Box</v>
          </cell>
          <cell r="Q493" t="str">
            <v>Rail</v>
          </cell>
          <cell r="R493" t="str">
            <v>Sohail</v>
          </cell>
        </row>
        <row r="494">
          <cell r="A494">
            <v>1476</v>
          </cell>
          <cell r="B494">
            <v>42881</v>
          </cell>
          <cell r="C494" t="str">
            <v>May</v>
          </cell>
          <cell r="D494" t="str">
            <v>Edward Nazzal</v>
          </cell>
          <cell r="E494" t="str">
            <v>South</v>
          </cell>
          <cell r="F494" t="str">
            <v>Home Office</v>
          </cell>
          <cell r="G494" t="str">
            <v>Office Supplies</v>
          </cell>
          <cell r="H494" t="str">
            <v>Scissors, Rulers and Trimmers</v>
          </cell>
          <cell r="I494" t="str">
            <v>Fiskars® Softgrip Scissors</v>
          </cell>
          <cell r="J494">
            <v>7</v>
          </cell>
          <cell r="K494">
            <v>660</v>
          </cell>
          <cell r="L494">
            <v>4620</v>
          </cell>
          <cell r="M494">
            <v>0.04</v>
          </cell>
          <cell r="N494">
            <v>4435.2</v>
          </cell>
          <cell r="O494" t="str">
            <v>Critical</v>
          </cell>
          <cell r="P494" t="str">
            <v>Small Box</v>
          </cell>
          <cell r="Q494" t="str">
            <v>Air</v>
          </cell>
          <cell r="R494" t="str">
            <v>Sohail</v>
          </cell>
        </row>
        <row r="495">
          <cell r="A495">
            <v>1477</v>
          </cell>
          <cell r="B495">
            <v>42881</v>
          </cell>
          <cell r="C495" t="str">
            <v>May</v>
          </cell>
          <cell r="D495" t="str">
            <v>Dianna Arnett</v>
          </cell>
          <cell r="E495" t="str">
            <v>North</v>
          </cell>
          <cell r="F495" t="str">
            <v>Home Office</v>
          </cell>
          <cell r="G495" t="str">
            <v>Technology</v>
          </cell>
          <cell r="H495" t="str">
            <v>Telephones and Communication</v>
          </cell>
          <cell r="I495" t="str">
            <v>Accessory24</v>
          </cell>
          <cell r="J495">
            <v>4</v>
          </cell>
          <cell r="K495">
            <v>3360</v>
          </cell>
          <cell r="L495">
            <v>13440</v>
          </cell>
          <cell r="M495">
            <v>0.08</v>
          </cell>
          <cell r="N495">
            <v>12364.8</v>
          </cell>
          <cell r="O495" t="str">
            <v>Low</v>
          </cell>
          <cell r="P495" t="str">
            <v>Small Box</v>
          </cell>
          <cell r="Q495" t="str">
            <v>Road</v>
          </cell>
          <cell r="R495" t="str">
            <v>Sohail</v>
          </cell>
        </row>
        <row r="496">
          <cell r="A496">
            <v>1478</v>
          </cell>
          <cell r="B496">
            <v>42881</v>
          </cell>
          <cell r="C496" t="str">
            <v>May</v>
          </cell>
          <cell r="D496" t="str">
            <v>Christina DeMoss</v>
          </cell>
          <cell r="E496" t="str">
            <v>North</v>
          </cell>
          <cell r="F496" t="str">
            <v>Home Office</v>
          </cell>
          <cell r="G496" t="str">
            <v>Technology</v>
          </cell>
          <cell r="H496" t="str">
            <v>Computer Peripherals</v>
          </cell>
          <cell r="I496" t="str">
            <v>Memorex 4.7GB DVD+RW, 3/Pack</v>
          </cell>
          <cell r="J496">
            <v>39</v>
          </cell>
          <cell r="K496">
            <v>1740</v>
          </cell>
          <cell r="L496">
            <v>67860</v>
          </cell>
          <cell r="M496">
            <v>7.0000000000000007E-2</v>
          </cell>
          <cell r="N496">
            <v>63109.8</v>
          </cell>
          <cell r="O496" t="str">
            <v>Medium</v>
          </cell>
          <cell r="P496" t="str">
            <v>Small Box</v>
          </cell>
          <cell r="Q496" t="str">
            <v>Rail</v>
          </cell>
          <cell r="R496" t="str">
            <v>Sohail</v>
          </cell>
        </row>
        <row r="497">
          <cell r="A497">
            <v>1479</v>
          </cell>
          <cell r="B497">
            <v>42881</v>
          </cell>
          <cell r="C497" t="str">
            <v>May</v>
          </cell>
          <cell r="D497" t="str">
            <v>Christina DeMoss</v>
          </cell>
          <cell r="E497" t="str">
            <v>North</v>
          </cell>
          <cell r="F497" t="str">
            <v>Home Office</v>
          </cell>
          <cell r="G497" t="str">
            <v>Office Supplies</v>
          </cell>
          <cell r="H497" t="str">
            <v>Storage &amp; Organization</v>
          </cell>
          <cell r="I497" t="str">
            <v>Tennsco Lockers, Sand</v>
          </cell>
          <cell r="J497">
            <v>13</v>
          </cell>
          <cell r="K497">
            <v>1260</v>
          </cell>
          <cell r="L497">
            <v>16380</v>
          </cell>
          <cell r="M497">
            <v>0.05</v>
          </cell>
          <cell r="N497">
            <v>15561</v>
          </cell>
          <cell r="O497" t="str">
            <v>Medium</v>
          </cell>
          <cell r="P497" t="str">
            <v>Small Box</v>
          </cell>
          <cell r="Q497" t="str">
            <v>Rail</v>
          </cell>
          <cell r="R497" t="str">
            <v>Sohail</v>
          </cell>
        </row>
        <row r="498">
          <cell r="A498">
            <v>1480</v>
          </cell>
          <cell r="B498">
            <v>42881</v>
          </cell>
          <cell r="C498" t="str">
            <v>May</v>
          </cell>
          <cell r="D498" t="str">
            <v>Dario Medina</v>
          </cell>
          <cell r="E498" t="str">
            <v>East</v>
          </cell>
          <cell r="F498" t="str">
            <v>Small Business</v>
          </cell>
          <cell r="G498" t="str">
            <v>Technology</v>
          </cell>
          <cell r="H498" t="str">
            <v>Computer Peripherals</v>
          </cell>
          <cell r="I498" t="str">
            <v>Fellowes EZ Multi-Media Keyboard</v>
          </cell>
          <cell r="J498">
            <v>4</v>
          </cell>
          <cell r="K498">
            <v>2100</v>
          </cell>
          <cell r="L498">
            <v>8400</v>
          </cell>
          <cell r="M498">
            <v>0.08</v>
          </cell>
          <cell r="N498">
            <v>7728</v>
          </cell>
          <cell r="O498" t="str">
            <v>Critical</v>
          </cell>
          <cell r="P498" t="str">
            <v>Small Box</v>
          </cell>
          <cell r="Q498" t="str">
            <v>Air</v>
          </cell>
          <cell r="R498" t="str">
            <v>Amit</v>
          </cell>
        </row>
        <row r="499">
          <cell r="A499">
            <v>1481</v>
          </cell>
          <cell r="B499">
            <v>42882</v>
          </cell>
          <cell r="C499" t="str">
            <v>May</v>
          </cell>
          <cell r="D499" t="str">
            <v>Shaun Weien</v>
          </cell>
          <cell r="E499" t="str">
            <v>East</v>
          </cell>
          <cell r="F499" t="str">
            <v>Home Office</v>
          </cell>
          <cell r="G499" t="str">
            <v>Office Supplies</v>
          </cell>
          <cell r="H499" t="str">
            <v>Binders and Binder Accessories</v>
          </cell>
          <cell r="I499" t="str">
            <v>Avery Heavy-Duty EZD ™ Binder With Locking Rings</v>
          </cell>
          <cell r="J499">
            <v>13</v>
          </cell>
          <cell r="K499">
            <v>360</v>
          </cell>
          <cell r="L499">
            <v>4680</v>
          </cell>
          <cell r="M499">
            <v>0.06</v>
          </cell>
          <cell r="N499">
            <v>4399.2</v>
          </cell>
          <cell r="O499" t="str">
            <v>Medium</v>
          </cell>
          <cell r="P499" t="str">
            <v>Small Box</v>
          </cell>
          <cell r="Q499" t="str">
            <v>Rail</v>
          </cell>
          <cell r="R499" t="str">
            <v>Sohail</v>
          </cell>
        </row>
        <row r="500">
          <cell r="A500">
            <v>1482</v>
          </cell>
          <cell r="B500">
            <v>42882</v>
          </cell>
          <cell r="C500" t="str">
            <v>May</v>
          </cell>
          <cell r="D500" t="str">
            <v>Shaun Weien</v>
          </cell>
          <cell r="E500" t="str">
            <v>East</v>
          </cell>
          <cell r="F500" t="str">
            <v>Home Office</v>
          </cell>
          <cell r="G500" t="str">
            <v>Technology</v>
          </cell>
          <cell r="H500" t="str">
            <v>Computer Peripherals</v>
          </cell>
          <cell r="I500" t="str">
            <v>IBM Active Response Keyboard, Black</v>
          </cell>
          <cell r="J500">
            <v>31</v>
          </cell>
          <cell r="K500">
            <v>2400</v>
          </cell>
          <cell r="L500">
            <v>74400</v>
          </cell>
          <cell r="M500">
            <v>0.05</v>
          </cell>
          <cell r="N500">
            <v>70680</v>
          </cell>
          <cell r="O500" t="str">
            <v>Medium</v>
          </cell>
          <cell r="P500" t="str">
            <v>Small Box</v>
          </cell>
          <cell r="Q500" t="str">
            <v>Rail</v>
          </cell>
          <cell r="R500" t="str">
            <v>Sohail</v>
          </cell>
        </row>
        <row r="501">
          <cell r="A501">
            <v>1483</v>
          </cell>
          <cell r="B501">
            <v>42882</v>
          </cell>
          <cell r="C501" t="str">
            <v>May</v>
          </cell>
          <cell r="D501" t="str">
            <v>Shaun Weien</v>
          </cell>
          <cell r="E501" t="str">
            <v>East</v>
          </cell>
          <cell r="F501" t="str">
            <v>Home Office</v>
          </cell>
          <cell r="G501" t="str">
            <v>Technology</v>
          </cell>
          <cell r="H501" t="str">
            <v>Telephones and Communication</v>
          </cell>
          <cell r="I501" t="str">
            <v>M70</v>
          </cell>
          <cell r="J501">
            <v>35</v>
          </cell>
          <cell r="K501">
            <v>7560</v>
          </cell>
          <cell r="L501">
            <v>264600</v>
          </cell>
          <cell r="M501">
            <v>0.09</v>
          </cell>
          <cell r="N501">
            <v>240786</v>
          </cell>
          <cell r="O501" t="str">
            <v>Medium</v>
          </cell>
          <cell r="P501" t="str">
            <v>Small Pack</v>
          </cell>
          <cell r="Q501" t="str">
            <v>Rail</v>
          </cell>
          <cell r="R501" t="str">
            <v>Sohail</v>
          </cell>
        </row>
        <row r="502">
          <cell r="A502">
            <v>1484</v>
          </cell>
          <cell r="B502">
            <v>42882</v>
          </cell>
          <cell r="C502" t="str">
            <v>May</v>
          </cell>
          <cell r="D502" t="str">
            <v>Jill Matthias</v>
          </cell>
          <cell r="E502" t="str">
            <v>East</v>
          </cell>
          <cell r="F502" t="str">
            <v>Consumer</v>
          </cell>
          <cell r="G502" t="str">
            <v>Furniture</v>
          </cell>
          <cell r="H502" t="str">
            <v>Bookcases</v>
          </cell>
          <cell r="I502" t="str">
            <v>Bush Mission Pointe Library</v>
          </cell>
          <cell r="J502">
            <v>37</v>
          </cell>
          <cell r="K502">
            <v>9060</v>
          </cell>
          <cell r="L502">
            <v>335220</v>
          </cell>
          <cell r="M502">
            <v>0.01</v>
          </cell>
          <cell r="N502">
            <v>331867.8</v>
          </cell>
          <cell r="O502" t="str">
            <v>Medium</v>
          </cell>
          <cell r="P502" t="str">
            <v>Jumbo Drum</v>
          </cell>
          <cell r="Q502" t="str">
            <v>Rail</v>
          </cell>
          <cell r="R502" t="str">
            <v>Sohail</v>
          </cell>
        </row>
        <row r="503">
          <cell r="A503">
            <v>1485</v>
          </cell>
          <cell r="B503">
            <v>42882</v>
          </cell>
          <cell r="C503" t="str">
            <v>May</v>
          </cell>
          <cell r="D503" t="str">
            <v>Karen Carlisle</v>
          </cell>
          <cell r="E503" t="str">
            <v>West</v>
          </cell>
          <cell r="F503" t="str">
            <v>Home Office</v>
          </cell>
          <cell r="G503" t="str">
            <v>Furniture</v>
          </cell>
          <cell r="H503" t="str">
            <v>Office Furnishings</v>
          </cell>
          <cell r="I503" t="str">
            <v>Deflect-o SuperTray™ Unbreakable Stackable Tray, Letter, Black</v>
          </cell>
          <cell r="J503">
            <v>11</v>
          </cell>
          <cell r="K503">
            <v>1800</v>
          </cell>
          <cell r="L503">
            <v>19800</v>
          </cell>
          <cell r="M503">
            <v>0.08</v>
          </cell>
          <cell r="N503">
            <v>18216</v>
          </cell>
          <cell r="O503" t="str">
            <v>High</v>
          </cell>
          <cell r="P503" t="str">
            <v>Jumbo Drum</v>
          </cell>
          <cell r="Q503" t="str">
            <v>Air</v>
          </cell>
          <cell r="R503" t="str">
            <v>Sohail</v>
          </cell>
        </row>
        <row r="504">
          <cell r="A504">
            <v>1486</v>
          </cell>
          <cell r="B504">
            <v>42883</v>
          </cell>
          <cell r="C504" t="str">
            <v>May</v>
          </cell>
          <cell r="D504" t="str">
            <v>Brian Derr</v>
          </cell>
          <cell r="E504" t="str">
            <v>North</v>
          </cell>
          <cell r="F504" t="str">
            <v>Small Business</v>
          </cell>
          <cell r="G504" t="str">
            <v>Office Supplies</v>
          </cell>
          <cell r="H504" t="str">
            <v>Appliances</v>
          </cell>
          <cell r="I504" t="str">
            <v>Avanti 4.4 Cu. Ft. Refrigerator</v>
          </cell>
          <cell r="J504">
            <v>27</v>
          </cell>
          <cell r="K504">
            <v>10860</v>
          </cell>
          <cell r="L504">
            <v>293220</v>
          </cell>
          <cell r="M504">
            <v>0.02</v>
          </cell>
          <cell r="N504">
            <v>287355.59999999998</v>
          </cell>
          <cell r="O504" t="str">
            <v>High</v>
          </cell>
          <cell r="P504" t="str">
            <v>Small Pack</v>
          </cell>
          <cell r="Q504" t="str">
            <v>Air</v>
          </cell>
          <cell r="R504" t="str">
            <v>Amit</v>
          </cell>
        </row>
        <row r="505">
          <cell r="A505">
            <v>1487</v>
          </cell>
          <cell r="B505">
            <v>42883</v>
          </cell>
          <cell r="C505" t="str">
            <v>May</v>
          </cell>
          <cell r="D505" t="str">
            <v>Brian Derr</v>
          </cell>
          <cell r="E505" t="str">
            <v>North</v>
          </cell>
          <cell r="F505" t="str">
            <v>Small Business</v>
          </cell>
          <cell r="G505" t="str">
            <v>Furniture</v>
          </cell>
          <cell r="H505" t="str">
            <v>Bookcases</v>
          </cell>
          <cell r="I505" t="str">
            <v>Bush Mission Pointe Library</v>
          </cell>
          <cell r="J505">
            <v>37</v>
          </cell>
          <cell r="K505">
            <v>9060</v>
          </cell>
          <cell r="L505">
            <v>335220</v>
          </cell>
          <cell r="M505">
            <v>0.01</v>
          </cell>
          <cell r="N505">
            <v>331867.8</v>
          </cell>
          <cell r="O505" t="str">
            <v>High</v>
          </cell>
          <cell r="P505" t="str">
            <v>Small Pack</v>
          </cell>
          <cell r="Q505" t="str">
            <v>Air</v>
          </cell>
          <cell r="R505" t="str">
            <v>Amit</v>
          </cell>
        </row>
        <row r="506">
          <cell r="A506">
            <v>1488</v>
          </cell>
          <cell r="B506">
            <v>42883</v>
          </cell>
          <cell r="C506" t="str">
            <v>May</v>
          </cell>
          <cell r="D506" t="str">
            <v>Brian Derr</v>
          </cell>
          <cell r="E506" t="str">
            <v>North</v>
          </cell>
          <cell r="F506" t="str">
            <v>Small Business</v>
          </cell>
          <cell r="G506" t="str">
            <v>Office Supplies</v>
          </cell>
          <cell r="H506" t="str">
            <v>Paper</v>
          </cell>
          <cell r="I506" t="str">
            <v>Wirebound Four 2-3/4 x 5 Forms per Page, 400 Sets per Book</v>
          </cell>
          <cell r="J506">
            <v>31</v>
          </cell>
          <cell r="K506">
            <v>420</v>
          </cell>
          <cell r="L506">
            <v>13020</v>
          </cell>
          <cell r="M506">
            <v>0.05</v>
          </cell>
          <cell r="N506">
            <v>12369</v>
          </cell>
          <cell r="O506" t="str">
            <v>High</v>
          </cell>
          <cell r="P506" t="str">
            <v>Small Box</v>
          </cell>
          <cell r="Q506" t="str">
            <v>Air</v>
          </cell>
          <cell r="R506" t="str">
            <v>Amit</v>
          </cell>
        </row>
        <row r="507">
          <cell r="A507">
            <v>1489</v>
          </cell>
          <cell r="B507">
            <v>42883</v>
          </cell>
          <cell r="C507" t="str">
            <v>May</v>
          </cell>
          <cell r="D507" t="str">
            <v>Brian Derr</v>
          </cell>
          <cell r="E507" t="str">
            <v>North</v>
          </cell>
          <cell r="F507" t="str">
            <v>Small Business</v>
          </cell>
          <cell r="G507" t="str">
            <v>Office Supplies</v>
          </cell>
          <cell r="H507" t="str">
            <v>Rubber Bands</v>
          </cell>
          <cell r="I507" t="str">
            <v>Revere Boxed Rubber Bands by Revere</v>
          </cell>
          <cell r="J507">
            <v>41</v>
          </cell>
          <cell r="K507">
            <v>120</v>
          </cell>
          <cell r="L507">
            <v>4920</v>
          </cell>
          <cell r="M507">
            <v>0.01</v>
          </cell>
          <cell r="N507">
            <v>4870.8</v>
          </cell>
          <cell r="O507" t="str">
            <v>High</v>
          </cell>
          <cell r="P507" t="str">
            <v>Small Pack</v>
          </cell>
          <cell r="Q507" t="str">
            <v>Air</v>
          </cell>
          <cell r="R507" t="str">
            <v>Amit</v>
          </cell>
        </row>
        <row r="508">
          <cell r="A508">
            <v>1490</v>
          </cell>
          <cell r="B508">
            <v>42883</v>
          </cell>
          <cell r="C508" t="str">
            <v>May</v>
          </cell>
          <cell r="D508" t="str">
            <v>Candace McMahon</v>
          </cell>
          <cell r="E508" t="str">
            <v>South</v>
          </cell>
          <cell r="F508" t="str">
            <v>Corporate</v>
          </cell>
          <cell r="G508" t="str">
            <v>Office Supplies</v>
          </cell>
          <cell r="H508" t="str">
            <v>Envelopes</v>
          </cell>
          <cell r="I508" t="str">
            <v>#10- 4 1/8" x 9 1/2" Recycled Envelopes</v>
          </cell>
          <cell r="J508">
            <v>26</v>
          </cell>
          <cell r="K508">
            <v>540</v>
          </cell>
          <cell r="L508">
            <v>14040</v>
          </cell>
          <cell r="M508">
            <v>0.05</v>
          </cell>
          <cell r="N508">
            <v>13338</v>
          </cell>
          <cell r="O508" t="str">
            <v>High</v>
          </cell>
          <cell r="P508" t="str">
            <v>Small Box</v>
          </cell>
          <cell r="Q508" t="str">
            <v>Air</v>
          </cell>
          <cell r="R508" t="str">
            <v>Amit</v>
          </cell>
        </row>
        <row r="509">
          <cell r="A509">
            <v>1491</v>
          </cell>
          <cell r="B509">
            <v>42883</v>
          </cell>
          <cell r="C509" t="str">
            <v>May</v>
          </cell>
          <cell r="D509" t="str">
            <v>Bill Shonely</v>
          </cell>
          <cell r="E509" t="str">
            <v>North</v>
          </cell>
          <cell r="F509" t="str">
            <v>Small Business</v>
          </cell>
          <cell r="G509" t="str">
            <v>Technology</v>
          </cell>
          <cell r="H509" t="str">
            <v>Computer Peripherals</v>
          </cell>
          <cell r="I509" t="str">
            <v>Maxell 4.7GB DVD-R</v>
          </cell>
          <cell r="J509">
            <v>30</v>
          </cell>
          <cell r="K509">
            <v>1740</v>
          </cell>
          <cell r="L509">
            <v>52200</v>
          </cell>
          <cell r="M509">
            <v>0.06</v>
          </cell>
          <cell r="N509">
            <v>49068</v>
          </cell>
          <cell r="O509" t="str">
            <v>Medium</v>
          </cell>
          <cell r="P509" t="str">
            <v>Small Box</v>
          </cell>
          <cell r="Q509" t="str">
            <v>Rail</v>
          </cell>
          <cell r="R509" t="str">
            <v>Amit</v>
          </cell>
        </row>
        <row r="510">
          <cell r="A510">
            <v>1492</v>
          </cell>
          <cell r="B510">
            <v>42883</v>
          </cell>
          <cell r="C510" t="str">
            <v>May</v>
          </cell>
          <cell r="D510" t="str">
            <v>Bill Shonely</v>
          </cell>
          <cell r="E510" t="str">
            <v>North</v>
          </cell>
          <cell r="F510" t="str">
            <v>Small Business</v>
          </cell>
          <cell r="G510" t="str">
            <v>Office Supplies</v>
          </cell>
          <cell r="H510" t="str">
            <v>Pens &amp; Art Supplies</v>
          </cell>
          <cell r="I510" t="str">
            <v>Hunt BOSTON® Vista® Battery-Operated Pencil Sharpener, Black</v>
          </cell>
          <cell r="J510">
            <v>19</v>
          </cell>
          <cell r="K510">
            <v>720</v>
          </cell>
          <cell r="L510">
            <v>13680</v>
          </cell>
          <cell r="M510">
            <v>0</v>
          </cell>
          <cell r="N510">
            <v>13680</v>
          </cell>
          <cell r="O510" t="str">
            <v>Medium</v>
          </cell>
          <cell r="P510" t="str">
            <v>Wrap Bag</v>
          </cell>
          <cell r="Q510" t="str">
            <v>Rail</v>
          </cell>
          <cell r="R510" t="str">
            <v>Amit</v>
          </cell>
        </row>
        <row r="511">
          <cell r="A511">
            <v>1493</v>
          </cell>
          <cell r="B511">
            <v>42883</v>
          </cell>
          <cell r="C511" t="str">
            <v>May</v>
          </cell>
          <cell r="D511" t="str">
            <v>Sean Braxton</v>
          </cell>
          <cell r="E511" t="str">
            <v>East</v>
          </cell>
          <cell r="F511" t="str">
            <v>Small Business</v>
          </cell>
          <cell r="G511" t="str">
            <v>Furniture</v>
          </cell>
          <cell r="H511" t="str">
            <v>Chairs &amp; Chairmats</v>
          </cell>
          <cell r="I511" t="str">
            <v>Hon 4700 Series Mobuis™ Mid-Back Task Chairs with Adjustable Arms</v>
          </cell>
          <cell r="J511">
            <v>30</v>
          </cell>
          <cell r="K511">
            <v>21360</v>
          </cell>
          <cell r="L511">
            <v>640800</v>
          </cell>
          <cell r="M511">
            <v>0.04</v>
          </cell>
          <cell r="N511">
            <v>615168</v>
          </cell>
          <cell r="O511" t="str">
            <v>NotSpecified</v>
          </cell>
          <cell r="P511" t="str">
            <v>Jumbo Box</v>
          </cell>
          <cell r="Q511" t="str">
            <v>UNKOWN</v>
          </cell>
          <cell r="R511" t="str">
            <v>Amit</v>
          </cell>
        </row>
        <row r="512">
          <cell r="A512">
            <v>1494</v>
          </cell>
          <cell r="B512">
            <v>42883</v>
          </cell>
          <cell r="C512" t="str">
            <v>May</v>
          </cell>
          <cell r="D512" t="str">
            <v>Sean Braxton</v>
          </cell>
          <cell r="E512" t="str">
            <v>East</v>
          </cell>
          <cell r="F512" t="str">
            <v>Small Business</v>
          </cell>
          <cell r="G512" t="str">
            <v>Furniture</v>
          </cell>
          <cell r="H512" t="str">
            <v>Office Furnishings</v>
          </cell>
          <cell r="I512" t="str">
            <v>Telescoping Adjustable Floor Lamp</v>
          </cell>
          <cell r="J512">
            <v>3</v>
          </cell>
          <cell r="K512">
            <v>1200</v>
          </cell>
          <cell r="L512">
            <v>3600</v>
          </cell>
          <cell r="M512">
            <v>0.06</v>
          </cell>
          <cell r="N512">
            <v>3384</v>
          </cell>
          <cell r="O512" t="str">
            <v>NotSpecified</v>
          </cell>
          <cell r="P512" t="str">
            <v>Small Box</v>
          </cell>
          <cell r="Q512" t="str">
            <v>UNKOWN</v>
          </cell>
          <cell r="R512" t="str">
            <v>Amit</v>
          </cell>
        </row>
        <row r="513">
          <cell r="A513">
            <v>1495</v>
          </cell>
          <cell r="B513">
            <v>42883</v>
          </cell>
          <cell r="C513" t="str">
            <v>May</v>
          </cell>
          <cell r="D513" t="str">
            <v>Darrin Van Huff</v>
          </cell>
          <cell r="E513" t="str">
            <v>East</v>
          </cell>
          <cell r="F513" t="str">
            <v>Home Office</v>
          </cell>
          <cell r="G513" t="str">
            <v>Office Supplies</v>
          </cell>
          <cell r="H513" t="str">
            <v>Paper</v>
          </cell>
          <cell r="I513" t="str">
            <v>Xerox 1971</v>
          </cell>
          <cell r="J513">
            <v>12</v>
          </cell>
          <cell r="K513">
            <v>300</v>
          </cell>
          <cell r="L513">
            <v>3600</v>
          </cell>
          <cell r="M513">
            <v>0.02</v>
          </cell>
          <cell r="N513">
            <v>3528</v>
          </cell>
          <cell r="O513" t="str">
            <v>NotSpecified</v>
          </cell>
          <cell r="P513" t="str">
            <v>Jumbo Drum</v>
          </cell>
          <cell r="Q513" t="str">
            <v>UNKOWN</v>
          </cell>
          <cell r="R513" t="str">
            <v>Sohail</v>
          </cell>
        </row>
        <row r="514">
          <cell r="A514">
            <v>1496</v>
          </cell>
          <cell r="B514">
            <v>42883</v>
          </cell>
          <cell r="C514" t="str">
            <v>May</v>
          </cell>
          <cell r="D514" t="str">
            <v>Darrin Van Huff</v>
          </cell>
          <cell r="E514" t="str">
            <v>East</v>
          </cell>
          <cell r="F514" t="str">
            <v>Home Office</v>
          </cell>
          <cell r="G514" t="str">
            <v>Technology</v>
          </cell>
          <cell r="H514" t="str">
            <v>Telephones and Communication</v>
          </cell>
          <cell r="I514" t="str">
            <v>Accessory9</v>
          </cell>
          <cell r="J514">
            <v>43</v>
          </cell>
          <cell r="K514">
            <v>2160</v>
          </cell>
          <cell r="L514">
            <v>92880</v>
          </cell>
          <cell r="M514">
            <v>0</v>
          </cell>
          <cell r="N514">
            <v>92880</v>
          </cell>
          <cell r="O514" t="str">
            <v>NotSpecified</v>
          </cell>
          <cell r="P514" t="str">
            <v>Small Box</v>
          </cell>
          <cell r="Q514" t="str">
            <v>UNKOWN</v>
          </cell>
          <cell r="R514" t="str">
            <v>Sohail</v>
          </cell>
        </row>
        <row r="515">
          <cell r="A515">
            <v>1497</v>
          </cell>
          <cell r="B515">
            <v>42883</v>
          </cell>
          <cell r="C515" t="str">
            <v>May</v>
          </cell>
          <cell r="D515" t="str">
            <v>Tamara Willingham</v>
          </cell>
          <cell r="E515" t="str">
            <v>East</v>
          </cell>
          <cell r="F515" t="str">
            <v>Corporate</v>
          </cell>
          <cell r="G515" t="str">
            <v>Furniture</v>
          </cell>
          <cell r="H515" t="str">
            <v>Chairs &amp; Chairmats</v>
          </cell>
          <cell r="I515" t="str">
            <v>Office Star - Ergonomic Mid Back Chair with 2-Way Adjustable Arms</v>
          </cell>
          <cell r="J515">
            <v>31</v>
          </cell>
          <cell r="K515">
            <v>10860</v>
          </cell>
          <cell r="L515">
            <v>336660</v>
          </cell>
          <cell r="M515">
            <v>7.0000000000000007E-2</v>
          </cell>
          <cell r="N515">
            <v>313093.8</v>
          </cell>
          <cell r="O515" t="str">
            <v>Low</v>
          </cell>
          <cell r="P515" t="str">
            <v>Small Box</v>
          </cell>
          <cell r="Q515" t="str">
            <v>Road</v>
          </cell>
          <cell r="R515" t="str">
            <v>Amit</v>
          </cell>
        </row>
        <row r="516">
          <cell r="A516">
            <v>1498</v>
          </cell>
          <cell r="B516">
            <v>42883</v>
          </cell>
          <cell r="C516" t="str">
            <v>May</v>
          </cell>
          <cell r="D516" t="str">
            <v>Tamara Willingham</v>
          </cell>
          <cell r="E516" t="str">
            <v>East</v>
          </cell>
          <cell r="F516" t="str">
            <v>Corporate</v>
          </cell>
          <cell r="G516" t="str">
            <v>Office Supplies</v>
          </cell>
          <cell r="H516" t="str">
            <v>Paper</v>
          </cell>
          <cell r="I516" t="str">
            <v>Speediset Carbonless Redi-Letter® 7" x 8 1/2"</v>
          </cell>
          <cell r="J516">
            <v>40</v>
          </cell>
          <cell r="K516">
            <v>660</v>
          </cell>
          <cell r="L516">
            <v>26400</v>
          </cell>
          <cell r="M516">
            <v>0.02</v>
          </cell>
          <cell r="N516">
            <v>25872</v>
          </cell>
          <cell r="O516" t="str">
            <v>Low</v>
          </cell>
          <cell r="P516" t="str">
            <v>Small Box</v>
          </cell>
          <cell r="Q516" t="str">
            <v>Road</v>
          </cell>
          <cell r="R516" t="str">
            <v>Amit</v>
          </cell>
        </row>
        <row r="517">
          <cell r="A517">
            <v>1499</v>
          </cell>
          <cell r="B517">
            <v>42883</v>
          </cell>
          <cell r="C517" t="str">
            <v>May</v>
          </cell>
          <cell r="D517" t="str">
            <v>Joni Wasserman</v>
          </cell>
          <cell r="E517" t="str">
            <v>West</v>
          </cell>
          <cell r="F517" t="str">
            <v>Consumer</v>
          </cell>
          <cell r="G517" t="str">
            <v>Furniture</v>
          </cell>
          <cell r="H517" t="str">
            <v>Tables</v>
          </cell>
          <cell r="I517" t="str">
            <v>SAFCO PlanMaster Heigh-Adjustable Drafting Table Base, 43w x 30d x 30-37h, Black</v>
          </cell>
          <cell r="J517">
            <v>3</v>
          </cell>
          <cell r="K517">
            <v>21000</v>
          </cell>
          <cell r="L517">
            <v>63000</v>
          </cell>
          <cell r="M517">
            <v>0.1</v>
          </cell>
          <cell r="N517">
            <v>56700</v>
          </cell>
          <cell r="O517" t="str">
            <v>NotSpecified</v>
          </cell>
          <cell r="P517" t="str">
            <v>Small Box</v>
          </cell>
          <cell r="Q517" t="str">
            <v>UNKOWN</v>
          </cell>
          <cell r="R517" t="str">
            <v>Sohail</v>
          </cell>
        </row>
        <row r="518">
          <cell r="A518">
            <v>1500</v>
          </cell>
          <cell r="B518">
            <v>42883</v>
          </cell>
          <cell r="C518" t="str">
            <v>May</v>
          </cell>
          <cell r="D518" t="str">
            <v>Tom Boeckenhauer</v>
          </cell>
          <cell r="E518" t="str">
            <v>West</v>
          </cell>
          <cell r="F518" t="str">
            <v>Corporate</v>
          </cell>
          <cell r="G518" t="str">
            <v>Office Supplies</v>
          </cell>
          <cell r="H518" t="str">
            <v>Paper</v>
          </cell>
          <cell r="I518" t="str">
            <v>Adams Telephone Message Book w/Frequently-Called Numbers Space, 400 Messages per Book</v>
          </cell>
          <cell r="J518">
            <v>43</v>
          </cell>
          <cell r="K518">
            <v>480</v>
          </cell>
          <cell r="L518">
            <v>20640</v>
          </cell>
          <cell r="M518">
            <v>0.05</v>
          </cell>
          <cell r="N518">
            <v>19608</v>
          </cell>
          <cell r="O518" t="str">
            <v>Medium</v>
          </cell>
          <cell r="P518" t="str">
            <v>Small Pack</v>
          </cell>
          <cell r="Q518" t="str">
            <v>Rail</v>
          </cell>
          <cell r="R518" t="str">
            <v>Amit</v>
          </cell>
        </row>
        <row r="519">
          <cell r="A519">
            <v>1501</v>
          </cell>
          <cell r="B519">
            <v>42883</v>
          </cell>
          <cell r="C519" t="str">
            <v>May</v>
          </cell>
          <cell r="D519" t="str">
            <v>Tom Boeckenhauer</v>
          </cell>
          <cell r="E519" t="str">
            <v>West</v>
          </cell>
          <cell r="F519" t="str">
            <v>Corporate</v>
          </cell>
          <cell r="G519" t="str">
            <v>Technology</v>
          </cell>
          <cell r="H519" t="str">
            <v>Telephones and Communication</v>
          </cell>
          <cell r="I519" t="str">
            <v>I888 World Phone</v>
          </cell>
          <cell r="J519">
            <v>50</v>
          </cell>
          <cell r="K519">
            <v>9360</v>
          </cell>
          <cell r="L519">
            <v>468000</v>
          </cell>
          <cell r="M519">
            <v>0.09</v>
          </cell>
          <cell r="N519">
            <v>425880</v>
          </cell>
          <cell r="O519" t="str">
            <v>Medium</v>
          </cell>
          <cell r="P519" t="str">
            <v>Small Box</v>
          </cell>
          <cell r="Q519" t="str">
            <v>Rail</v>
          </cell>
          <cell r="R519" t="str">
            <v>Amit</v>
          </cell>
        </row>
        <row r="520">
          <cell r="A520">
            <v>1502</v>
          </cell>
          <cell r="B520">
            <v>42883</v>
          </cell>
          <cell r="C520" t="str">
            <v>May</v>
          </cell>
          <cell r="D520" t="str">
            <v>Raymond Book</v>
          </cell>
          <cell r="E520" t="str">
            <v>West</v>
          </cell>
          <cell r="F520" t="str">
            <v>Consumer</v>
          </cell>
          <cell r="G520" t="str">
            <v>Office Supplies</v>
          </cell>
          <cell r="H520" t="str">
            <v>Binders and Binder Accessories</v>
          </cell>
          <cell r="I520" t="str">
            <v>Flexible Leather- Look Classic Collection Ring Binder</v>
          </cell>
          <cell r="J520">
            <v>41</v>
          </cell>
          <cell r="K520">
            <v>1140</v>
          </cell>
          <cell r="L520">
            <v>46740</v>
          </cell>
          <cell r="M520">
            <v>0</v>
          </cell>
          <cell r="N520">
            <v>46740</v>
          </cell>
          <cell r="O520" t="str">
            <v>NotSpecified</v>
          </cell>
          <cell r="P520" t="str">
            <v>Jumbo Drum</v>
          </cell>
          <cell r="Q520" t="str">
            <v>UNKOWN</v>
          </cell>
          <cell r="R520" t="str">
            <v>Sohail</v>
          </cell>
        </row>
        <row r="521">
          <cell r="A521">
            <v>1503</v>
          </cell>
          <cell r="B521">
            <v>42883</v>
          </cell>
          <cell r="C521" t="str">
            <v>May</v>
          </cell>
          <cell r="D521" t="str">
            <v>Raymond Book</v>
          </cell>
          <cell r="E521" t="str">
            <v>West</v>
          </cell>
          <cell r="F521" t="str">
            <v>Consumer</v>
          </cell>
          <cell r="G521" t="str">
            <v>Technology</v>
          </cell>
          <cell r="H521" t="str">
            <v>Computer Peripherals</v>
          </cell>
          <cell r="I521" t="str">
            <v>Belkin 107-key enhanced keyboard, USB/PS/2 interface</v>
          </cell>
          <cell r="J521">
            <v>30</v>
          </cell>
          <cell r="K521">
            <v>1080</v>
          </cell>
          <cell r="L521">
            <v>32400</v>
          </cell>
          <cell r="M521">
            <v>0.02</v>
          </cell>
          <cell r="N521">
            <v>31752</v>
          </cell>
          <cell r="O521" t="str">
            <v>NotSpecified</v>
          </cell>
          <cell r="P521" t="str">
            <v>Small Box</v>
          </cell>
          <cell r="Q521" t="str">
            <v>UNKOWN</v>
          </cell>
          <cell r="R521" t="str">
            <v>Sohail</v>
          </cell>
        </row>
        <row r="522">
          <cell r="A522">
            <v>1504</v>
          </cell>
          <cell r="B522">
            <v>42883</v>
          </cell>
          <cell r="C522" t="str">
            <v>May</v>
          </cell>
          <cell r="D522" t="str">
            <v>Raymond Book</v>
          </cell>
          <cell r="E522" t="str">
            <v>West</v>
          </cell>
          <cell r="F522" t="str">
            <v>Consumer</v>
          </cell>
          <cell r="G522" t="str">
            <v>Office Supplies</v>
          </cell>
          <cell r="H522" t="str">
            <v>Labels</v>
          </cell>
          <cell r="I522" t="str">
            <v>Avery 498</v>
          </cell>
          <cell r="J522">
            <v>27</v>
          </cell>
          <cell r="K522">
            <v>180</v>
          </cell>
          <cell r="L522">
            <v>4860</v>
          </cell>
          <cell r="M522">
            <v>0.09</v>
          </cell>
          <cell r="N522">
            <v>4422.6000000000004</v>
          </cell>
          <cell r="O522" t="str">
            <v>NotSpecified</v>
          </cell>
          <cell r="P522" t="str">
            <v>Small Box</v>
          </cell>
          <cell r="Q522" t="str">
            <v>UNKOWN</v>
          </cell>
          <cell r="R522" t="str">
            <v>Sohail</v>
          </cell>
        </row>
        <row r="523">
          <cell r="A523">
            <v>1505</v>
          </cell>
          <cell r="B523">
            <v>42883</v>
          </cell>
          <cell r="C523" t="str">
            <v>May</v>
          </cell>
          <cell r="D523" t="str">
            <v>Raymond Book</v>
          </cell>
          <cell r="E523" t="str">
            <v>West</v>
          </cell>
          <cell r="F523" t="str">
            <v>Consumer</v>
          </cell>
          <cell r="G523" t="str">
            <v>Furniture</v>
          </cell>
          <cell r="H523" t="str">
            <v>Office Furnishings</v>
          </cell>
          <cell r="I523" t="str">
            <v>Stacking Tray, Side-Loading, Legal, Smoke</v>
          </cell>
          <cell r="J523">
            <v>46</v>
          </cell>
          <cell r="K523">
            <v>300</v>
          </cell>
          <cell r="L523">
            <v>13800</v>
          </cell>
          <cell r="M523">
            <v>0.01</v>
          </cell>
          <cell r="N523">
            <v>13662</v>
          </cell>
          <cell r="O523" t="str">
            <v>NotSpecified</v>
          </cell>
          <cell r="P523" t="str">
            <v>Small Box</v>
          </cell>
          <cell r="Q523" t="str">
            <v>UNKOWN</v>
          </cell>
          <cell r="R523" t="str">
            <v>Sohail</v>
          </cell>
        </row>
        <row r="524">
          <cell r="A524">
            <v>1506</v>
          </cell>
          <cell r="B524">
            <v>42884</v>
          </cell>
          <cell r="C524" t="str">
            <v>May</v>
          </cell>
          <cell r="D524" t="str">
            <v>Darren Budd</v>
          </cell>
          <cell r="E524" t="str">
            <v>South</v>
          </cell>
          <cell r="F524" t="str">
            <v>Corporate</v>
          </cell>
          <cell r="G524" t="str">
            <v>Technology</v>
          </cell>
          <cell r="H524" t="str">
            <v>Computer Peripherals</v>
          </cell>
          <cell r="I524" t="str">
            <v>Memorex 4.7GB DVD+RW, 3/Pack</v>
          </cell>
          <cell r="J524">
            <v>50</v>
          </cell>
          <cell r="K524">
            <v>1740</v>
          </cell>
          <cell r="L524">
            <v>87000</v>
          </cell>
          <cell r="M524">
            <v>0.02</v>
          </cell>
          <cell r="N524">
            <v>85260</v>
          </cell>
          <cell r="O524" t="str">
            <v>Medium</v>
          </cell>
          <cell r="P524" t="str">
            <v>Wrap Bag</v>
          </cell>
          <cell r="Q524" t="str">
            <v>Rail</v>
          </cell>
          <cell r="R524" t="str">
            <v>Amit</v>
          </cell>
        </row>
        <row r="525">
          <cell r="A525">
            <v>1507</v>
          </cell>
          <cell r="B525">
            <v>42884</v>
          </cell>
          <cell r="C525" t="str">
            <v>May</v>
          </cell>
          <cell r="D525" t="str">
            <v>Caroline Jumper</v>
          </cell>
          <cell r="E525" t="str">
            <v>North</v>
          </cell>
          <cell r="F525" t="str">
            <v>Corporate</v>
          </cell>
          <cell r="G525" t="str">
            <v>Office Supplies</v>
          </cell>
          <cell r="H525" t="str">
            <v>Paper</v>
          </cell>
          <cell r="I525" t="str">
            <v>Xerox 1996</v>
          </cell>
          <cell r="J525">
            <v>28</v>
          </cell>
          <cell r="K525">
            <v>420</v>
          </cell>
          <cell r="L525">
            <v>11760</v>
          </cell>
          <cell r="M525">
            <v>0.1</v>
          </cell>
          <cell r="N525">
            <v>10584</v>
          </cell>
          <cell r="O525" t="str">
            <v>Medium</v>
          </cell>
          <cell r="P525" t="str">
            <v>Small Box</v>
          </cell>
          <cell r="Q525" t="str">
            <v>Rail</v>
          </cell>
          <cell r="R525" t="str">
            <v>Amit</v>
          </cell>
        </row>
        <row r="526">
          <cell r="A526">
            <v>1508</v>
          </cell>
          <cell r="B526">
            <v>42884</v>
          </cell>
          <cell r="C526" t="str">
            <v>May</v>
          </cell>
          <cell r="D526" t="str">
            <v>Caroline Jumper</v>
          </cell>
          <cell r="E526" t="str">
            <v>North</v>
          </cell>
          <cell r="F526" t="str">
            <v>Corporate</v>
          </cell>
          <cell r="G526" t="str">
            <v>Office Supplies</v>
          </cell>
          <cell r="H526" t="str">
            <v>Pens &amp; Art Supplies</v>
          </cell>
          <cell r="I526" t="str">
            <v>Boston KS Multi-Size Manual Pencil Sharpener</v>
          </cell>
          <cell r="J526">
            <v>32</v>
          </cell>
          <cell r="K526">
            <v>1380</v>
          </cell>
          <cell r="L526">
            <v>44160</v>
          </cell>
          <cell r="M526">
            <v>7.0000000000000007E-2</v>
          </cell>
          <cell r="N526">
            <v>41068.800000000003</v>
          </cell>
          <cell r="O526" t="str">
            <v>Medium</v>
          </cell>
          <cell r="P526" t="str">
            <v>Large Box</v>
          </cell>
          <cell r="Q526" t="str">
            <v>Rail</v>
          </cell>
          <cell r="R526" t="str">
            <v>Amit</v>
          </cell>
        </row>
        <row r="527">
          <cell r="A527">
            <v>1509</v>
          </cell>
          <cell r="B527">
            <v>42884</v>
          </cell>
          <cell r="C527" t="str">
            <v>May</v>
          </cell>
          <cell r="D527" t="str">
            <v>Susan Pistek</v>
          </cell>
          <cell r="E527" t="str">
            <v>East</v>
          </cell>
          <cell r="F527" t="str">
            <v>Home Office</v>
          </cell>
          <cell r="G527" t="str">
            <v>Furniture</v>
          </cell>
          <cell r="H527" t="str">
            <v>Tables</v>
          </cell>
          <cell r="I527" t="str">
            <v>Bevis Round Conference Table Top &amp; Single Column Base</v>
          </cell>
          <cell r="J527">
            <v>10</v>
          </cell>
          <cell r="K527">
            <v>8820</v>
          </cell>
          <cell r="L527">
            <v>88200</v>
          </cell>
          <cell r="M527">
            <v>0.09</v>
          </cell>
          <cell r="N527">
            <v>80262</v>
          </cell>
          <cell r="O527" t="str">
            <v>High</v>
          </cell>
          <cell r="P527" t="str">
            <v>Small Box</v>
          </cell>
          <cell r="Q527" t="str">
            <v>Air</v>
          </cell>
          <cell r="R527" t="str">
            <v>Sohail</v>
          </cell>
        </row>
        <row r="528">
          <cell r="A528">
            <v>1510</v>
          </cell>
          <cell r="B528">
            <v>42884</v>
          </cell>
          <cell r="C528" t="str">
            <v>May</v>
          </cell>
          <cell r="D528" t="str">
            <v>Sara Luxemburg</v>
          </cell>
          <cell r="E528" t="str">
            <v>East</v>
          </cell>
          <cell r="F528" t="str">
            <v>Small Business</v>
          </cell>
          <cell r="G528" t="str">
            <v>Office Supplies</v>
          </cell>
          <cell r="H528" t="str">
            <v>Appliances</v>
          </cell>
          <cell r="I528" t="str">
            <v>Holmes Replacement Filter for HEPA Air Cleaner, Very Large Room, HEPA Filter</v>
          </cell>
          <cell r="J528">
            <v>29</v>
          </cell>
          <cell r="K528">
            <v>4140</v>
          </cell>
          <cell r="L528">
            <v>120060</v>
          </cell>
          <cell r="M528">
            <v>0</v>
          </cell>
          <cell r="N528">
            <v>120060</v>
          </cell>
          <cell r="O528" t="str">
            <v>Critical</v>
          </cell>
          <cell r="P528" t="str">
            <v>Small Box</v>
          </cell>
          <cell r="Q528" t="str">
            <v>Air</v>
          </cell>
          <cell r="R528" t="str">
            <v>Amit</v>
          </cell>
        </row>
        <row r="529">
          <cell r="A529">
            <v>1511</v>
          </cell>
          <cell r="B529">
            <v>42884</v>
          </cell>
          <cell r="C529" t="str">
            <v>May</v>
          </cell>
          <cell r="D529" t="str">
            <v>Resi Polking</v>
          </cell>
          <cell r="E529" t="str">
            <v>West</v>
          </cell>
          <cell r="F529" t="str">
            <v>Small Business</v>
          </cell>
          <cell r="G529" t="str">
            <v>Office Supplies</v>
          </cell>
          <cell r="H529" t="str">
            <v>Binders and Binder Accessories</v>
          </cell>
          <cell r="I529" t="str">
            <v>Tuff Stuff™ Recycled Round Ring Binders</v>
          </cell>
          <cell r="J529">
            <v>23</v>
          </cell>
          <cell r="K529">
            <v>300</v>
          </cell>
          <cell r="L529">
            <v>6900</v>
          </cell>
          <cell r="M529">
            <v>0.09</v>
          </cell>
          <cell r="N529">
            <v>6279</v>
          </cell>
          <cell r="O529" t="str">
            <v>Medium</v>
          </cell>
          <cell r="P529" t="str">
            <v>Medium Box</v>
          </cell>
          <cell r="Q529" t="str">
            <v>Rail</v>
          </cell>
          <cell r="R529" t="str">
            <v>Amit</v>
          </cell>
        </row>
        <row r="530">
          <cell r="A530">
            <v>1512</v>
          </cell>
          <cell r="B530">
            <v>42885</v>
          </cell>
          <cell r="C530" t="str">
            <v>May</v>
          </cell>
          <cell r="D530" t="str">
            <v>Barry Gonzalez</v>
          </cell>
          <cell r="E530" t="str">
            <v>North</v>
          </cell>
          <cell r="F530" t="str">
            <v>Small Business</v>
          </cell>
          <cell r="G530" t="str">
            <v>Office Supplies</v>
          </cell>
          <cell r="H530" t="str">
            <v>Paper</v>
          </cell>
          <cell r="I530" t="str">
            <v>Standard Line™ “While You Were Out” Hardbound Telephone Message Book</v>
          </cell>
          <cell r="J530">
            <v>14</v>
          </cell>
          <cell r="K530">
            <v>1320</v>
          </cell>
          <cell r="L530">
            <v>18480</v>
          </cell>
          <cell r="M530">
            <v>0.1</v>
          </cell>
          <cell r="N530">
            <v>16632</v>
          </cell>
          <cell r="O530" t="str">
            <v>Critical</v>
          </cell>
          <cell r="P530" t="str">
            <v>Small Box</v>
          </cell>
          <cell r="Q530" t="str">
            <v>Air</v>
          </cell>
          <cell r="R530" t="str">
            <v>Amit</v>
          </cell>
        </row>
        <row r="531">
          <cell r="A531">
            <v>1513</v>
          </cell>
          <cell r="B531">
            <v>42885</v>
          </cell>
          <cell r="C531" t="str">
            <v>May</v>
          </cell>
          <cell r="D531" t="str">
            <v>Janet Molinari</v>
          </cell>
          <cell r="E531" t="str">
            <v>South</v>
          </cell>
          <cell r="F531" t="str">
            <v>Corporate</v>
          </cell>
          <cell r="G531" t="str">
            <v>Technology</v>
          </cell>
          <cell r="H531" t="str">
            <v>Computer Peripherals</v>
          </cell>
          <cell r="I531" t="str">
            <v>Imation 3.5" IBM-Formatted Diskettes, 10/Pack</v>
          </cell>
          <cell r="J531">
            <v>37</v>
          </cell>
          <cell r="K531">
            <v>360</v>
          </cell>
          <cell r="L531">
            <v>13320</v>
          </cell>
          <cell r="M531">
            <v>0.08</v>
          </cell>
          <cell r="N531">
            <v>12254.4</v>
          </cell>
          <cell r="O531" t="str">
            <v>Critical</v>
          </cell>
          <cell r="P531" t="str">
            <v>Small Pack</v>
          </cell>
          <cell r="Q531" t="str">
            <v>Air</v>
          </cell>
          <cell r="R531" t="str">
            <v>Amit</v>
          </cell>
        </row>
        <row r="532">
          <cell r="A532">
            <v>1514</v>
          </cell>
          <cell r="B532">
            <v>42885</v>
          </cell>
          <cell r="C532" t="str">
            <v>May</v>
          </cell>
          <cell r="D532" t="str">
            <v>Patrick Gardner</v>
          </cell>
          <cell r="E532" t="str">
            <v>North</v>
          </cell>
          <cell r="F532" t="str">
            <v>Consumer</v>
          </cell>
          <cell r="G532" t="str">
            <v>Technology</v>
          </cell>
          <cell r="H532" t="str">
            <v>Telephones and Communication</v>
          </cell>
          <cell r="I532" t="str">
            <v>V 3600 Series</v>
          </cell>
          <cell r="J532">
            <v>11</v>
          </cell>
          <cell r="K532">
            <v>3960</v>
          </cell>
          <cell r="L532">
            <v>43560</v>
          </cell>
          <cell r="M532">
            <v>0.04</v>
          </cell>
          <cell r="N532">
            <v>41817.599999999999</v>
          </cell>
          <cell r="O532" t="str">
            <v>Critical</v>
          </cell>
          <cell r="P532" t="str">
            <v>Small Box</v>
          </cell>
          <cell r="Q532" t="str">
            <v>Air</v>
          </cell>
          <cell r="R532" t="str">
            <v>Sohail</v>
          </cell>
        </row>
        <row r="533">
          <cell r="A533">
            <v>1515</v>
          </cell>
          <cell r="B533">
            <v>42885</v>
          </cell>
          <cell r="C533" t="str">
            <v>May</v>
          </cell>
          <cell r="D533" t="str">
            <v>Julie Kriz</v>
          </cell>
          <cell r="E533" t="str">
            <v>East</v>
          </cell>
          <cell r="F533" t="str">
            <v>Corporate</v>
          </cell>
          <cell r="G533" t="str">
            <v>Technology</v>
          </cell>
          <cell r="H533" t="str">
            <v>Copiers and Fax</v>
          </cell>
          <cell r="I533" t="str">
            <v>Canon PC1060 Personal Laser Copier</v>
          </cell>
          <cell r="J533">
            <v>33</v>
          </cell>
          <cell r="K533">
            <v>42000</v>
          </cell>
          <cell r="L533">
            <v>1386000</v>
          </cell>
          <cell r="M533">
            <v>0.1</v>
          </cell>
          <cell r="N533">
            <v>1247400</v>
          </cell>
          <cell r="O533" t="str">
            <v>Low</v>
          </cell>
          <cell r="P533" t="str">
            <v>Small Pack</v>
          </cell>
          <cell r="Q533" t="str">
            <v>Road</v>
          </cell>
          <cell r="R533" t="str">
            <v>Amit</v>
          </cell>
        </row>
        <row r="534">
          <cell r="A534">
            <v>1516</v>
          </cell>
          <cell r="B534">
            <v>42885</v>
          </cell>
          <cell r="C534" t="str">
            <v>May</v>
          </cell>
          <cell r="D534" t="str">
            <v>Michelle Moray</v>
          </cell>
          <cell r="E534" t="str">
            <v>East</v>
          </cell>
          <cell r="F534" t="str">
            <v>Corporate</v>
          </cell>
          <cell r="G534" t="str">
            <v>Office Supplies</v>
          </cell>
          <cell r="H534" t="str">
            <v>Pens &amp; Art Supplies</v>
          </cell>
          <cell r="I534" t="str">
            <v>Fluorescent Highlighters by Dixon</v>
          </cell>
          <cell r="J534">
            <v>27</v>
          </cell>
          <cell r="K534">
            <v>240</v>
          </cell>
          <cell r="L534">
            <v>6480</v>
          </cell>
          <cell r="M534">
            <v>0.06</v>
          </cell>
          <cell r="N534">
            <v>6091.2</v>
          </cell>
          <cell r="O534" t="str">
            <v>Low</v>
          </cell>
          <cell r="P534" t="str">
            <v>Jumbo Drum</v>
          </cell>
          <cell r="Q534" t="str">
            <v>Road</v>
          </cell>
          <cell r="R534" t="str">
            <v>Amit</v>
          </cell>
        </row>
        <row r="535">
          <cell r="A535">
            <v>1517</v>
          </cell>
          <cell r="B535">
            <v>42885</v>
          </cell>
          <cell r="C535" t="str">
            <v>May</v>
          </cell>
          <cell r="D535" t="str">
            <v>Quincy Jones</v>
          </cell>
          <cell r="E535" t="str">
            <v>East</v>
          </cell>
          <cell r="F535" t="str">
            <v>Corporate</v>
          </cell>
          <cell r="G535" t="str">
            <v>Office Supplies</v>
          </cell>
          <cell r="H535" t="str">
            <v>Rubber Bands</v>
          </cell>
          <cell r="I535" t="str">
            <v>OIC Thumb-Tacks</v>
          </cell>
          <cell r="J535">
            <v>20</v>
          </cell>
          <cell r="K535">
            <v>120</v>
          </cell>
          <cell r="L535">
            <v>2400</v>
          </cell>
          <cell r="M535">
            <v>0.09</v>
          </cell>
          <cell r="N535">
            <v>2184</v>
          </cell>
          <cell r="O535" t="str">
            <v>Low</v>
          </cell>
          <cell r="P535" t="str">
            <v>Jumbo Box</v>
          </cell>
          <cell r="Q535" t="str">
            <v>Road</v>
          </cell>
          <cell r="R535" t="str">
            <v>Amit</v>
          </cell>
        </row>
        <row r="536">
          <cell r="A536">
            <v>1518</v>
          </cell>
          <cell r="B536">
            <v>42885</v>
          </cell>
          <cell r="C536" t="str">
            <v>May</v>
          </cell>
          <cell r="D536" t="str">
            <v>Jim Karlsson</v>
          </cell>
          <cell r="E536" t="str">
            <v>West</v>
          </cell>
          <cell r="F536" t="str">
            <v>Small Business</v>
          </cell>
          <cell r="G536" t="str">
            <v>Furniture</v>
          </cell>
          <cell r="H536" t="str">
            <v>Tables</v>
          </cell>
          <cell r="I536" t="str">
            <v>Lesro Sheffield Collection Coffee Table, End Table, Center Table, Corner Table</v>
          </cell>
          <cell r="J536">
            <v>35</v>
          </cell>
          <cell r="K536">
            <v>4320</v>
          </cell>
          <cell r="L536">
            <v>151200</v>
          </cell>
          <cell r="M536">
            <v>0.1</v>
          </cell>
          <cell r="N536">
            <v>136080</v>
          </cell>
          <cell r="O536" t="str">
            <v>High</v>
          </cell>
          <cell r="P536" t="str">
            <v>Small Box</v>
          </cell>
          <cell r="Q536" t="str">
            <v>Air</v>
          </cell>
          <cell r="R536" t="str">
            <v>Amit</v>
          </cell>
        </row>
        <row r="537">
          <cell r="A537">
            <v>1519</v>
          </cell>
          <cell r="B537">
            <v>42886</v>
          </cell>
          <cell r="C537" t="str">
            <v>May</v>
          </cell>
          <cell r="D537" t="str">
            <v>Lela Donovan</v>
          </cell>
          <cell r="E537" t="str">
            <v>West</v>
          </cell>
          <cell r="F537" t="str">
            <v>Corporate</v>
          </cell>
          <cell r="G537" t="str">
            <v>Furniture</v>
          </cell>
          <cell r="H537" t="str">
            <v>Office Furnishings</v>
          </cell>
          <cell r="I537" t="str">
            <v>Executive Impressions 14" Contract Wall Clock with Quartz Movement</v>
          </cell>
          <cell r="J537">
            <v>21</v>
          </cell>
          <cell r="K537">
            <v>1380</v>
          </cell>
          <cell r="L537">
            <v>28980</v>
          </cell>
          <cell r="M537">
            <v>0.01</v>
          </cell>
          <cell r="N537">
            <v>28690.2</v>
          </cell>
          <cell r="O537" t="str">
            <v>Low</v>
          </cell>
          <cell r="P537" t="str">
            <v>Small Box</v>
          </cell>
          <cell r="Q537" t="str">
            <v>Road</v>
          </cell>
          <cell r="R537" t="str">
            <v>Amit</v>
          </cell>
        </row>
        <row r="538">
          <cell r="A538">
            <v>1520</v>
          </cell>
          <cell r="B538">
            <v>42886</v>
          </cell>
          <cell r="C538" t="str">
            <v>May</v>
          </cell>
          <cell r="D538" t="str">
            <v>Phillip Flathmann</v>
          </cell>
          <cell r="E538" t="str">
            <v>North</v>
          </cell>
          <cell r="F538" t="str">
            <v>Small Business</v>
          </cell>
          <cell r="G538" t="str">
            <v>Office Supplies</v>
          </cell>
          <cell r="H538" t="str">
            <v>Storage &amp; Organization</v>
          </cell>
          <cell r="I538" t="str">
            <v>Hot File® 7-Pocket, Floor Stand</v>
          </cell>
          <cell r="J538">
            <v>1</v>
          </cell>
          <cell r="K538">
            <v>10740</v>
          </cell>
          <cell r="L538">
            <v>10740</v>
          </cell>
          <cell r="M538">
            <v>0.08</v>
          </cell>
          <cell r="N538">
            <v>9880.7999999999993</v>
          </cell>
          <cell r="O538" t="str">
            <v>NotSpecified</v>
          </cell>
          <cell r="P538" t="str">
            <v>Small Pack</v>
          </cell>
          <cell r="Q538" t="str">
            <v>UNKOWN</v>
          </cell>
          <cell r="R538" t="str">
            <v>Amit</v>
          </cell>
        </row>
        <row r="539">
          <cell r="A539">
            <v>1521</v>
          </cell>
          <cell r="B539">
            <v>42886</v>
          </cell>
          <cell r="C539" t="str">
            <v>May</v>
          </cell>
          <cell r="D539" t="str">
            <v>Guy Phonely</v>
          </cell>
          <cell r="E539" t="str">
            <v>South</v>
          </cell>
          <cell r="F539" t="str">
            <v>Corporate</v>
          </cell>
          <cell r="G539" t="str">
            <v>Technology</v>
          </cell>
          <cell r="H539" t="str">
            <v>Office Machines</v>
          </cell>
          <cell r="I539" t="str">
            <v>Hewlett-Packard 2600DN Business Color Inkjet Printer</v>
          </cell>
          <cell r="J539">
            <v>23</v>
          </cell>
          <cell r="K539">
            <v>7200</v>
          </cell>
          <cell r="L539">
            <v>165600</v>
          </cell>
          <cell r="M539">
            <v>0.04</v>
          </cell>
          <cell r="N539">
            <v>158976</v>
          </cell>
          <cell r="O539" t="str">
            <v>Medium</v>
          </cell>
          <cell r="P539" t="str">
            <v>Small Pack</v>
          </cell>
          <cell r="Q539" t="str">
            <v>Rail</v>
          </cell>
          <cell r="R539" t="str">
            <v>Amit</v>
          </cell>
        </row>
        <row r="540">
          <cell r="A540">
            <v>1522</v>
          </cell>
          <cell r="B540">
            <v>42886</v>
          </cell>
          <cell r="C540" t="str">
            <v>May</v>
          </cell>
          <cell r="D540" t="str">
            <v>Cindy Stewart</v>
          </cell>
          <cell r="E540" t="str">
            <v>East</v>
          </cell>
          <cell r="F540" t="str">
            <v>Corporate</v>
          </cell>
          <cell r="G540" t="str">
            <v>Office Supplies</v>
          </cell>
          <cell r="H540" t="str">
            <v>Storage &amp; Organization</v>
          </cell>
          <cell r="I540" t="str">
            <v>24 Capacity Maxi Data Binder Racks, Pearl</v>
          </cell>
          <cell r="J540">
            <v>4</v>
          </cell>
          <cell r="K540">
            <v>12660</v>
          </cell>
          <cell r="L540">
            <v>50640</v>
          </cell>
          <cell r="M540">
            <v>0.05</v>
          </cell>
          <cell r="N540">
            <v>48108</v>
          </cell>
          <cell r="O540" t="str">
            <v>High</v>
          </cell>
          <cell r="P540" t="str">
            <v>Wrap Bag</v>
          </cell>
          <cell r="Q540" t="str">
            <v>Air</v>
          </cell>
          <cell r="R540" t="str">
            <v>Amit</v>
          </cell>
        </row>
        <row r="541">
          <cell r="A541">
            <v>1523</v>
          </cell>
          <cell r="B541">
            <v>42887</v>
          </cell>
          <cell r="C541" t="str">
            <v>Jun</v>
          </cell>
          <cell r="D541" t="str">
            <v>Magdelene Morse</v>
          </cell>
          <cell r="E541" t="str">
            <v>South</v>
          </cell>
          <cell r="F541" t="str">
            <v>Home Office</v>
          </cell>
          <cell r="G541" t="str">
            <v>Office Supplies</v>
          </cell>
          <cell r="H541" t="str">
            <v>Binders and Binder Accessories</v>
          </cell>
          <cell r="I541" t="str">
            <v>Fellowes PB300 Plastic Comb Binding Machine</v>
          </cell>
          <cell r="J541">
            <v>6</v>
          </cell>
          <cell r="K541">
            <v>23280</v>
          </cell>
          <cell r="L541">
            <v>139680</v>
          </cell>
          <cell r="M541">
            <v>0.02</v>
          </cell>
          <cell r="N541">
            <v>136886.39999999999</v>
          </cell>
          <cell r="O541" t="str">
            <v>Medium</v>
          </cell>
          <cell r="P541" t="str">
            <v>Small Box</v>
          </cell>
          <cell r="Q541" t="str">
            <v>Rail</v>
          </cell>
          <cell r="R541" t="str">
            <v>Sohail</v>
          </cell>
        </row>
        <row r="542">
          <cell r="A542">
            <v>1524</v>
          </cell>
          <cell r="B542">
            <v>42887</v>
          </cell>
          <cell r="C542" t="str">
            <v>Jun</v>
          </cell>
          <cell r="D542" t="str">
            <v>Cynthia Arntzen</v>
          </cell>
          <cell r="E542" t="str">
            <v>South</v>
          </cell>
          <cell r="F542" t="str">
            <v>Home Office</v>
          </cell>
          <cell r="G542" t="str">
            <v>Office Supplies</v>
          </cell>
          <cell r="H542" t="str">
            <v>Pens &amp; Art Supplies</v>
          </cell>
          <cell r="I542" t="str">
            <v>Binney &amp; Smith Crayola® Metallic Colored Pencils, 8-Color Set</v>
          </cell>
          <cell r="J542">
            <v>35</v>
          </cell>
          <cell r="K542">
            <v>300</v>
          </cell>
          <cell r="L542">
            <v>10500</v>
          </cell>
          <cell r="M542">
            <v>0.08</v>
          </cell>
          <cell r="N542">
            <v>9660</v>
          </cell>
          <cell r="O542" t="str">
            <v>NotSpecified</v>
          </cell>
          <cell r="P542" t="str">
            <v>Jumbo Box</v>
          </cell>
          <cell r="Q542" t="str">
            <v>UNKOWN</v>
          </cell>
          <cell r="R542" t="str">
            <v>Sohail</v>
          </cell>
        </row>
        <row r="543">
          <cell r="A543">
            <v>1525</v>
          </cell>
          <cell r="B543">
            <v>42887</v>
          </cell>
          <cell r="C543" t="str">
            <v>Jun</v>
          </cell>
          <cell r="D543" t="str">
            <v>Roy Collins</v>
          </cell>
          <cell r="E543" t="str">
            <v>East</v>
          </cell>
          <cell r="F543" t="str">
            <v>Corporate</v>
          </cell>
          <cell r="G543" t="str">
            <v>Office Supplies</v>
          </cell>
          <cell r="H543" t="str">
            <v>Envelopes</v>
          </cell>
          <cell r="I543" t="str">
            <v>Staples Standard Envelopes</v>
          </cell>
          <cell r="J543">
            <v>34</v>
          </cell>
          <cell r="K543">
            <v>360</v>
          </cell>
          <cell r="L543">
            <v>12240</v>
          </cell>
          <cell r="M543">
            <v>0.06</v>
          </cell>
          <cell r="N543">
            <v>11505.6</v>
          </cell>
          <cell r="O543" t="str">
            <v>NotSpecified</v>
          </cell>
          <cell r="P543" t="str">
            <v>Small Box</v>
          </cell>
          <cell r="Q543" t="str">
            <v>UNKOWN</v>
          </cell>
          <cell r="R543" t="str">
            <v>Amit</v>
          </cell>
        </row>
        <row r="544">
          <cell r="A544">
            <v>1526</v>
          </cell>
          <cell r="B544">
            <v>42887</v>
          </cell>
          <cell r="C544" t="str">
            <v>Jun</v>
          </cell>
          <cell r="D544" t="str">
            <v>Roy Collins</v>
          </cell>
          <cell r="E544" t="str">
            <v>East</v>
          </cell>
          <cell r="F544" t="str">
            <v>Corporate</v>
          </cell>
          <cell r="G544" t="str">
            <v>Office Supplies</v>
          </cell>
          <cell r="H544" t="str">
            <v>Pens &amp; Art Supplies</v>
          </cell>
          <cell r="I544" t="str">
            <v>Binney &amp; Smith inkTank™ Erasable Pocket Highlighter, Chisel Tip, Yellow</v>
          </cell>
          <cell r="J544">
            <v>36</v>
          </cell>
          <cell r="K544">
            <v>180</v>
          </cell>
          <cell r="L544">
            <v>6480</v>
          </cell>
          <cell r="M544">
            <v>0.08</v>
          </cell>
          <cell r="N544">
            <v>5961.6</v>
          </cell>
          <cell r="O544" t="str">
            <v>NotSpecified</v>
          </cell>
          <cell r="P544" t="str">
            <v>Small Box</v>
          </cell>
          <cell r="Q544" t="str">
            <v>UNKOWN</v>
          </cell>
          <cell r="R544" t="str">
            <v>Amit</v>
          </cell>
        </row>
        <row r="545">
          <cell r="A545">
            <v>1527</v>
          </cell>
          <cell r="B545">
            <v>42887</v>
          </cell>
          <cell r="C545" t="str">
            <v>Jun</v>
          </cell>
          <cell r="D545" t="str">
            <v>Nora Price</v>
          </cell>
          <cell r="E545" t="str">
            <v>North</v>
          </cell>
          <cell r="F545" t="str">
            <v>Small Business</v>
          </cell>
          <cell r="G545" t="str">
            <v>Technology</v>
          </cell>
          <cell r="H545" t="str">
            <v>Computer Peripherals</v>
          </cell>
          <cell r="I545" t="str">
            <v>TDK 4.7GB DVD-R</v>
          </cell>
          <cell r="J545">
            <v>4</v>
          </cell>
          <cell r="K545">
            <v>660</v>
          </cell>
          <cell r="L545">
            <v>2640</v>
          </cell>
          <cell r="M545">
            <v>0.03</v>
          </cell>
          <cell r="N545">
            <v>2560.8000000000002</v>
          </cell>
          <cell r="O545" t="str">
            <v>High</v>
          </cell>
          <cell r="P545" t="str">
            <v>Small Box</v>
          </cell>
          <cell r="Q545" t="str">
            <v>Air</v>
          </cell>
          <cell r="R545" t="str">
            <v>Amit</v>
          </cell>
        </row>
        <row r="546">
          <cell r="A546">
            <v>1528</v>
          </cell>
          <cell r="B546">
            <v>42888</v>
          </cell>
          <cell r="C546" t="str">
            <v>Jun</v>
          </cell>
          <cell r="D546" t="str">
            <v>Darrin Martin</v>
          </cell>
          <cell r="E546" t="str">
            <v>East</v>
          </cell>
          <cell r="F546" t="str">
            <v>Small Business</v>
          </cell>
          <cell r="G546" t="str">
            <v>Office Supplies</v>
          </cell>
          <cell r="H546" t="str">
            <v>Storage &amp; Organization</v>
          </cell>
          <cell r="I546" t="str">
            <v>Tenex Personal Project File with Scoop Front Design, Black</v>
          </cell>
          <cell r="J546">
            <v>44</v>
          </cell>
          <cell r="K546">
            <v>840</v>
          </cell>
          <cell r="L546">
            <v>36960</v>
          </cell>
          <cell r="M546">
            <v>0.1</v>
          </cell>
          <cell r="N546">
            <v>33264</v>
          </cell>
          <cell r="O546" t="str">
            <v>Medium</v>
          </cell>
          <cell r="P546" t="str">
            <v>Medium Box</v>
          </cell>
          <cell r="Q546" t="str">
            <v>Rail</v>
          </cell>
          <cell r="R546" t="str">
            <v>Amit</v>
          </cell>
        </row>
        <row r="547">
          <cell r="A547">
            <v>1529</v>
          </cell>
          <cell r="B547">
            <v>42889</v>
          </cell>
          <cell r="C547" t="str">
            <v>Jun</v>
          </cell>
          <cell r="D547" t="str">
            <v>Alan Hwang</v>
          </cell>
          <cell r="E547" t="str">
            <v>South</v>
          </cell>
          <cell r="F547" t="str">
            <v>Corporate</v>
          </cell>
          <cell r="G547" t="str">
            <v>Furniture</v>
          </cell>
          <cell r="H547" t="str">
            <v>Chairs &amp; Chairmats</v>
          </cell>
          <cell r="I547" t="str">
            <v>DMI Arturo Collection Mission-style Design Wood Chair</v>
          </cell>
          <cell r="J547">
            <v>18</v>
          </cell>
          <cell r="K547">
            <v>9060</v>
          </cell>
          <cell r="L547">
            <v>163080</v>
          </cell>
          <cell r="M547">
            <v>0.09</v>
          </cell>
          <cell r="N547">
            <v>148402.79999999999</v>
          </cell>
          <cell r="O547" t="str">
            <v>NotSpecified</v>
          </cell>
          <cell r="P547" t="str">
            <v>Wrap Bag</v>
          </cell>
          <cell r="Q547" t="str">
            <v>UNKOWN</v>
          </cell>
          <cell r="R547" t="str">
            <v>Amit</v>
          </cell>
        </row>
        <row r="548">
          <cell r="A548">
            <v>1530</v>
          </cell>
          <cell r="B548">
            <v>42889</v>
          </cell>
          <cell r="C548" t="str">
            <v>Jun</v>
          </cell>
          <cell r="D548" t="str">
            <v>Alan Hwang</v>
          </cell>
          <cell r="E548" t="str">
            <v>South</v>
          </cell>
          <cell r="F548" t="str">
            <v>Corporate</v>
          </cell>
          <cell r="G548" t="str">
            <v>Office Supplies</v>
          </cell>
          <cell r="H548" t="str">
            <v>Storage &amp; Organization</v>
          </cell>
          <cell r="I548" t="str">
            <v>Eldon Base for stackable storage shelf, platinum</v>
          </cell>
          <cell r="J548">
            <v>39</v>
          </cell>
          <cell r="K548">
            <v>2340</v>
          </cell>
          <cell r="L548">
            <v>91260</v>
          </cell>
          <cell r="M548">
            <v>0.02</v>
          </cell>
          <cell r="N548">
            <v>89434.8</v>
          </cell>
          <cell r="O548" t="str">
            <v>NotSpecified</v>
          </cell>
          <cell r="P548" t="str">
            <v>Large Box</v>
          </cell>
          <cell r="Q548" t="str">
            <v>UNKOWN</v>
          </cell>
          <cell r="R548" t="str">
            <v>Amit</v>
          </cell>
        </row>
        <row r="549">
          <cell r="A549">
            <v>1531</v>
          </cell>
          <cell r="B549">
            <v>42889</v>
          </cell>
          <cell r="C549" t="str">
            <v>Jun</v>
          </cell>
          <cell r="D549" t="str">
            <v>Jennifer Patt</v>
          </cell>
          <cell r="E549" t="str">
            <v>North</v>
          </cell>
          <cell r="F549" t="str">
            <v>Home Office</v>
          </cell>
          <cell r="G549" t="str">
            <v>Technology</v>
          </cell>
          <cell r="H549" t="str">
            <v>Office Machines</v>
          </cell>
          <cell r="I549" t="str">
            <v>Okidata ML184 Turbo Dot Matrix Printers</v>
          </cell>
          <cell r="J549">
            <v>47</v>
          </cell>
          <cell r="K549">
            <v>18420</v>
          </cell>
          <cell r="L549">
            <v>865740</v>
          </cell>
          <cell r="M549">
            <v>0.09</v>
          </cell>
          <cell r="N549">
            <v>787823.4</v>
          </cell>
          <cell r="O549" t="str">
            <v>Low</v>
          </cell>
          <cell r="P549" t="str">
            <v>Small Box</v>
          </cell>
          <cell r="Q549" t="str">
            <v>Road</v>
          </cell>
          <cell r="R549" t="str">
            <v>Sohail</v>
          </cell>
        </row>
        <row r="550">
          <cell r="A550">
            <v>1532</v>
          </cell>
          <cell r="B550">
            <v>42889</v>
          </cell>
          <cell r="C550" t="str">
            <v>Jun</v>
          </cell>
          <cell r="D550" t="str">
            <v>John Lee</v>
          </cell>
          <cell r="E550" t="str">
            <v>East</v>
          </cell>
          <cell r="F550" t="str">
            <v>Corporate</v>
          </cell>
          <cell r="G550" t="str">
            <v>Office Supplies</v>
          </cell>
          <cell r="H550" t="str">
            <v>Binders and Binder Accessories</v>
          </cell>
          <cell r="I550" t="str">
            <v>Self-Adhesive Ring Binder Labels</v>
          </cell>
          <cell r="J550">
            <v>42</v>
          </cell>
          <cell r="K550">
            <v>240</v>
          </cell>
          <cell r="L550">
            <v>10080</v>
          </cell>
          <cell r="M550">
            <v>0.04</v>
          </cell>
          <cell r="N550">
            <v>9676.7999999999993</v>
          </cell>
          <cell r="O550" t="str">
            <v>Critical</v>
          </cell>
          <cell r="P550" t="str">
            <v>Wrap Bag</v>
          </cell>
          <cell r="Q550" t="str">
            <v>Air</v>
          </cell>
          <cell r="R550" t="str">
            <v>Amit</v>
          </cell>
        </row>
        <row r="551">
          <cell r="A551">
            <v>1533</v>
          </cell>
          <cell r="B551">
            <v>42889</v>
          </cell>
          <cell r="C551" t="str">
            <v>Jun</v>
          </cell>
          <cell r="D551" t="str">
            <v>Roy Phan</v>
          </cell>
          <cell r="E551" t="str">
            <v>West</v>
          </cell>
          <cell r="F551" t="str">
            <v>Consumer</v>
          </cell>
          <cell r="G551" t="str">
            <v>Technology</v>
          </cell>
          <cell r="H551" t="str">
            <v>Computer Peripherals</v>
          </cell>
          <cell r="I551" t="str">
            <v>Fellowes Basic 104-Key Keyboard, Platinum</v>
          </cell>
          <cell r="J551">
            <v>8</v>
          </cell>
          <cell r="K551">
            <v>1260</v>
          </cell>
          <cell r="L551">
            <v>10080</v>
          </cell>
          <cell r="M551">
            <v>0.08</v>
          </cell>
          <cell r="N551">
            <v>9273.6</v>
          </cell>
          <cell r="O551" t="str">
            <v>Critical</v>
          </cell>
          <cell r="P551" t="str">
            <v>Small Box</v>
          </cell>
          <cell r="Q551" t="str">
            <v>Air</v>
          </cell>
          <cell r="R551" t="str">
            <v>Sohail</v>
          </cell>
        </row>
        <row r="552">
          <cell r="A552">
            <v>1534</v>
          </cell>
          <cell r="B552">
            <v>42890</v>
          </cell>
          <cell r="C552" t="str">
            <v>Jun</v>
          </cell>
          <cell r="D552" t="str">
            <v>Meg O'Connel</v>
          </cell>
          <cell r="E552" t="str">
            <v>East</v>
          </cell>
          <cell r="F552" t="str">
            <v>Corporate</v>
          </cell>
          <cell r="G552" t="str">
            <v>Office Supplies</v>
          </cell>
          <cell r="H552" t="str">
            <v>Binders and Binder Accessories</v>
          </cell>
          <cell r="I552" t="str">
            <v>Recycled Premium Regency Composition Covers</v>
          </cell>
          <cell r="J552">
            <v>21</v>
          </cell>
          <cell r="K552">
            <v>960</v>
          </cell>
          <cell r="L552">
            <v>20160</v>
          </cell>
          <cell r="M552">
            <v>7.0000000000000007E-2</v>
          </cell>
          <cell r="N552">
            <v>18748.8</v>
          </cell>
          <cell r="O552" t="str">
            <v>NotSpecified</v>
          </cell>
          <cell r="P552" t="str">
            <v>Small Box</v>
          </cell>
          <cell r="Q552" t="str">
            <v>UNKOWN</v>
          </cell>
          <cell r="R552" t="str">
            <v>Amit</v>
          </cell>
        </row>
        <row r="553">
          <cell r="A553">
            <v>1535</v>
          </cell>
          <cell r="B553">
            <v>42890</v>
          </cell>
          <cell r="C553" t="str">
            <v>Jun</v>
          </cell>
          <cell r="D553" t="str">
            <v>Karen Carlisle</v>
          </cell>
          <cell r="E553" t="str">
            <v>North</v>
          </cell>
          <cell r="F553" t="str">
            <v>Corporate</v>
          </cell>
          <cell r="G553" t="str">
            <v>Office Supplies</v>
          </cell>
          <cell r="H553" t="str">
            <v>Binders and Binder Accessories</v>
          </cell>
          <cell r="I553" t="str">
            <v>Acco Recycled 2" Capacity Laser Printer Hanging Data Binders</v>
          </cell>
          <cell r="J553">
            <v>16</v>
          </cell>
          <cell r="K553">
            <v>900</v>
          </cell>
          <cell r="L553">
            <v>14400</v>
          </cell>
          <cell r="M553">
            <v>0.05</v>
          </cell>
          <cell r="N553">
            <v>13680</v>
          </cell>
          <cell r="O553" t="str">
            <v>Critical</v>
          </cell>
          <cell r="P553" t="str">
            <v>Small Box</v>
          </cell>
          <cell r="Q553" t="str">
            <v>Air</v>
          </cell>
          <cell r="R553" t="str">
            <v>Amit</v>
          </cell>
        </row>
        <row r="554">
          <cell r="A554">
            <v>1536</v>
          </cell>
          <cell r="B554">
            <v>42890</v>
          </cell>
          <cell r="C554" t="str">
            <v>Jun</v>
          </cell>
          <cell r="D554" t="str">
            <v>Karen Carlisle</v>
          </cell>
          <cell r="E554" t="str">
            <v>North</v>
          </cell>
          <cell r="F554" t="str">
            <v>Corporate</v>
          </cell>
          <cell r="G554" t="str">
            <v>Technology</v>
          </cell>
          <cell r="H554" t="str">
            <v>Computer Peripherals</v>
          </cell>
          <cell r="I554" t="str">
            <v>Micro Innovations 104 Keyboard</v>
          </cell>
          <cell r="J554">
            <v>46</v>
          </cell>
          <cell r="K554">
            <v>660</v>
          </cell>
          <cell r="L554">
            <v>30360</v>
          </cell>
          <cell r="M554">
            <v>0.01</v>
          </cell>
          <cell r="N554">
            <v>30056.400000000001</v>
          </cell>
          <cell r="O554" t="str">
            <v>Critical</v>
          </cell>
          <cell r="P554" t="str">
            <v>Small Box</v>
          </cell>
          <cell r="Q554" t="str">
            <v>Air</v>
          </cell>
          <cell r="R554" t="str">
            <v>Amit</v>
          </cell>
        </row>
        <row r="555">
          <cell r="A555">
            <v>1537</v>
          </cell>
          <cell r="B555">
            <v>42890</v>
          </cell>
          <cell r="C555" t="str">
            <v>Jun</v>
          </cell>
          <cell r="D555" t="str">
            <v>Karen Carlisle</v>
          </cell>
          <cell r="E555" t="str">
            <v>East</v>
          </cell>
          <cell r="F555" t="str">
            <v>Corporate</v>
          </cell>
          <cell r="G555" t="str">
            <v>Technology</v>
          </cell>
          <cell r="H555" t="str">
            <v>Computer Peripherals</v>
          </cell>
          <cell r="I555" t="str">
            <v>80 Minute CD-R Spindle, 100/Pack - Staples</v>
          </cell>
          <cell r="J555">
            <v>9</v>
          </cell>
          <cell r="K555">
            <v>2400</v>
          </cell>
          <cell r="L555">
            <v>21600</v>
          </cell>
          <cell r="M555">
            <v>0.06</v>
          </cell>
          <cell r="N555">
            <v>20304</v>
          </cell>
          <cell r="O555" t="str">
            <v>Critical</v>
          </cell>
          <cell r="P555" t="str">
            <v>Wrap Bag</v>
          </cell>
          <cell r="Q555" t="str">
            <v>Air</v>
          </cell>
          <cell r="R555" t="str">
            <v>Amit</v>
          </cell>
        </row>
        <row r="556">
          <cell r="A556">
            <v>1538</v>
          </cell>
          <cell r="B556">
            <v>42890</v>
          </cell>
          <cell r="C556" t="str">
            <v>Jun</v>
          </cell>
          <cell r="D556" t="str">
            <v>Maria Zettner</v>
          </cell>
          <cell r="E556" t="str">
            <v>West</v>
          </cell>
          <cell r="F556" t="str">
            <v>Corporate</v>
          </cell>
          <cell r="G556" t="str">
            <v>Furniture</v>
          </cell>
          <cell r="H556" t="str">
            <v>Office Furnishings</v>
          </cell>
          <cell r="I556" t="str">
            <v>Master Caster Door Stop, Large Neon Orange</v>
          </cell>
          <cell r="J556">
            <v>49</v>
          </cell>
          <cell r="K556">
            <v>480</v>
          </cell>
          <cell r="L556">
            <v>23520</v>
          </cell>
          <cell r="M556">
            <v>0.1</v>
          </cell>
          <cell r="N556">
            <v>21168</v>
          </cell>
          <cell r="O556" t="str">
            <v>Medium</v>
          </cell>
          <cell r="P556" t="str">
            <v>Small Box</v>
          </cell>
          <cell r="Q556" t="str">
            <v>Rail</v>
          </cell>
          <cell r="R556" t="str">
            <v>Amit</v>
          </cell>
        </row>
        <row r="557">
          <cell r="A557">
            <v>1539</v>
          </cell>
          <cell r="B557">
            <v>42890</v>
          </cell>
          <cell r="C557" t="str">
            <v>Jun</v>
          </cell>
          <cell r="D557" t="str">
            <v>Maria Zettner</v>
          </cell>
          <cell r="E557" t="str">
            <v>West</v>
          </cell>
          <cell r="F557" t="str">
            <v>Corporate</v>
          </cell>
          <cell r="G557" t="str">
            <v>Office Supplies</v>
          </cell>
          <cell r="H557" t="str">
            <v>Scissors, Rulers and Trimmers</v>
          </cell>
          <cell r="I557" t="str">
            <v>Serrated Blade or Curved Handle Hand Letter Openers</v>
          </cell>
          <cell r="J557">
            <v>6</v>
          </cell>
          <cell r="K557">
            <v>240</v>
          </cell>
          <cell r="L557">
            <v>1440</v>
          </cell>
          <cell r="M557">
            <v>0.04</v>
          </cell>
          <cell r="N557">
            <v>1382.4</v>
          </cell>
          <cell r="O557" t="str">
            <v>Medium</v>
          </cell>
          <cell r="P557" t="str">
            <v>Wrap Bag</v>
          </cell>
          <cell r="Q557" t="str">
            <v>Rail</v>
          </cell>
          <cell r="R557" t="str">
            <v>Amit</v>
          </cell>
        </row>
        <row r="558">
          <cell r="A558">
            <v>1540</v>
          </cell>
          <cell r="B558">
            <v>42891</v>
          </cell>
          <cell r="C558" t="str">
            <v>Jun</v>
          </cell>
          <cell r="D558" t="str">
            <v>Sonia Sunley</v>
          </cell>
          <cell r="E558" t="str">
            <v>West</v>
          </cell>
          <cell r="F558" t="str">
            <v>Corporate</v>
          </cell>
          <cell r="G558" t="str">
            <v>Office Supplies</v>
          </cell>
          <cell r="H558" t="str">
            <v>Labels</v>
          </cell>
          <cell r="I558" t="str">
            <v>Avery 487</v>
          </cell>
          <cell r="J558">
            <v>47</v>
          </cell>
          <cell r="K558">
            <v>240</v>
          </cell>
          <cell r="L558">
            <v>11280</v>
          </cell>
          <cell r="M558">
            <v>0.05</v>
          </cell>
          <cell r="N558">
            <v>10716</v>
          </cell>
          <cell r="O558" t="str">
            <v>NotSpecified</v>
          </cell>
          <cell r="P558" t="str">
            <v>Small Box</v>
          </cell>
          <cell r="Q558" t="str">
            <v>UNKOWN</v>
          </cell>
          <cell r="R558" t="str">
            <v>Amit</v>
          </cell>
        </row>
        <row r="559">
          <cell r="A559">
            <v>1541</v>
          </cell>
          <cell r="B559">
            <v>42891</v>
          </cell>
          <cell r="C559" t="str">
            <v>Jun</v>
          </cell>
          <cell r="D559" t="str">
            <v>Sonia Sunley</v>
          </cell>
          <cell r="E559" t="str">
            <v>West</v>
          </cell>
          <cell r="F559" t="str">
            <v>Corporate</v>
          </cell>
          <cell r="G559" t="str">
            <v>Office Supplies</v>
          </cell>
          <cell r="H559" t="str">
            <v>Scissors, Rulers and Trimmers</v>
          </cell>
          <cell r="I559" t="str">
            <v>Serrated Blade or Curved Handle Hand Letter Openers</v>
          </cell>
          <cell r="J559">
            <v>26</v>
          </cell>
          <cell r="K559">
            <v>240</v>
          </cell>
          <cell r="L559">
            <v>6240</v>
          </cell>
          <cell r="M559">
            <v>0.08</v>
          </cell>
          <cell r="N559">
            <v>5740.8</v>
          </cell>
          <cell r="O559" t="str">
            <v>NotSpecified</v>
          </cell>
          <cell r="P559" t="str">
            <v>Small Box</v>
          </cell>
          <cell r="Q559" t="str">
            <v>UNKOWN</v>
          </cell>
          <cell r="R559" t="str">
            <v>Amit</v>
          </cell>
        </row>
        <row r="560">
          <cell r="A560">
            <v>1542</v>
          </cell>
          <cell r="B560">
            <v>42891</v>
          </cell>
          <cell r="C560" t="str">
            <v>Jun</v>
          </cell>
          <cell r="D560" t="str">
            <v>Anna Andreadi</v>
          </cell>
          <cell r="E560" t="str">
            <v>West</v>
          </cell>
          <cell r="F560" t="str">
            <v>Small Business</v>
          </cell>
          <cell r="G560" t="str">
            <v>Office Supplies</v>
          </cell>
          <cell r="H560" t="str">
            <v>Paper</v>
          </cell>
          <cell r="I560" t="str">
            <v>Xerox 227</v>
          </cell>
          <cell r="J560">
            <v>30</v>
          </cell>
          <cell r="K560">
            <v>420</v>
          </cell>
          <cell r="L560">
            <v>12600</v>
          </cell>
          <cell r="M560">
            <v>0.05</v>
          </cell>
          <cell r="N560">
            <v>11970</v>
          </cell>
          <cell r="O560" t="str">
            <v>High</v>
          </cell>
          <cell r="P560" t="str">
            <v>Small Box</v>
          </cell>
          <cell r="Q560" t="str">
            <v>Air</v>
          </cell>
          <cell r="R560" t="str">
            <v>Amit</v>
          </cell>
        </row>
        <row r="561">
          <cell r="A561">
            <v>1543</v>
          </cell>
          <cell r="B561">
            <v>42891</v>
          </cell>
          <cell r="C561" t="str">
            <v>Jun</v>
          </cell>
          <cell r="D561" t="str">
            <v>George Ashbrook</v>
          </cell>
          <cell r="E561" t="str">
            <v>South</v>
          </cell>
          <cell r="F561" t="str">
            <v>Small Business</v>
          </cell>
          <cell r="G561" t="str">
            <v>Office Supplies</v>
          </cell>
          <cell r="H561" t="str">
            <v>Binders and Binder Accessories</v>
          </cell>
          <cell r="I561" t="str">
            <v>Economy Binders</v>
          </cell>
          <cell r="J561">
            <v>43</v>
          </cell>
          <cell r="K561">
            <v>180</v>
          </cell>
          <cell r="L561">
            <v>7740</v>
          </cell>
          <cell r="M561">
            <v>0.05</v>
          </cell>
          <cell r="N561">
            <v>7353</v>
          </cell>
          <cell r="O561" t="str">
            <v>NotSpecified</v>
          </cell>
          <cell r="P561" t="str">
            <v>Medium Box</v>
          </cell>
          <cell r="Q561" t="str">
            <v>UNKOWN</v>
          </cell>
          <cell r="R561" t="str">
            <v>Amit</v>
          </cell>
        </row>
        <row r="562">
          <cell r="A562">
            <v>1544</v>
          </cell>
          <cell r="B562">
            <v>42891</v>
          </cell>
          <cell r="C562" t="str">
            <v>Jun</v>
          </cell>
          <cell r="D562" t="str">
            <v>Craig Carroll</v>
          </cell>
          <cell r="E562" t="str">
            <v>West</v>
          </cell>
          <cell r="F562" t="str">
            <v>Small Business</v>
          </cell>
          <cell r="G562" t="str">
            <v>Office Supplies</v>
          </cell>
          <cell r="H562" t="str">
            <v>Binders and Binder Accessories</v>
          </cell>
          <cell r="I562" t="str">
            <v>GBC Recycled Grain Textured Covers</v>
          </cell>
          <cell r="J562">
            <v>24</v>
          </cell>
          <cell r="K562">
            <v>2100</v>
          </cell>
          <cell r="L562">
            <v>50400</v>
          </cell>
          <cell r="M562">
            <v>0.1</v>
          </cell>
          <cell r="N562">
            <v>45360</v>
          </cell>
          <cell r="O562" t="str">
            <v>Critical</v>
          </cell>
          <cell r="P562" t="str">
            <v>Small Box</v>
          </cell>
          <cell r="Q562" t="str">
            <v>Air</v>
          </cell>
          <cell r="R562" t="str">
            <v>Amit</v>
          </cell>
        </row>
        <row r="563">
          <cell r="A563">
            <v>1545</v>
          </cell>
          <cell r="B563">
            <v>42892</v>
          </cell>
          <cell r="C563" t="str">
            <v>Jun</v>
          </cell>
          <cell r="D563" t="str">
            <v>Naresj Patel</v>
          </cell>
          <cell r="E563" t="str">
            <v>South</v>
          </cell>
          <cell r="F563" t="str">
            <v>Corporate</v>
          </cell>
          <cell r="G563" t="str">
            <v>Office Supplies</v>
          </cell>
          <cell r="H563" t="str">
            <v>Appliances</v>
          </cell>
          <cell r="I563" t="str">
            <v>Hoover Replacement Belt for Commercial Guardsman Heavy-Duty Upright Vacuum</v>
          </cell>
          <cell r="J563">
            <v>29</v>
          </cell>
          <cell r="K563">
            <v>180</v>
          </cell>
          <cell r="L563">
            <v>5220</v>
          </cell>
          <cell r="M563">
            <v>7.0000000000000007E-2</v>
          </cell>
          <cell r="N563">
            <v>4854.6000000000004</v>
          </cell>
          <cell r="O563" t="str">
            <v>High</v>
          </cell>
          <cell r="P563" t="str">
            <v>Small Box</v>
          </cell>
          <cell r="Q563" t="str">
            <v>Air</v>
          </cell>
          <cell r="R563" t="str">
            <v>Amit</v>
          </cell>
        </row>
        <row r="564">
          <cell r="A564">
            <v>1546</v>
          </cell>
          <cell r="B564">
            <v>42892</v>
          </cell>
          <cell r="C564" t="str">
            <v>Jun</v>
          </cell>
          <cell r="D564" t="str">
            <v>Naresj Patel</v>
          </cell>
          <cell r="E564" t="str">
            <v>South</v>
          </cell>
          <cell r="F564" t="str">
            <v>Corporate</v>
          </cell>
          <cell r="G564" t="str">
            <v>Office Supplies</v>
          </cell>
          <cell r="H564" t="str">
            <v>Envelopes</v>
          </cell>
          <cell r="I564" t="str">
            <v>#10 White Business Envelopes,4 1/8 x 9 1/2</v>
          </cell>
          <cell r="J564">
            <v>33</v>
          </cell>
          <cell r="K564">
            <v>960</v>
          </cell>
          <cell r="L564">
            <v>31680</v>
          </cell>
          <cell r="M564">
            <v>0.02</v>
          </cell>
          <cell r="N564">
            <v>31046.400000000001</v>
          </cell>
          <cell r="O564" t="str">
            <v>High</v>
          </cell>
          <cell r="P564" t="str">
            <v>Jumbo Drum</v>
          </cell>
          <cell r="Q564" t="str">
            <v>Air</v>
          </cell>
          <cell r="R564" t="str">
            <v>Amit</v>
          </cell>
        </row>
        <row r="565">
          <cell r="A565">
            <v>1547</v>
          </cell>
          <cell r="B565">
            <v>42892</v>
          </cell>
          <cell r="C565" t="str">
            <v>Jun</v>
          </cell>
          <cell r="D565" t="str">
            <v>Naresj Patel</v>
          </cell>
          <cell r="E565" t="str">
            <v>South</v>
          </cell>
          <cell r="F565" t="str">
            <v>Corporate</v>
          </cell>
          <cell r="G565" t="str">
            <v>Technology</v>
          </cell>
          <cell r="H565" t="str">
            <v>Office Machines</v>
          </cell>
          <cell r="I565" t="str">
            <v>Hewlett-Packard Deskjet 1220Cse Color Inkjet Printer</v>
          </cell>
          <cell r="J565">
            <v>38</v>
          </cell>
          <cell r="K565">
            <v>24060</v>
          </cell>
          <cell r="L565">
            <v>914280</v>
          </cell>
          <cell r="M565">
            <v>0.02</v>
          </cell>
          <cell r="N565">
            <v>895994.4</v>
          </cell>
          <cell r="O565" t="str">
            <v>High</v>
          </cell>
          <cell r="P565" t="str">
            <v>Jumbo Drum</v>
          </cell>
          <cell r="Q565" t="str">
            <v>Air</v>
          </cell>
          <cell r="R565" t="str">
            <v>Amit</v>
          </cell>
        </row>
        <row r="566">
          <cell r="A566">
            <v>1548</v>
          </cell>
          <cell r="B566">
            <v>42892</v>
          </cell>
          <cell r="C566" t="str">
            <v>Jun</v>
          </cell>
          <cell r="D566" t="str">
            <v>Naresj Patel</v>
          </cell>
          <cell r="E566" t="str">
            <v>South</v>
          </cell>
          <cell r="F566" t="str">
            <v>Corporate</v>
          </cell>
          <cell r="G566" t="str">
            <v>Technology</v>
          </cell>
          <cell r="H566" t="str">
            <v>Office Machines</v>
          </cell>
          <cell r="I566" t="str">
            <v>TI 36X Solar Scientific Calculator</v>
          </cell>
          <cell r="J566">
            <v>45</v>
          </cell>
          <cell r="K566">
            <v>1440</v>
          </cell>
          <cell r="L566">
            <v>64800</v>
          </cell>
          <cell r="M566">
            <v>0.04</v>
          </cell>
          <cell r="N566">
            <v>62208</v>
          </cell>
          <cell r="O566" t="str">
            <v>High</v>
          </cell>
          <cell r="P566" t="str">
            <v>Small Box</v>
          </cell>
          <cell r="Q566" t="str">
            <v>Air</v>
          </cell>
          <cell r="R566" t="str">
            <v>Amit</v>
          </cell>
        </row>
        <row r="567">
          <cell r="A567">
            <v>1549</v>
          </cell>
          <cell r="B567">
            <v>42892</v>
          </cell>
          <cell r="C567" t="str">
            <v>Jun</v>
          </cell>
          <cell r="D567" t="str">
            <v>Richard Eichhorn</v>
          </cell>
          <cell r="E567" t="str">
            <v>East</v>
          </cell>
          <cell r="F567" t="str">
            <v>Consumer</v>
          </cell>
          <cell r="G567" t="str">
            <v>Furniture</v>
          </cell>
          <cell r="H567" t="str">
            <v>Bookcases</v>
          </cell>
          <cell r="I567" t="str">
            <v>Bush Mission Pointe Library</v>
          </cell>
          <cell r="J567">
            <v>46</v>
          </cell>
          <cell r="K567">
            <v>9060</v>
          </cell>
          <cell r="L567">
            <v>416760</v>
          </cell>
          <cell r="M567">
            <v>0.05</v>
          </cell>
          <cell r="N567">
            <v>395922</v>
          </cell>
          <cell r="O567" t="str">
            <v>NotSpecified</v>
          </cell>
          <cell r="P567" t="str">
            <v>Small Box</v>
          </cell>
          <cell r="Q567" t="str">
            <v>UNKOWN</v>
          </cell>
          <cell r="R567" t="str">
            <v>Sohail</v>
          </cell>
        </row>
        <row r="568">
          <cell r="A568">
            <v>1550</v>
          </cell>
          <cell r="B568">
            <v>42893</v>
          </cell>
          <cell r="C568" t="str">
            <v>Jun</v>
          </cell>
          <cell r="D568" t="str">
            <v>Susan Vittorini</v>
          </cell>
          <cell r="E568" t="str">
            <v>North</v>
          </cell>
          <cell r="F568" t="str">
            <v>Corporate</v>
          </cell>
          <cell r="G568" t="str">
            <v>Office Supplies</v>
          </cell>
          <cell r="H568" t="str">
            <v>Envelopes</v>
          </cell>
          <cell r="I568" t="str">
            <v>Recycled Interoffice Envelopes with String and Button Closure, 10 x 13</v>
          </cell>
          <cell r="J568">
            <v>21</v>
          </cell>
          <cell r="K568">
            <v>1440</v>
          </cell>
          <cell r="L568">
            <v>30240</v>
          </cell>
          <cell r="M568">
            <v>0.04</v>
          </cell>
          <cell r="N568">
            <v>29030.400000000001</v>
          </cell>
          <cell r="O568" t="str">
            <v>High</v>
          </cell>
          <cell r="P568" t="str">
            <v>Small Box</v>
          </cell>
          <cell r="Q568" t="str">
            <v>Air</v>
          </cell>
          <cell r="R568" t="str">
            <v>Amit</v>
          </cell>
        </row>
        <row r="569">
          <cell r="A569">
            <v>1551</v>
          </cell>
          <cell r="B569">
            <v>42893</v>
          </cell>
          <cell r="C569" t="str">
            <v>Jun</v>
          </cell>
          <cell r="D569" t="str">
            <v>Denny Joy</v>
          </cell>
          <cell r="E569" t="str">
            <v>South</v>
          </cell>
          <cell r="F569" t="str">
            <v>Corporate</v>
          </cell>
          <cell r="G569" t="str">
            <v>Technology</v>
          </cell>
          <cell r="H569" t="str">
            <v>Computer Peripherals</v>
          </cell>
          <cell r="I569" t="str">
            <v>Memorex 80 Minute CD-R Spindle, 100/Pack</v>
          </cell>
          <cell r="J569">
            <v>50</v>
          </cell>
          <cell r="K569">
            <v>2640</v>
          </cell>
          <cell r="L569">
            <v>132000</v>
          </cell>
          <cell r="M569">
            <v>0.1</v>
          </cell>
          <cell r="N569">
            <v>118800</v>
          </cell>
          <cell r="O569" t="str">
            <v>Low</v>
          </cell>
          <cell r="P569" t="str">
            <v>Small Box</v>
          </cell>
          <cell r="Q569" t="str">
            <v>Road</v>
          </cell>
          <cell r="R569" t="str">
            <v>Amit</v>
          </cell>
        </row>
        <row r="570">
          <cell r="A570">
            <v>1552</v>
          </cell>
          <cell r="B570">
            <v>42893</v>
          </cell>
          <cell r="C570" t="str">
            <v>Jun</v>
          </cell>
          <cell r="D570" t="str">
            <v>James Galang</v>
          </cell>
          <cell r="E570" t="str">
            <v>North</v>
          </cell>
          <cell r="F570" t="str">
            <v>Consumer</v>
          </cell>
          <cell r="G570" t="str">
            <v>Technology</v>
          </cell>
          <cell r="H570" t="str">
            <v>Telephones and Communication</v>
          </cell>
          <cell r="I570" t="str">
            <v>LX 788</v>
          </cell>
          <cell r="J570">
            <v>27</v>
          </cell>
          <cell r="K570">
            <v>9360</v>
          </cell>
          <cell r="L570">
            <v>252720</v>
          </cell>
          <cell r="M570">
            <v>0.04</v>
          </cell>
          <cell r="N570">
            <v>242611.20000000001</v>
          </cell>
          <cell r="O570" t="str">
            <v>Low</v>
          </cell>
          <cell r="P570" t="str">
            <v>Small Pack</v>
          </cell>
          <cell r="Q570" t="str">
            <v>Road</v>
          </cell>
          <cell r="R570" t="str">
            <v>Sohail</v>
          </cell>
        </row>
        <row r="571">
          <cell r="A571">
            <v>1553</v>
          </cell>
          <cell r="B571">
            <v>42893</v>
          </cell>
          <cell r="C571" t="str">
            <v>Jun</v>
          </cell>
          <cell r="D571" t="str">
            <v>David Kendrick</v>
          </cell>
          <cell r="E571" t="str">
            <v>East</v>
          </cell>
          <cell r="F571" t="str">
            <v>Home Office</v>
          </cell>
          <cell r="G571" t="str">
            <v>Office Supplies</v>
          </cell>
          <cell r="H571" t="str">
            <v>Rubber Bands</v>
          </cell>
          <cell r="I571" t="str">
            <v>Plymouth Boxed Rubber Bands by Plymouth</v>
          </cell>
          <cell r="J571">
            <v>2</v>
          </cell>
          <cell r="K571">
            <v>300</v>
          </cell>
          <cell r="L571">
            <v>600</v>
          </cell>
          <cell r="M571">
            <v>0.02</v>
          </cell>
          <cell r="N571">
            <v>588</v>
          </cell>
          <cell r="O571" t="str">
            <v>High</v>
          </cell>
          <cell r="P571" t="str">
            <v>Small Box</v>
          </cell>
          <cell r="Q571" t="str">
            <v>Air</v>
          </cell>
          <cell r="R571" t="str">
            <v>Sohail</v>
          </cell>
        </row>
        <row r="572">
          <cell r="A572">
            <v>1554</v>
          </cell>
          <cell r="B572">
            <v>42894</v>
          </cell>
          <cell r="C572" t="str">
            <v>Jun</v>
          </cell>
          <cell r="D572" t="str">
            <v>Carol Adams</v>
          </cell>
          <cell r="E572" t="str">
            <v>North</v>
          </cell>
          <cell r="F572" t="str">
            <v>Corporate</v>
          </cell>
          <cell r="G572" t="str">
            <v>Technology</v>
          </cell>
          <cell r="H572" t="str">
            <v>Computer Peripherals</v>
          </cell>
          <cell r="I572" t="str">
            <v>US Robotics 56K V.92 External Faxmodem</v>
          </cell>
          <cell r="J572">
            <v>49</v>
          </cell>
          <cell r="K572">
            <v>6000</v>
          </cell>
          <cell r="L572">
            <v>294000</v>
          </cell>
          <cell r="M572">
            <v>0</v>
          </cell>
          <cell r="N572">
            <v>294000</v>
          </cell>
          <cell r="O572" t="str">
            <v>NotSpecified</v>
          </cell>
          <cell r="P572" t="str">
            <v>Small Box</v>
          </cell>
          <cell r="Q572" t="str">
            <v>UNKOWN</v>
          </cell>
          <cell r="R572" t="str">
            <v>Amit</v>
          </cell>
        </row>
        <row r="573">
          <cell r="A573">
            <v>1555</v>
          </cell>
          <cell r="B573">
            <v>42894</v>
          </cell>
          <cell r="C573" t="str">
            <v>Jun</v>
          </cell>
          <cell r="D573" t="str">
            <v>Brian Dahlen</v>
          </cell>
          <cell r="E573" t="str">
            <v>East</v>
          </cell>
          <cell r="F573" t="str">
            <v>Small Business</v>
          </cell>
          <cell r="G573" t="str">
            <v>Furniture</v>
          </cell>
          <cell r="H573" t="str">
            <v>Chairs &amp; Chairmats</v>
          </cell>
          <cell r="I573" t="str">
            <v>Novimex Fabric Task Chair</v>
          </cell>
          <cell r="J573">
            <v>32</v>
          </cell>
          <cell r="K573">
            <v>3660</v>
          </cell>
          <cell r="L573">
            <v>117120</v>
          </cell>
          <cell r="M573">
            <v>0.08</v>
          </cell>
          <cell r="N573">
            <v>107750.39999999999</v>
          </cell>
          <cell r="O573" t="str">
            <v>High</v>
          </cell>
          <cell r="P573" t="str">
            <v>Jumbo Box</v>
          </cell>
          <cell r="Q573" t="str">
            <v>Air</v>
          </cell>
          <cell r="R573" t="str">
            <v>Amit</v>
          </cell>
        </row>
        <row r="574">
          <cell r="A574">
            <v>1556</v>
          </cell>
          <cell r="B574">
            <v>42894</v>
          </cell>
          <cell r="C574" t="str">
            <v>Jun</v>
          </cell>
          <cell r="D574" t="str">
            <v>Brian Dahlen</v>
          </cell>
          <cell r="E574" t="str">
            <v>East</v>
          </cell>
          <cell r="F574" t="str">
            <v>Small Business</v>
          </cell>
          <cell r="G574" t="str">
            <v>Furniture</v>
          </cell>
          <cell r="H574" t="str">
            <v>Office Furnishings</v>
          </cell>
          <cell r="I574" t="str">
            <v>Eldon Expressions Punched Metal &amp; Wood Desk Accessories, Pewter &amp; Cherry</v>
          </cell>
          <cell r="J574">
            <v>46</v>
          </cell>
          <cell r="K574">
            <v>660</v>
          </cell>
          <cell r="L574">
            <v>30360</v>
          </cell>
          <cell r="M574">
            <v>0.1</v>
          </cell>
          <cell r="N574">
            <v>27324</v>
          </cell>
          <cell r="O574" t="str">
            <v>High</v>
          </cell>
          <cell r="P574" t="str">
            <v>Jumbo Drum</v>
          </cell>
          <cell r="Q574" t="str">
            <v>Air</v>
          </cell>
          <cell r="R574" t="str">
            <v>Amit</v>
          </cell>
        </row>
        <row r="575">
          <cell r="A575">
            <v>1557</v>
          </cell>
          <cell r="B575">
            <v>42895</v>
          </cell>
          <cell r="C575" t="str">
            <v>Jun</v>
          </cell>
          <cell r="D575" t="str">
            <v>Frank Price</v>
          </cell>
          <cell r="E575" t="str">
            <v>North</v>
          </cell>
          <cell r="F575" t="str">
            <v>Corporate</v>
          </cell>
          <cell r="G575" t="str">
            <v>Office Supplies</v>
          </cell>
          <cell r="H575" t="str">
            <v>Storage &amp; Organization</v>
          </cell>
          <cell r="I575" t="str">
            <v>Multi-Use Personal File Cart and Caster Set, Three Stacking Bins</v>
          </cell>
          <cell r="J575">
            <v>8</v>
          </cell>
          <cell r="K575">
            <v>2100</v>
          </cell>
          <cell r="L575">
            <v>16800</v>
          </cell>
          <cell r="M575">
            <v>0</v>
          </cell>
          <cell r="N575">
            <v>16800</v>
          </cell>
          <cell r="O575" t="str">
            <v>NotSpecified</v>
          </cell>
          <cell r="P575" t="str">
            <v>Wrap Bag</v>
          </cell>
          <cell r="Q575" t="str">
            <v>UNKOWN</v>
          </cell>
          <cell r="R575" t="str">
            <v>Amit</v>
          </cell>
        </row>
        <row r="576">
          <cell r="A576">
            <v>1558</v>
          </cell>
          <cell r="B576">
            <v>42895</v>
          </cell>
          <cell r="C576" t="str">
            <v>Jun</v>
          </cell>
          <cell r="D576" t="str">
            <v>Frank Price</v>
          </cell>
          <cell r="E576" t="str">
            <v>North</v>
          </cell>
          <cell r="F576" t="str">
            <v>Corporate</v>
          </cell>
          <cell r="G576" t="str">
            <v>Technology</v>
          </cell>
          <cell r="H576" t="str">
            <v>Telephones and Communication</v>
          </cell>
          <cell r="I576" t="str">
            <v>Accessory36</v>
          </cell>
          <cell r="J576">
            <v>29</v>
          </cell>
          <cell r="K576">
            <v>3360</v>
          </cell>
          <cell r="L576">
            <v>97440</v>
          </cell>
          <cell r="M576">
            <v>7.0000000000000007E-2</v>
          </cell>
          <cell r="N576">
            <v>90619.199999999997</v>
          </cell>
          <cell r="O576" t="str">
            <v>NotSpecified</v>
          </cell>
          <cell r="P576" t="str">
            <v>Small Pack</v>
          </cell>
          <cell r="Q576" t="str">
            <v>UNKOWN</v>
          </cell>
          <cell r="R576" t="str">
            <v>Amit</v>
          </cell>
        </row>
        <row r="577">
          <cell r="A577">
            <v>1559</v>
          </cell>
          <cell r="B577">
            <v>42895</v>
          </cell>
          <cell r="C577" t="str">
            <v>Jun</v>
          </cell>
          <cell r="D577" t="str">
            <v>Chris Selesnick</v>
          </cell>
          <cell r="E577" t="str">
            <v>South</v>
          </cell>
          <cell r="F577" t="str">
            <v>Home Office</v>
          </cell>
          <cell r="G577" t="str">
            <v>Office Supplies</v>
          </cell>
          <cell r="H577" t="str">
            <v>Binders and Binder Accessories</v>
          </cell>
          <cell r="I577" t="str">
            <v>Pressboard Covers with Storage Hooks, 9 1/2" x 11", Light Blue</v>
          </cell>
          <cell r="J577">
            <v>27</v>
          </cell>
          <cell r="K577">
            <v>300</v>
          </cell>
          <cell r="L577">
            <v>8100</v>
          </cell>
          <cell r="M577">
            <v>0.1</v>
          </cell>
          <cell r="N577">
            <v>7290</v>
          </cell>
          <cell r="O577" t="str">
            <v>Medium</v>
          </cell>
          <cell r="P577" t="str">
            <v>Small Box</v>
          </cell>
          <cell r="Q577" t="str">
            <v>Rail</v>
          </cell>
          <cell r="R577" t="str">
            <v>Sohail</v>
          </cell>
        </row>
        <row r="578">
          <cell r="A578">
            <v>1560</v>
          </cell>
          <cell r="B578">
            <v>42895</v>
          </cell>
          <cell r="C578" t="str">
            <v>Jun</v>
          </cell>
          <cell r="D578" t="str">
            <v>Chris Selesnick</v>
          </cell>
          <cell r="E578" t="str">
            <v>South</v>
          </cell>
          <cell r="F578" t="str">
            <v>Home Office</v>
          </cell>
          <cell r="G578" t="str">
            <v>Technology</v>
          </cell>
          <cell r="H578" t="str">
            <v>Computer Peripherals</v>
          </cell>
          <cell r="I578" t="str">
            <v>Memorex 4.7GB DVD+RW, 3/Pack</v>
          </cell>
          <cell r="J578">
            <v>43</v>
          </cell>
          <cell r="K578">
            <v>1740</v>
          </cell>
          <cell r="L578">
            <v>74820</v>
          </cell>
          <cell r="M578">
            <v>0.01</v>
          </cell>
          <cell r="N578">
            <v>74071.8</v>
          </cell>
          <cell r="O578" t="str">
            <v>Medium</v>
          </cell>
          <cell r="P578" t="str">
            <v>Wrap Bag</v>
          </cell>
          <cell r="Q578" t="str">
            <v>Rail</v>
          </cell>
          <cell r="R578" t="str">
            <v>Sohail</v>
          </cell>
        </row>
        <row r="579">
          <cell r="A579">
            <v>1561</v>
          </cell>
          <cell r="B579">
            <v>42895</v>
          </cell>
          <cell r="C579" t="str">
            <v>Jun</v>
          </cell>
          <cell r="D579" t="str">
            <v>Patrick O'Donnell</v>
          </cell>
          <cell r="E579" t="str">
            <v>South</v>
          </cell>
          <cell r="F579" t="str">
            <v>Home Office</v>
          </cell>
          <cell r="G579" t="str">
            <v>Technology</v>
          </cell>
          <cell r="H579" t="str">
            <v>Computer Peripherals</v>
          </cell>
          <cell r="I579" t="str">
            <v>Imation 3.5" Diskettes, IBM Format, DS/HD, 10/Box, Neon</v>
          </cell>
          <cell r="J579">
            <v>49</v>
          </cell>
          <cell r="K579">
            <v>1920</v>
          </cell>
          <cell r="L579">
            <v>94080</v>
          </cell>
          <cell r="M579">
            <v>7.0000000000000007E-2</v>
          </cell>
          <cell r="N579">
            <v>87494.399999999994</v>
          </cell>
          <cell r="O579" t="str">
            <v>Medium</v>
          </cell>
          <cell r="P579" t="str">
            <v>Small Box</v>
          </cell>
          <cell r="Q579" t="str">
            <v>Rail</v>
          </cell>
          <cell r="R579" t="str">
            <v>Sohail</v>
          </cell>
        </row>
        <row r="580">
          <cell r="A580">
            <v>1562</v>
          </cell>
          <cell r="B580">
            <v>42895</v>
          </cell>
          <cell r="C580" t="str">
            <v>Jun</v>
          </cell>
          <cell r="D580" t="str">
            <v>Scot Coram</v>
          </cell>
          <cell r="E580" t="str">
            <v>South</v>
          </cell>
          <cell r="F580" t="str">
            <v>Corporate</v>
          </cell>
          <cell r="G580" t="str">
            <v>Office Supplies</v>
          </cell>
          <cell r="H580" t="str">
            <v>Storage &amp; Organization</v>
          </cell>
          <cell r="I580" t="str">
            <v>Carina Double Wide Media Storage Towers in Natural &amp; Black</v>
          </cell>
          <cell r="J580">
            <v>8</v>
          </cell>
          <cell r="K580">
            <v>4860</v>
          </cell>
          <cell r="L580">
            <v>38880</v>
          </cell>
          <cell r="M580">
            <v>0.03</v>
          </cell>
          <cell r="N580">
            <v>37713.599999999999</v>
          </cell>
          <cell r="O580" t="str">
            <v>Medium</v>
          </cell>
          <cell r="P580" t="str">
            <v>Large Box</v>
          </cell>
          <cell r="Q580" t="str">
            <v>Rail</v>
          </cell>
          <cell r="R580" t="str">
            <v>Amit</v>
          </cell>
        </row>
        <row r="581">
          <cell r="A581">
            <v>1563</v>
          </cell>
          <cell r="B581">
            <v>42895</v>
          </cell>
          <cell r="C581" t="str">
            <v>Jun</v>
          </cell>
          <cell r="D581" t="str">
            <v>Lena Creighton</v>
          </cell>
          <cell r="E581" t="str">
            <v>South</v>
          </cell>
          <cell r="F581" t="str">
            <v>Home Office</v>
          </cell>
          <cell r="G581" t="str">
            <v>Office Supplies</v>
          </cell>
          <cell r="H581" t="str">
            <v>Binders and Binder Accessories</v>
          </cell>
          <cell r="I581" t="str">
            <v>Heavy-Duty E-Z-D® Binders</v>
          </cell>
          <cell r="J581">
            <v>33</v>
          </cell>
          <cell r="K581">
            <v>660</v>
          </cell>
          <cell r="L581">
            <v>21780</v>
          </cell>
          <cell r="M581">
            <v>0.06</v>
          </cell>
          <cell r="N581">
            <v>20473.2</v>
          </cell>
          <cell r="O581" t="str">
            <v>NotSpecified</v>
          </cell>
          <cell r="P581" t="str">
            <v>Small Box</v>
          </cell>
          <cell r="Q581" t="str">
            <v>UNKOWN</v>
          </cell>
          <cell r="R581" t="str">
            <v>Sohail</v>
          </cell>
        </row>
        <row r="582">
          <cell r="A582">
            <v>1564</v>
          </cell>
          <cell r="B582">
            <v>42895</v>
          </cell>
          <cell r="C582" t="str">
            <v>Jun</v>
          </cell>
          <cell r="D582" t="str">
            <v>Lena Creighton</v>
          </cell>
          <cell r="E582" t="str">
            <v>South</v>
          </cell>
          <cell r="F582" t="str">
            <v>Home Office</v>
          </cell>
          <cell r="G582" t="str">
            <v>Furniture</v>
          </cell>
          <cell r="H582" t="str">
            <v>Office Furnishings</v>
          </cell>
          <cell r="I582" t="str">
            <v>Eldon® 500 Class™ Desk Accessories</v>
          </cell>
          <cell r="J582">
            <v>30</v>
          </cell>
          <cell r="K582">
            <v>780</v>
          </cell>
          <cell r="L582">
            <v>23400</v>
          </cell>
          <cell r="M582">
            <v>0.01</v>
          </cell>
          <cell r="N582">
            <v>23166</v>
          </cell>
          <cell r="O582" t="str">
            <v>NotSpecified</v>
          </cell>
          <cell r="P582" t="str">
            <v>Small Box</v>
          </cell>
          <cell r="Q582" t="str">
            <v>UNKOWN</v>
          </cell>
          <cell r="R582" t="str">
            <v>Sohail</v>
          </cell>
        </row>
        <row r="583">
          <cell r="A583">
            <v>1565</v>
          </cell>
          <cell r="B583">
            <v>42895</v>
          </cell>
          <cell r="C583" t="str">
            <v>Jun</v>
          </cell>
          <cell r="D583" t="str">
            <v>Hallie Redmond</v>
          </cell>
          <cell r="E583" t="str">
            <v>South</v>
          </cell>
          <cell r="F583" t="str">
            <v>Home Office</v>
          </cell>
          <cell r="G583" t="str">
            <v>Furniture</v>
          </cell>
          <cell r="H583" t="str">
            <v>Tables</v>
          </cell>
          <cell r="I583" t="str">
            <v>Chromcraft Rectangular Conference Tables</v>
          </cell>
          <cell r="J583">
            <v>3</v>
          </cell>
          <cell r="K583">
            <v>14220</v>
          </cell>
          <cell r="L583">
            <v>42660</v>
          </cell>
          <cell r="M583">
            <v>0.03</v>
          </cell>
          <cell r="N583">
            <v>41380.199999999997</v>
          </cell>
          <cell r="O583" t="str">
            <v>Low</v>
          </cell>
          <cell r="P583" t="str">
            <v>Wrap Bag</v>
          </cell>
          <cell r="Q583" t="str">
            <v>Road</v>
          </cell>
          <cell r="R583" t="str">
            <v>Sohail</v>
          </cell>
        </row>
        <row r="584">
          <cell r="A584">
            <v>1566</v>
          </cell>
          <cell r="B584">
            <v>42895</v>
          </cell>
          <cell r="C584" t="str">
            <v>Jun</v>
          </cell>
          <cell r="D584" t="str">
            <v>Benjamin Venier</v>
          </cell>
          <cell r="E584" t="str">
            <v>South</v>
          </cell>
          <cell r="F584" t="str">
            <v>Small Business</v>
          </cell>
          <cell r="G584" t="str">
            <v>Furniture</v>
          </cell>
          <cell r="H584" t="str">
            <v>Bookcases</v>
          </cell>
          <cell r="I584" t="str">
            <v>Hon Metal Bookcases, Putty</v>
          </cell>
          <cell r="J584">
            <v>48</v>
          </cell>
          <cell r="K584">
            <v>4260</v>
          </cell>
          <cell r="L584">
            <v>204480</v>
          </cell>
          <cell r="M584">
            <v>0.08</v>
          </cell>
          <cell r="N584">
            <v>188121.60000000001</v>
          </cell>
          <cell r="O584" t="str">
            <v>Critical</v>
          </cell>
          <cell r="P584" t="str">
            <v>Small Box</v>
          </cell>
          <cell r="Q584" t="str">
            <v>Air</v>
          </cell>
          <cell r="R584" t="str">
            <v>Amit</v>
          </cell>
        </row>
        <row r="585">
          <cell r="A585">
            <v>1567</v>
          </cell>
          <cell r="B585">
            <v>42895</v>
          </cell>
          <cell r="C585" t="str">
            <v>Jun</v>
          </cell>
          <cell r="D585" t="str">
            <v>Victoria Pisteka</v>
          </cell>
          <cell r="E585" t="str">
            <v>West</v>
          </cell>
          <cell r="F585" t="str">
            <v>Corporate</v>
          </cell>
          <cell r="G585" t="str">
            <v>Office Supplies</v>
          </cell>
          <cell r="H585" t="str">
            <v>Envelopes</v>
          </cell>
          <cell r="I585" t="str">
            <v>#10- 4 1/8" x 9 1/2" Security-Tint Envelopes</v>
          </cell>
          <cell r="J585">
            <v>47</v>
          </cell>
          <cell r="K585">
            <v>480</v>
          </cell>
          <cell r="L585">
            <v>22560</v>
          </cell>
          <cell r="M585">
            <v>0.03</v>
          </cell>
          <cell r="N585">
            <v>21883.200000000001</v>
          </cell>
          <cell r="O585" t="str">
            <v>Critical</v>
          </cell>
          <cell r="P585" t="str">
            <v>Medium Box</v>
          </cell>
          <cell r="Q585" t="str">
            <v>Air</v>
          </cell>
          <cell r="R585" t="str">
            <v>Amit</v>
          </cell>
        </row>
        <row r="586">
          <cell r="A586">
            <v>1568</v>
          </cell>
          <cell r="B586">
            <v>42896</v>
          </cell>
          <cell r="C586" t="str">
            <v>Jun</v>
          </cell>
          <cell r="D586" t="str">
            <v>Rose O'Brian</v>
          </cell>
          <cell r="E586" t="str">
            <v>South</v>
          </cell>
          <cell r="F586" t="str">
            <v>Home Office</v>
          </cell>
          <cell r="G586" t="str">
            <v>Office Supplies</v>
          </cell>
          <cell r="H586" t="str">
            <v>Pens &amp; Art Supplies</v>
          </cell>
          <cell r="I586" t="str">
            <v>Prang Colored Pencils</v>
          </cell>
          <cell r="J586">
            <v>31</v>
          </cell>
          <cell r="K586">
            <v>180</v>
          </cell>
          <cell r="L586">
            <v>5580</v>
          </cell>
          <cell r="M586">
            <v>0.04</v>
          </cell>
          <cell r="N586">
            <v>5356.8</v>
          </cell>
          <cell r="O586" t="str">
            <v>Medium</v>
          </cell>
          <cell r="P586" t="str">
            <v>Small Box</v>
          </cell>
          <cell r="Q586" t="str">
            <v>Rail</v>
          </cell>
          <cell r="R586" t="str">
            <v>Sohail</v>
          </cell>
        </row>
        <row r="587">
          <cell r="A587">
            <v>1569</v>
          </cell>
          <cell r="B587">
            <v>42896</v>
          </cell>
          <cell r="C587" t="str">
            <v>Jun</v>
          </cell>
          <cell r="D587" t="str">
            <v>Rose O'Brian</v>
          </cell>
          <cell r="E587" t="str">
            <v>South</v>
          </cell>
          <cell r="F587" t="str">
            <v>Home Office</v>
          </cell>
          <cell r="G587" t="str">
            <v>Technology</v>
          </cell>
          <cell r="H587" t="str">
            <v>Telephones and Communication</v>
          </cell>
          <cell r="I587" t="str">
            <v>Accessory23</v>
          </cell>
          <cell r="J587">
            <v>50</v>
          </cell>
          <cell r="K587">
            <v>2160</v>
          </cell>
          <cell r="L587">
            <v>108000</v>
          </cell>
          <cell r="M587">
            <v>0.05</v>
          </cell>
          <cell r="N587">
            <v>102600</v>
          </cell>
          <cell r="O587" t="str">
            <v>Medium</v>
          </cell>
          <cell r="P587" t="str">
            <v>Large Box</v>
          </cell>
          <cell r="Q587" t="str">
            <v>Rail</v>
          </cell>
          <cell r="R587" t="str">
            <v>Sohail</v>
          </cell>
        </row>
        <row r="588">
          <cell r="A588">
            <v>1570</v>
          </cell>
          <cell r="B588">
            <v>42896</v>
          </cell>
          <cell r="C588" t="str">
            <v>Jun</v>
          </cell>
          <cell r="D588" t="str">
            <v>Alan Haines</v>
          </cell>
          <cell r="E588" t="str">
            <v>North</v>
          </cell>
          <cell r="F588" t="str">
            <v>Consumer</v>
          </cell>
          <cell r="G588" t="str">
            <v>Furniture</v>
          </cell>
          <cell r="H588" t="str">
            <v>Office Furnishings</v>
          </cell>
          <cell r="I588" t="str">
            <v>Artistic Insta-Plaque</v>
          </cell>
          <cell r="J588">
            <v>8</v>
          </cell>
          <cell r="K588">
            <v>960</v>
          </cell>
          <cell r="L588">
            <v>7680</v>
          </cell>
          <cell r="M588">
            <v>0.01</v>
          </cell>
          <cell r="N588">
            <v>7603.2</v>
          </cell>
          <cell r="O588" t="str">
            <v>Low</v>
          </cell>
          <cell r="P588" t="str">
            <v>Jumbo Box</v>
          </cell>
          <cell r="Q588" t="str">
            <v>Road</v>
          </cell>
          <cell r="R588" t="str">
            <v>Sohail</v>
          </cell>
        </row>
        <row r="589">
          <cell r="A589">
            <v>1571</v>
          </cell>
          <cell r="B589">
            <v>42896</v>
          </cell>
          <cell r="C589" t="str">
            <v>Jun</v>
          </cell>
          <cell r="D589" t="str">
            <v>Alan Haines</v>
          </cell>
          <cell r="E589" t="str">
            <v>North</v>
          </cell>
          <cell r="F589" t="str">
            <v>Consumer</v>
          </cell>
          <cell r="G589" t="str">
            <v>Furniture</v>
          </cell>
          <cell r="H589" t="str">
            <v>Tables</v>
          </cell>
          <cell r="I589" t="str">
            <v>Lesro Sheffield Collection Coffee Table, End Table, Center Table, Corner Table</v>
          </cell>
          <cell r="J589">
            <v>42</v>
          </cell>
          <cell r="K589">
            <v>4320</v>
          </cell>
          <cell r="L589">
            <v>181440</v>
          </cell>
          <cell r="M589">
            <v>0.04</v>
          </cell>
          <cell r="N589">
            <v>174182.39999999999</v>
          </cell>
          <cell r="O589" t="str">
            <v>Low</v>
          </cell>
          <cell r="P589" t="str">
            <v>Medium Box</v>
          </cell>
          <cell r="Q589" t="str">
            <v>Road</v>
          </cell>
          <cell r="R589" t="str">
            <v>Sohail</v>
          </cell>
        </row>
        <row r="590">
          <cell r="A590">
            <v>1572</v>
          </cell>
          <cell r="B590">
            <v>42896</v>
          </cell>
          <cell r="C590" t="str">
            <v>Jun</v>
          </cell>
          <cell r="D590" t="str">
            <v>Bruce Money</v>
          </cell>
          <cell r="E590" t="str">
            <v>West</v>
          </cell>
          <cell r="F590" t="str">
            <v>Corporate</v>
          </cell>
          <cell r="G590" t="str">
            <v>Office Supplies</v>
          </cell>
          <cell r="H590" t="str">
            <v>Paper</v>
          </cell>
          <cell r="I590" t="str">
            <v>Xerox 1923</v>
          </cell>
          <cell r="J590">
            <v>8</v>
          </cell>
          <cell r="K590">
            <v>420</v>
          </cell>
          <cell r="L590">
            <v>3360</v>
          </cell>
          <cell r="M590">
            <v>0</v>
          </cell>
          <cell r="N590">
            <v>3360</v>
          </cell>
          <cell r="O590" t="str">
            <v>Medium</v>
          </cell>
          <cell r="P590" t="str">
            <v>Small Box</v>
          </cell>
          <cell r="Q590" t="str">
            <v>Rail</v>
          </cell>
          <cell r="R590" t="str">
            <v>Amit</v>
          </cell>
        </row>
        <row r="591">
          <cell r="A591">
            <v>1573</v>
          </cell>
          <cell r="B591">
            <v>42897</v>
          </cell>
          <cell r="C591" t="str">
            <v>Jun</v>
          </cell>
          <cell r="D591" t="str">
            <v>Dorothy Wardle</v>
          </cell>
          <cell r="E591" t="str">
            <v>North</v>
          </cell>
          <cell r="F591" t="str">
            <v>Corporate</v>
          </cell>
          <cell r="G591" t="str">
            <v>Technology</v>
          </cell>
          <cell r="H591" t="str">
            <v>Office Machines</v>
          </cell>
          <cell r="I591" t="str">
            <v>Epson DFX-8500 Dot Matrix Printer</v>
          </cell>
          <cell r="J591">
            <v>1</v>
          </cell>
          <cell r="K591">
            <v>153060</v>
          </cell>
          <cell r="L591">
            <v>153060</v>
          </cell>
          <cell r="M591">
            <v>0</v>
          </cell>
          <cell r="N591">
            <v>153060</v>
          </cell>
          <cell r="O591" t="str">
            <v>Critical</v>
          </cell>
          <cell r="P591" t="str">
            <v>Small Box</v>
          </cell>
          <cell r="Q591" t="str">
            <v>Air</v>
          </cell>
          <cell r="R591" t="str">
            <v>Amit</v>
          </cell>
        </row>
        <row r="592">
          <cell r="A592">
            <v>1574</v>
          </cell>
          <cell r="B592">
            <v>42897</v>
          </cell>
          <cell r="C592" t="str">
            <v>Jun</v>
          </cell>
          <cell r="D592" t="str">
            <v>Rob Dowd</v>
          </cell>
          <cell r="E592" t="str">
            <v>West</v>
          </cell>
          <cell r="F592" t="str">
            <v>Corporate</v>
          </cell>
          <cell r="G592" t="str">
            <v>Technology</v>
          </cell>
          <cell r="H592" t="str">
            <v>Office Machines</v>
          </cell>
          <cell r="I592" t="str">
            <v>Canon MP41DH Printing Calculator</v>
          </cell>
          <cell r="J592">
            <v>32</v>
          </cell>
          <cell r="K592">
            <v>9060</v>
          </cell>
          <cell r="L592">
            <v>289920</v>
          </cell>
          <cell r="M592">
            <v>0.08</v>
          </cell>
          <cell r="N592">
            <v>266726.40000000002</v>
          </cell>
          <cell r="O592" t="str">
            <v>Low</v>
          </cell>
          <cell r="P592" t="str">
            <v>Small Pack</v>
          </cell>
          <cell r="Q592" t="str">
            <v>Road</v>
          </cell>
          <cell r="R592" t="str">
            <v>Amit</v>
          </cell>
        </row>
        <row r="593">
          <cell r="A593">
            <v>1575</v>
          </cell>
          <cell r="B593">
            <v>42897</v>
          </cell>
          <cell r="C593" t="str">
            <v>Jun</v>
          </cell>
          <cell r="D593" t="str">
            <v>Rob Dowd</v>
          </cell>
          <cell r="E593" t="str">
            <v>West</v>
          </cell>
          <cell r="F593" t="str">
            <v>Corporate</v>
          </cell>
          <cell r="G593" t="str">
            <v>Office Supplies</v>
          </cell>
          <cell r="H593" t="str">
            <v>Storage &amp; Organization</v>
          </cell>
          <cell r="I593" t="str">
            <v>Filing/Storage Totes and Swivel Casters</v>
          </cell>
          <cell r="J593">
            <v>29</v>
          </cell>
          <cell r="K593">
            <v>600</v>
          </cell>
          <cell r="L593">
            <v>17400</v>
          </cell>
          <cell r="M593">
            <v>7.0000000000000007E-2</v>
          </cell>
          <cell r="N593">
            <v>16182</v>
          </cell>
          <cell r="O593" t="str">
            <v>Low</v>
          </cell>
          <cell r="P593" t="str">
            <v>Jumbo Box</v>
          </cell>
          <cell r="Q593" t="str">
            <v>Road</v>
          </cell>
          <cell r="R593" t="str">
            <v>Amit</v>
          </cell>
        </row>
        <row r="594">
          <cell r="A594">
            <v>1576</v>
          </cell>
          <cell r="B594">
            <v>42897</v>
          </cell>
          <cell r="C594" t="str">
            <v>Jun</v>
          </cell>
          <cell r="D594" t="str">
            <v>Magdelene Morse</v>
          </cell>
          <cell r="E594" t="str">
            <v>South</v>
          </cell>
          <cell r="F594" t="str">
            <v>Home Office</v>
          </cell>
          <cell r="G594" t="str">
            <v>Office Supplies</v>
          </cell>
          <cell r="H594" t="str">
            <v>Storage &amp; Organization</v>
          </cell>
          <cell r="I594" t="str">
            <v>Fellowes Bankers Box™ Staxonsteel® Drawer File/Stacking System</v>
          </cell>
          <cell r="J594">
            <v>25</v>
          </cell>
          <cell r="K594">
            <v>3900</v>
          </cell>
          <cell r="L594">
            <v>97500</v>
          </cell>
          <cell r="M594">
            <v>0.06</v>
          </cell>
          <cell r="N594">
            <v>91650</v>
          </cell>
          <cell r="O594" t="str">
            <v>Medium</v>
          </cell>
          <cell r="P594" t="str">
            <v>Large Box</v>
          </cell>
          <cell r="Q594" t="str">
            <v>Rail</v>
          </cell>
          <cell r="R594" t="str">
            <v>Sohail</v>
          </cell>
        </row>
        <row r="595">
          <cell r="A595">
            <v>1577</v>
          </cell>
          <cell r="B595">
            <v>42897</v>
          </cell>
          <cell r="C595" t="str">
            <v>Jun</v>
          </cell>
          <cell r="D595" t="str">
            <v>Ed Braxton</v>
          </cell>
          <cell r="E595" t="str">
            <v>East</v>
          </cell>
          <cell r="F595" t="str">
            <v>Home Office</v>
          </cell>
          <cell r="G595" t="str">
            <v>Office Supplies</v>
          </cell>
          <cell r="H595" t="str">
            <v>Pens &amp; Art Supplies</v>
          </cell>
          <cell r="I595" t="str">
            <v>Premium Writing Pencils, Soft, #2 by Central Association for the Blind</v>
          </cell>
          <cell r="J595">
            <v>33</v>
          </cell>
          <cell r="K595">
            <v>180</v>
          </cell>
          <cell r="L595">
            <v>5940</v>
          </cell>
          <cell r="M595">
            <v>0</v>
          </cell>
          <cell r="N595">
            <v>5940</v>
          </cell>
          <cell r="O595" t="str">
            <v>Low</v>
          </cell>
          <cell r="P595" t="str">
            <v>Large Box</v>
          </cell>
          <cell r="Q595" t="str">
            <v>Road</v>
          </cell>
          <cell r="R595" t="str">
            <v>Sohail</v>
          </cell>
        </row>
        <row r="596">
          <cell r="A596">
            <v>1578</v>
          </cell>
          <cell r="B596">
            <v>42897</v>
          </cell>
          <cell r="C596" t="str">
            <v>Jun</v>
          </cell>
          <cell r="D596" t="str">
            <v>Liz Pelletier</v>
          </cell>
          <cell r="E596" t="str">
            <v>East</v>
          </cell>
          <cell r="F596" t="str">
            <v>Corporate</v>
          </cell>
          <cell r="G596" t="str">
            <v>Technology</v>
          </cell>
          <cell r="H596" t="str">
            <v>Telephones and Communication</v>
          </cell>
          <cell r="I596" t="str">
            <v>LX 677</v>
          </cell>
          <cell r="J596">
            <v>34</v>
          </cell>
          <cell r="K596">
            <v>6660</v>
          </cell>
          <cell r="L596">
            <v>226440</v>
          </cell>
          <cell r="M596">
            <v>0.01</v>
          </cell>
          <cell r="N596">
            <v>224175.6</v>
          </cell>
          <cell r="O596" t="str">
            <v>Critical</v>
          </cell>
          <cell r="P596" t="str">
            <v>Small Box</v>
          </cell>
          <cell r="Q596" t="str">
            <v>Air</v>
          </cell>
          <cell r="R596" t="str">
            <v>Amit</v>
          </cell>
        </row>
        <row r="597">
          <cell r="A597">
            <v>1579</v>
          </cell>
          <cell r="B597">
            <v>42897</v>
          </cell>
          <cell r="C597" t="str">
            <v>Jun</v>
          </cell>
          <cell r="D597" t="str">
            <v>Laurel Beltran</v>
          </cell>
          <cell r="E597" t="str">
            <v>East</v>
          </cell>
          <cell r="F597" t="str">
            <v>Consumer</v>
          </cell>
          <cell r="G597" t="str">
            <v>Technology</v>
          </cell>
          <cell r="H597" t="str">
            <v>Copiers and Fax</v>
          </cell>
          <cell r="I597" t="str">
            <v>Sharp AL-1530CS Digital Copier</v>
          </cell>
          <cell r="J597">
            <v>5</v>
          </cell>
          <cell r="K597">
            <v>30000</v>
          </cell>
          <cell r="L597">
            <v>150000</v>
          </cell>
          <cell r="M597">
            <v>0.03</v>
          </cell>
          <cell r="N597">
            <v>145500</v>
          </cell>
          <cell r="O597" t="str">
            <v>Medium</v>
          </cell>
          <cell r="P597" t="str">
            <v>Wrap Bag</v>
          </cell>
          <cell r="Q597" t="str">
            <v>Rail</v>
          </cell>
          <cell r="R597" t="str">
            <v>Sohail</v>
          </cell>
        </row>
        <row r="598">
          <cell r="A598">
            <v>1580</v>
          </cell>
          <cell r="B598">
            <v>42898</v>
          </cell>
          <cell r="C598" t="str">
            <v>Jun</v>
          </cell>
          <cell r="D598" t="str">
            <v>Dana Kaydos</v>
          </cell>
          <cell r="E598" t="str">
            <v>East</v>
          </cell>
          <cell r="F598" t="str">
            <v>Corporate</v>
          </cell>
          <cell r="G598" t="str">
            <v>Furniture</v>
          </cell>
          <cell r="H598" t="str">
            <v>Office Furnishings</v>
          </cell>
          <cell r="I598" t="str">
            <v>Aluminum Document Frame</v>
          </cell>
          <cell r="J598">
            <v>10</v>
          </cell>
          <cell r="K598">
            <v>780</v>
          </cell>
          <cell r="L598">
            <v>7800</v>
          </cell>
          <cell r="M598">
            <v>0.01</v>
          </cell>
          <cell r="N598">
            <v>7722</v>
          </cell>
          <cell r="O598" t="str">
            <v>Critical</v>
          </cell>
          <cell r="P598" t="str">
            <v>Wrap Bag</v>
          </cell>
          <cell r="Q598" t="str">
            <v>Air</v>
          </cell>
          <cell r="R598" t="str">
            <v>Amit</v>
          </cell>
        </row>
        <row r="599">
          <cell r="A599">
            <v>1581</v>
          </cell>
          <cell r="B599">
            <v>42898</v>
          </cell>
          <cell r="C599" t="str">
            <v>Jun</v>
          </cell>
          <cell r="D599" t="str">
            <v>Dana Kaydos</v>
          </cell>
          <cell r="E599" t="str">
            <v>East</v>
          </cell>
          <cell r="F599" t="str">
            <v>Corporate</v>
          </cell>
          <cell r="G599" t="str">
            <v>Office Supplies</v>
          </cell>
          <cell r="H599" t="str">
            <v>Paper</v>
          </cell>
          <cell r="I599" t="str">
            <v>Xerox 1940</v>
          </cell>
          <cell r="J599">
            <v>33</v>
          </cell>
          <cell r="K599">
            <v>3300</v>
          </cell>
          <cell r="L599">
            <v>108900</v>
          </cell>
          <cell r="M599">
            <v>0.06</v>
          </cell>
          <cell r="N599">
            <v>102366</v>
          </cell>
          <cell r="O599" t="str">
            <v>Critical</v>
          </cell>
          <cell r="P599" t="str">
            <v>Small Box</v>
          </cell>
          <cell r="Q599" t="str">
            <v>Air</v>
          </cell>
          <cell r="R599" t="str">
            <v>Amit</v>
          </cell>
        </row>
        <row r="600">
          <cell r="A600">
            <v>1582</v>
          </cell>
          <cell r="B600">
            <v>42898</v>
          </cell>
          <cell r="C600" t="str">
            <v>Jun</v>
          </cell>
          <cell r="D600" t="str">
            <v>Tracy Poddar</v>
          </cell>
          <cell r="E600" t="str">
            <v>North</v>
          </cell>
          <cell r="F600" t="str">
            <v>Corporate</v>
          </cell>
          <cell r="G600" t="str">
            <v>Office Supplies</v>
          </cell>
          <cell r="H600" t="str">
            <v>Appliances</v>
          </cell>
          <cell r="I600" t="str">
            <v>Kensington 7 Outlet MasterPiece Power Center with Fax/Phone Line Protection</v>
          </cell>
          <cell r="J600">
            <v>35</v>
          </cell>
          <cell r="K600">
            <v>12480</v>
          </cell>
          <cell r="L600">
            <v>436800</v>
          </cell>
          <cell r="M600">
            <v>0.09</v>
          </cell>
          <cell r="N600">
            <v>397488</v>
          </cell>
          <cell r="O600" t="str">
            <v>Critical</v>
          </cell>
          <cell r="P600" t="str">
            <v>Small Box</v>
          </cell>
          <cell r="Q600" t="str">
            <v>Air</v>
          </cell>
          <cell r="R600" t="str">
            <v>Amit</v>
          </cell>
        </row>
        <row r="601">
          <cell r="A601">
            <v>1583</v>
          </cell>
          <cell r="B601">
            <v>42898</v>
          </cell>
          <cell r="C601" t="str">
            <v>Jun</v>
          </cell>
          <cell r="D601" t="str">
            <v>John Lucas</v>
          </cell>
          <cell r="E601" t="str">
            <v>South</v>
          </cell>
          <cell r="F601" t="str">
            <v>Corporate</v>
          </cell>
          <cell r="G601" t="str">
            <v>Office Supplies</v>
          </cell>
          <cell r="H601" t="str">
            <v>Storage &amp; Organization</v>
          </cell>
          <cell r="I601" t="str">
            <v>Multi-Use Personal File Cart and Caster Set, Three Stacking Bins</v>
          </cell>
          <cell r="J601">
            <v>47</v>
          </cell>
          <cell r="K601">
            <v>2100</v>
          </cell>
          <cell r="L601">
            <v>98700</v>
          </cell>
          <cell r="M601">
            <v>0.09</v>
          </cell>
          <cell r="N601">
            <v>89817</v>
          </cell>
          <cell r="O601" t="str">
            <v>Critical</v>
          </cell>
          <cell r="P601" t="str">
            <v>Small Box</v>
          </cell>
          <cell r="Q601" t="str">
            <v>Air</v>
          </cell>
          <cell r="R601" t="str">
            <v>Amit</v>
          </cell>
        </row>
        <row r="602">
          <cell r="A602">
            <v>1584</v>
          </cell>
          <cell r="B602">
            <v>42898</v>
          </cell>
          <cell r="C602" t="str">
            <v>Jun</v>
          </cell>
          <cell r="D602" t="str">
            <v>Eric Barreto</v>
          </cell>
          <cell r="E602" t="str">
            <v>East</v>
          </cell>
          <cell r="F602" t="str">
            <v>Small Business</v>
          </cell>
          <cell r="G602" t="str">
            <v>Office Supplies</v>
          </cell>
          <cell r="H602" t="str">
            <v>Envelopes</v>
          </cell>
          <cell r="I602" t="str">
            <v>Ames Color-File® Green Diamond Border X-ray Mailers</v>
          </cell>
          <cell r="J602">
            <v>46</v>
          </cell>
          <cell r="K602">
            <v>5040</v>
          </cell>
          <cell r="L602">
            <v>231840</v>
          </cell>
          <cell r="M602">
            <v>0.06</v>
          </cell>
          <cell r="N602">
            <v>217929.60000000001</v>
          </cell>
          <cell r="O602" t="str">
            <v>Critical</v>
          </cell>
          <cell r="P602" t="str">
            <v>Jumbo Drum</v>
          </cell>
          <cell r="Q602" t="str">
            <v>Air</v>
          </cell>
          <cell r="R602" t="str">
            <v>Amit</v>
          </cell>
        </row>
        <row r="603">
          <cell r="A603">
            <v>1585</v>
          </cell>
          <cell r="B603">
            <v>42898</v>
          </cell>
          <cell r="C603" t="str">
            <v>Jun</v>
          </cell>
          <cell r="D603" t="str">
            <v>Rob Lucas</v>
          </cell>
          <cell r="E603" t="str">
            <v>East</v>
          </cell>
          <cell r="F603" t="str">
            <v>Small Business</v>
          </cell>
          <cell r="G603" t="str">
            <v>Office Supplies</v>
          </cell>
          <cell r="H603" t="str">
            <v>Binders and Binder Accessories</v>
          </cell>
          <cell r="I603" t="str">
            <v>ACCOHIDE® Binder by Acco</v>
          </cell>
          <cell r="J603">
            <v>23</v>
          </cell>
          <cell r="K603">
            <v>300</v>
          </cell>
          <cell r="L603">
            <v>6900</v>
          </cell>
          <cell r="M603">
            <v>0</v>
          </cell>
          <cell r="N603">
            <v>6900</v>
          </cell>
          <cell r="O603" t="str">
            <v>High</v>
          </cell>
          <cell r="P603" t="str">
            <v>Jumbo Drum</v>
          </cell>
          <cell r="Q603" t="str">
            <v>Air</v>
          </cell>
          <cell r="R603" t="str">
            <v>Amit</v>
          </cell>
        </row>
        <row r="604">
          <cell r="A604">
            <v>1586</v>
          </cell>
          <cell r="B604">
            <v>42899</v>
          </cell>
          <cell r="C604" t="str">
            <v>Jun</v>
          </cell>
          <cell r="D604" t="str">
            <v>Mark Cousins</v>
          </cell>
          <cell r="E604" t="str">
            <v>West</v>
          </cell>
          <cell r="F604" t="str">
            <v>Home Office</v>
          </cell>
          <cell r="G604" t="str">
            <v>Technology</v>
          </cell>
          <cell r="H604" t="str">
            <v>Computer Peripherals</v>
          </cell>
          <cell r="I604" t="str">
            <v>Belkin MediaBoard 104- Keyboard</v>
          </cell>
          <cell r="J604">
            <v>9</v>
          </cell>
          <cell r="K604">
            <v>1680</v>
          </cell>
          <cell r="L604">
            <v>15120</v>
          </cell>
          <cell r="M604">
            <v>0.02</v>
          </cell>
          <cell r="N604">
            <v>14817.6</v>
          </cell>
          <cell r="O604" t="str">
            <v>High</v>
          </cell>
          <cell r="P604" t="str">
            <v>Small Box</v>
          </cell>
          <cell r="Q604" t="str">
            <v>Air</v>
          </cell>
          <cell r="R604" t="str">
            <v>Sohail</v>
          </cell>
        </row>
        <row r="605">
          <cell r="A605">
            <v>1587</v>
          </cell>
          <cell r="B605">
            <v>42899</v>
          </cell>
          <cell r="C605" t="str">
            <v>Jun</v>
          </cell>
          <cell r="D605" t="str">
            <v>John Lucas</v>
          </cell>
          <cell r="E605" t="str">
            <v>South</v>
          </cell>
          <cell r="F605" t="str">
            <v>Small Business</v>
          </cell>
          <cell r="G605" t="str">
            <v>Technology</v>
          </cell>
          <cell r="H605" t="str">
            <v>Telephones and Communication</v>
          </cell>
          <cell r="I605" t="str">
            <v>6120</v>
          </cell>
          <cell r="J605">
            <v>30</v>
          </cell>
          <cell r="K605">
            <v>3960</v>
          </cell>
          <cell r="L605">
            <v>118800</v>
          </cell>
          <cell r="M605">
            <v>0</v>
          </cell>
          <cell r="N605">
            <v>118800</v>
          </cell>
          <cell r="O605" t="str">
            <v>NotSpecified</v>
          </cell>
          <cell r="P605" t="str">
            <v>Small Box</v>
          </cell>
          <cell r="Q605" t="str">
            <v>UNKOWN</v>
          </cell>
          <cell r="R605" t="str">
            <v>Amit</v>
          </cell>
        </row>
        <row r="606">
          <cell r="A606">
            <v>1588</v>
          </cell>
          <cell r="B606">
            <v>42899</v>
          </cell>
          <cell r="C606" t="str">
            <v>Jun</v>
          </cell>
          <cell r="D606" t="str">
            <v>Mark Cousins</v>
          </cell>
          <cell r="E606" t="str">
            <v>South</v>
          </cell>
          <cell r="F606" t="str">
            <v>Home Office</v>
          </cell>
          <cell r="G606" t="str">
            <v>Office Supplies</v>
          </cell>
          <cell r="H606" t="str">
            <v>Appliances</v>
          </cell>
          <cell r="I606" t="str">
            <v>Hoover Commercial Soft Guard Upright Vacuum And Disposable Filtration Bags</v>
          </cell>
          <cell r="J606">
            <v>48</v>
          </cell>
          <cell r="K606">
            <v>480</v>
          </cell>
          <cell r="L606">
            <v>23040</v>
          </cell>
          <cell r="M606">
            <v>0.09</v>
          </cell>
          <cell r="N606">
            <v>20966.400000000001</v>
          </cell>
          <cell r="O606" t="str">
            <v>High</v>
          </cell>
          <cell r="P606" t="str">
            <v>Small Box</v>
          </cell>
          <cell r="Q606" t="str">
            <v>Air</v>
          </cell>
          <cell r="R606" t="str">
            <v>Sohail</v>
          </cell>
        </row>
        <row r="607">
          <cell r="A607">
            <v>1589</v>
          </cell>
          <cell r="B607">
            <v>42899</v>
          </cell>
          <cell r="C607" t="str">
            <v>Jun</v>
          </cell>
          <cell r="D607" t="str">
            <v>Gary Hwang</v>
          </cell>
          <cell r="E607" t="str">
            <v>East</v>
          </cell>
          <cell r="F607" t="str">
            <v>Home Office</v>
          </cell>
          <cell r="G607" t="str">
            <v>Furniture</v>
          </cell>
          <cell r="H607" t="str">
            <v>Bookcases</v>
          </cell>
          <cell r="I607" t="str">
            <v>Bush Mission Pointe Library</v>
          </cell>
          <cell r="J607">
            <v>30</v>
          </cell>
          <cell r="K607">
            <v>9060</v>
          </cell>
          <cell r="L607">
            <v>271800</v>
          </cell>
          <cell r="M607">
            <v>7.0000000000000007E-2</v>
          </cell>
          <cell r="N607">
            <v>252774</v>
          </cell>
          <cell r="O607" t="str">
            <v>High</v>
          </cell>
          <cell r="P607" t="str">
            <v>Wrap Bag</v>
          </cell>
          <cell r="Q607" t="str">
            <v>Air</v>
          </cell>
          <cell r="R607" t="str">
            <v>Sohail</v>
          </cell>
        </row>
        <row r="608">
          <cell r="A608">
            <v>1590</v>
          </cell>
          <cell r="B608">
            <v>42899</v>
          </cell>
          <cell r="C608" t="str">
            <v>Jun</v>
          </cell>
          <cell r="D608" t="str">
            <v>Jill Stevenson</v>
          </cell>
          <cell r="E608" t="str">
            <v>East</v>
          </cell>
          <cell r="F608" t="str">
            <v>Consumer</v>
          </cell>
          <cell r="G608" t="str">
            <v>Office Supplies</v>
          </cell>
          <cell r="H608" t="str">
            <v>Binders and Binder Accessories</v>
          </cell>
          <cell r="I608" t="str">
            <v>Fellowes PB300 Plastic Comb Binding Machine</v>
          </cell>
          <cell r="J608">
            <v>43</v>
          </cell>
          <cell r="K608">
            <v>23280</v>
          </cell>
          <cell r="L608">
            <v>1001040</v>
          </cell>
          <cell r="M608">
            <v>0.08</v>
          </cell>
          <cell r="N608">
            <v>920956.8</v>
          </cell>
          <cell r="O608" t="str">
            <v>High</v>
          </cell>
          <cell r="P608" t="str">
            <v>Medium Box</v>
          </cell>
          <cell r="Q608" t="str">
            <v>Air</v>
          </cell>
          <cell r="R608" t="str">
            <v>Sohail</v>
          </cell>
        </row>
        <row r="609">
          <cell r="A609">
            <v>1591</v>
          </cell>
          <cell r="B609">
            <v>42899</v>
          </cell>
          <cell r="C609" t="str">
            <v>Jun</v>
          </cell>
          <cell r="D609" t="str">
            <v>Jill Stevenson</v>
          </cell>
          <cell r="E609" t="str">
            <v>East</v>
          </cell>
          <cell r="F609" t="str">
            <v>Consumer</v>
          </cell>
          <cell r="G609" t="str">
            <v>Office Supplies</v>
          </cell>
          <cell r="H609" t="str">
            <v>Binders and Binder Accessories</v>
          </cell>
          <cell r="I609" t="str">
            <v>Poly Designer Cover &amp; Back</v>
          </cell>
          <cell r="J609">
            <v>46</v>
          </cell>
          <cell r="K609">
            <v>1140</v>
          </cell>
          <cell r="L609">
            <v>52440</v>
          </cell>
          <cell r="M609">
            <v>0.05</v>
          </cell>
          <cell r="N609">
            <v>49818</v>
          </cell>
          <cell r="O609" t="str">
            <v>High</v>
          </cell>
          <cell r="P609" t="str">
            <v>Wrap Bag</v>
          </cell>
          <cell r="Q609" t="str">
            <v>Air</v>
          </cell>
          <cell r="R609" t="str">
            <v>Sohail</v>
          </cell>
        </row>
        <row r="610">
          <cell r="A610">
            <v>1592</v>
          </cell>
          <cell r="B610">
            <v>42899</v>
          </cell>
          <cell r="C610" t="str">
            <v>Jun</v>
          </cell>
          <cell r="D610" t="str">
            <v>Jill Stevenson</v>
          </cell>
          <cell r="E610" t="str">
            <v>East</v>
          </cell>
          <cell r="F610" t="str">
            <v>Consumer</v>
          </cell>
          <cell r="G610" t="str">
            <v>Furniture</v>
          </cell>
          <cell r="H610" t="str">
            <v>Tables</v>
          </cell>
          <cell r="I610" t="str">
            <v>Bevis 36 x 72 Conference Tables</v>
          </cell>
          <cell r="J610">
            <v>41</v>
          </cell>
          <cell r="K610">
            <v>7500</v>
          </cell>
          <cell r="L610">
            <v>307500</v>
          </cell>
          <cell r="M610">
            <v>0.04</v>
          </cell>
          <cell r="N610">
            <v>295200</v>
          </cell>
          <cell r="O610" t="str">
            <v>High</v>
          </cell>
          <cell r="P610" t="str">
            <v>Jumbo Box</v>
          </cell>
          <cell r="Q610" t="str">
            <v>Air</v>
          </cell>
          <cell r="R610" t="str">
            <v>Sohail</v>
          </cell>
        </row>
        <row r="611">
          <cell r="A611">
            <v>1593</v>
          </cell>
          <cell r="B611">
            <v>42899</v>
          </cell>
          <cell r="C611" t="str">
            <v>Jun</v>
          </cell>
          <cell r="D611" t="str">
            <v>Thais Sissman</v>
          </cell>
          <cell r="E611" t="str">
            <v>East</v>
          </cell>
          <cell r="F611" t="str">
            <v>Corporate</v>
          </cell>
          <cell r="G611" t="str">
            <v>Office Supplies</v>
          </cell>
          <cell r="H611" t="str">
            <v>Appliances</v>
          </cell>
          <cell r="I611" t="str">
            <v>Belkin 6 Outlet Metallic Surge Strip</v>
          </cell>
          <cell r="J611">
            <v>1</v>
          </cell>
          <cell r="K611">
            <v>660</v>
          </cell>
          <cell r="L611">
            <v>660</v>
          </cell>
          <cell r="M611">
            <v>0</v>
          </cell>
          <cell r="N611">
            <v>660</v>
          </cell>
          <cell r="O611" t="str">
            <v>Medium</v>
          </cell>
          <cell r="P611" t="str">
            <v>Small Box</v>
          </cell>
          <cell r="Q611" t="str">
            <v>Rail</v>
          </cell>
          <cell r="R611" t="str">
            <v>Amit</v>
          </cell>
        </row>
        <row r="612">
          <cell r="A612">
            <v>1594</v>
          </cell>
          <cell r="B612">
            <v>42899</v>
          </cell>
          <cell r="C612" t="str">
            <v>Jun</v>
          </cell>
          <cell r="D612" t="str">
            <v>Thais Sissman</v>
          </cell>
          <cell r="E612" t="str">
            <v>East</v>
          </cell>
          <cell r="F612" t="str">
            <v>Corporate</v>
          </cell>
          <cell r="G612" t="str">
            <v>Office Supplies</v>
          </cell>
          <cell r="H612" t="str">
            <v>Binders and Binder Accessories</v>
          </cell>
          <cell r="I612" t="str">
            <v>Cardinal Slant-D® Ring Binder, Heavy Gauge Vinyl</v>
          </cell>
          <cell r="J612">
            <v>36</v>
          </cell>
          <cell r="K612">
            <v>540</v>
          </cell>
          <cell r="L612">
            <v>19440</v>
          </cell>
          <cell r="M612">
            <v>0.08</v>
          </cell>
          <cell r="N612">
            <v>17884.8</v>
          </cell>
          <cell r="O612" t="str">
            <v>Medium</v>
          </cell>
          <cell r="P612" t="str">
            <v>Small Pack</v>
          </cell>
          <cell r="Q612" t="str">
            <v>Rail</v>
          </cell>
          <cell r="R612" t="str">
            <v>Amit</v>
          </cell>
        </row>
        <row r="613">
          <cell r="A613">
            <v>1595</v>
          </cell>
          <cell r="B613">
            <v>42899</v>
          </cell>
          <cell r="C613" t="str">
            <v>Jun</v>
          </cell>
          <cell r="D613" t="str">
            <v>Thais Sissman</v>
          </cell>
          <cell r="E613" t="str">
            <v>East</v>
          </cell>
          <cell r="F613" t="str">
            <v>Corporate</v>
          </cell>
          <cell r="G613" t="str">
            <v>Technology</v>
          </cell>
          <cell r="H613" t="str">
            <v>Telephones and Communication</v>
          </cell>
          <cell r="I613" t="str">
            <v>Accessory21</v>
          </cell>
          <cell r="J613">
            <v>11</v>
          </cell>
          <cell r="K613">
            <v>1260</v>
          </cell>
          <cell r="L613">
            <v>13860</v>
          </cell>
          <cell r="M613">
            <v>0.04</v>
          </cell>
          <cell r="N613">
            <v>13305.6</v>
          </cell>
          <cell r="O613" t="str">
            <v>Medium</v>
          </cell>
          <cell r="P613" t="str">
            <v>Wrap Bag</v>
          </cell>
          <cell r="Q613" t="str">
            <v>Rail</v>
          </cell>
          <cell r="R613" t="str">
            <v>Amit</v>
          </cell>
        </row>
        <row r="614">
          <cell r="A614">
            <v>1596</v>
          </cell>
          <cell r="B614">
            <v>42899</v>
          </cell>
          <cell r="C614" t="str">
            <v>Jun</v>
          </cell>
          <cell r="D614" t="str">
            <v>Eva Jacobs</v>
          </cell>
          <cell r="E614" t="str">
            <v>East</v>
          </cell>
          <cell r="F614" t="str">
            <v>Home Office</v>
          </cell>
          <cell r="G614" t="str">
            <v>Office Supplies</v>
          </cell>
          <cell r="H614" t="str">
            <v>Appliances</v>
          </cell>
          <cell r="I614" t="str">
            <v>Belkin 5 Outlet SurgeMaster™ Power Centers</v>
          </cell>
          <cell r="J614">
            <v>24</v>
          </cell>
          <cell r="K614">
            <v>3300</v>
          </cell>
          <cell r="L614">
            <v>79200</v>
          </cell>
          <cell r="M614">
            <v>0.02</v>
          </cell>
          <cell r="N614">
            <v>77616</v>
          </cell>
          <cell r="O614" t="str">
            <v>NotSpecified</v>
          </cell>
          <cell r="P614" t="str">
            <v>Small Box</v>
          </cell>
          <cell r="Q614" t="str">
            <v>UNKOWN</v>
          </cell>
          <cell r="R614" t="str">
            <v>Sohail</v>
          </cell>
        </row>
        <row r="615">
          <cell r="A615">
            <v>1597</v>
          </cell>
          <cell r="B615">
            <v>42899</v>
          </cell>
          <cell r="C615" t="str">
            <v>Jun</v>
          </cell>
          <cell r="D615" t="str">
            <v>Eva Jacobs</v>
          </cell>
          <cell r="E615" t="str">
            <v>East</v>
          </cell>
          <cell r="F615" t="str">
            <v>Home Office</v>
          </cell>
          <cell r="G615" t="str">
            <v>Office Supplies</v>
          </cell>
          <cell r="H615" t="str">
            <v>Binders and Binder Accessories</v>
          </cell>
          <cell r="I615" t="str">
            <v>Staples® General Use 3-Ring Binders</v>
          </cell>
          <cell r="J615">
            <v>22</v>
          </cell>
          <cell r="K615">
            <v>120</v>
          </cell>
          <cell r="L615">
            <v>2640</v>
          </cell>
          <cell r="M615">
            <v>0.09</v>
          </cell>
          <cell r="N615">
            <v>2402.4</v>
          </cell>
          <cell r="O615" t="str">
            <v>NotSpecified</v>
          </cell>
          <cell r="P615" t="str">
            <v>Small Box</v>
          </cell>
          <cell r="Q615" t="str">
            <v>UNKOWN</v>
          </cell>
          <cell r="R615" t="str">
            <v>Sohail</v>
          </cell>
        </row>
        <row r="616">
          <cell r="A616">
            <v>1598</v>
          </cell>
          <cell r="B616">
            <v>42899</v>
          </cell>
          <cell r="C616" t="str">
            <v>Jun</v>
          </cell>
          <cell r="D616" t="str">
            <v>Jim Epp</v>
          </cell>
          <cell r="E616" t="str">
            <v>North</v>
          </cell>
          <cell r="F616" t="str">
            <v>Small Business</v>
          </cell>
          <cell r="G616" t="str">
            <v>Office Supplies</v>
          </cell>
          <cell r="H616" t="str">
            <v>Paper</v>
          </cell>
          <cell r="I616" t="str">
            <v>HP Office Recycled Paper (20Lb. and 87 Bright)</v>
          </cell>
          <cell r="J616">
            <v>4</v>
          </cell>
          <cell r="K616">
            <v>360</v>
          </cell>
          <cell r="L616">
            <v>1440</v>
          </cell>
          <cell r="M616">
            <v>0.06</v>
          </cell>
          <cell r="N616">
            <v>1353.6</v>
          </cell>
          <cell r="O616" t="str">
            <v>High</v>
          </cell>
          <cell r="P616" t="str">
            <v>Small Box</v>
          </cell>
          <cell r="Q616" t="str">
            <v>Air</v>
          </cell>
          <cell r="R616" t="str">
            <v>Amit</v>
          </cell>
        </row>
        <row r="617">
          <cell r="A617">
            <v>1599</v>
          </cell>
          <cell r="B617">
            <v>42899</v>
          </cell>
          <cell r="C617" t="str">
            <v>Jun</v>
          </cell>
          <cell r="D617" t="str">
            <v>Jim Epp</v>
          </cell>
          <cell r="E617" t="str">
            <v>North</v>
          </cell>
          <cell r="F617" t="str">
            <v>Small Business</v>
          </cell>
          <cell r="G617" t="str">
            <v>Office Supplies</v>
          </cell>
          <cell r="H617" t="str">
            <v>Paper</v>
          </cell>
          <cell r="I617" t="str">
            <v>Xerox 4200 Series MultiUse Premium Copy Paper (20Lb. and 84 Bright)</v>
          </cell>
          <cell r="J617">
            <v>34</v>
          </cell>
          <cell r="K617">
            <v>360</v>
          </cell>
          <cell r="L617">
            <v>12240</v>
          </cell>
          <cell r="M617">
            <v>0.1</v>
          </cell>
          <cell r="N617">
            <v>11016</v>
          </cell>
          <cell r="O617" t="str">
            <v>High</v>
          </cell>
          <cell r="P617" t="str">
            <v>Small Box</v>
          </cell>
          <cell r="Q617" t="str">
            <v>Air</v>
          </cell>
          <cell r="R617" t="str">
            <v>Amit</v>
          </cell>
        </row>
        <row r="618">
          <cell r="A618">
            <v>1600</v>
          </cell>
          <cell r="B618">
            <v>42900</v>
          </cell>
          <cell r="C618" t="str">
            <v>Jun</v>
          </cell>
          <cell r="D618" t="str">
            <v>Jack Lebron</v>
          </cell>
          <cell r="E618" t="str">
            <v>North</v>
          </cell>
          <cell r="F618" t="str">
            <v>Corporate</v>
          </cell>
          <cell r="G618" t="str">
            <v>Office Supplies</v>
          </cell>
          <cell r="H618" t="str">
            <v>Appliances</v>
          </cell>
          <cell r="I618" t="str">
            <v>Hoover® Commercial Lightweight Upright Vacuum</v>
          </cell>
          <cell r="J618">
            <v>4</v>
          </cell>
          <cell r="K618">
            <v>240</v>
          </cell>
          <cell r="L618">
            <v>960</v>
          </cell>
          <cell r="M618">
            <v>0.08</v>
          </cell>
          <cell r="N618">
            <v>883.2</v>
          </cell>
          <cell r="O618" t="str">
            <v>High</v>
          </cell>
          <cell r="P618" t="str">
            <v>Small Box</v>
          </cell>
          <cell r="Q618" t="str">
            <v>Air</v>
          </cell>
          <cell r="R618" t="str">
            <v>Amit</v>
          </cell>
        </row>
        <row r="619">
          <cell r="A619">
            <v>1601</v>
          </cell>
          <cell r="B619">
            <v>42900</v>
          </cell>
          <cell r="C619" t="str">
            <v>Jun</v>
          </cell>
          <cell r="D619" t="str">
            <v>Daniel Lacy</v>
          </cell>
          <cell r="E619" t="str">
            <v>West</v>
          </cell>
          <cell r="F619" t="str">
            <v>Small Business</v>
          </cell>
          <cell r="G619" t="str">
            <v>Technology</v>
          </cell>
          <cell r="H619" t="str">
            <v>Computer Peripherals</v>
          </cell>
          <cell r="I619" t="str">
            <v>Hewlett-Packard 4.7GB DVD+R Discs</v>
          </cell>
          <cell r="J619">
            <v>19</v>
          </cell>
          <cell r="K619">
            <v>540</v>
          </cell>
          <cell r="L619">
            <v>10260</v>
          </cell>
          <cell r="M619">
            <v>0.09</v>
          </cell>
          <cell r="N619">
            <v>9336.6</v>
          </cell>
          <cell r="O619" t="str">
            <v>High</v>
          </cell>
          <cell r="P619" t="str">
            <v>Small Box</v>
          </cell>
          <cell r="Q619" t="str">
            <v>Air</v>
          </cell>
          <cell r="R619" t="str">
            <v>Amit</v>
          </cell>
        </row>
        <row r="620">
          <cell r="A620">
            <v>1602</v>
          </cell>
          <cell r="B620">
            <v>42900</v>
          </cell>
          <cell r="C620" t="str">
            <v>Jun</v>
          </cell>
          <cell r="D620" t="str">
            <v>Daniel Lacy</v>
          </cell>
          <cell r="E620" t="str">
            <v>West</v>
          </cell>
          <cell r="F620" t="str">
            <v>Small Business</v>
          </cell>
          <cell r="G620" t="str">
            <v>Office Supplies</v>
          </cell>
          <cell r="H620" t="str">
            <v>Paper</v>
          </cell>
          <cell r="I620" t="str">
            <v>It's Hot Message Books with Stickers, 2 3/4" x 5"</v>
          </cell>
          <cell r="J620">
            <v>6</v>
          </cell>
          <cell r="K620">
            <v>480</v>
          </cell>
          <cell r="L620">
            <v>2880</v>
          </cell>
          <cell r="M620">
            <v>0</v>
          </cell>
          <cell r="N620">
            <v>2880</v>
          </cell>
          <cell r="O620" t="str">
            <v>High</v>
          </cell>
          <cell r="P620" t="str">
            <v>Large Box</v>
          </cell>
          <cell r="Q620" t="str">
            <v>Air</v>
          </cell>
          <cell r="R620" t="str">
            <v>Amit</v>
          </cell>
        </row>
        <row r="621">
          <cell r="A621">
            <v>1603</v>
          </cell>
          <cell r="B621">
            <v>42900</v>
          </cell>
          <cell r="C621" t="str">
            <v>Jun</v>
          </cell>
          <cell r="D621" t="str">
            <v>Daniel Lacy</v>
          </cell>
          <cell r="E621" t="str">
            <v>West</v>
          </cell>
          <cell r="F621" t="str">
            <v>Small Business</v>
          </cell>
          <cell r="G621" t="str">
            <v>Office Supplies</v>
          </cell>
          <cell r="H621" t="str">
            <v>Pens &amp; Art Supplies</v>
          </cell>
          <cell r="I621" t="str">
            <v>Dixon Prang® Watercolor Pencils, 10-Color Set with Brush</v>
          </cell>
          <cell r="J621">
            <v>5</v>
          </cell>
          <cell r="K621">
            <v>300</v>
          </cell>
          <cell r="L621">
            <v>1500</v>
          </cell>
          <cell r="M621">
            <v>0.01</v>
          </cell>
          <cell r="N621">
            <v>1485</v>
          </cell>
          <cell r="O621" t="str">
            <v>High</v>
          </cell>
          <cell r="P621" t="str">
            <v>Large Box</v>
          </cell>
          <cell r="Q621" t="str">
            <v>Air</v>
          </cell>
          <cell r="R621" t="str">
            <v>Amit</v>
          </cell>
        </row>
        <row r="622">
          <cell r="A622">
            <v>1604</v>
          </cell>
          <cell r="B622">
            <v>42900</v>
          </cell>
          <cell r="C622" t="str">
            <v>Jun</v>
          </cell>
          <cell r="D622" t="str">
            <v>Alejandro Grove</v>
          </cell>
          <cell r="E622" t="str">
            <v>South</v>
          </cell>
          <cell r="F622" t="str">
            <v>Consumer</v>
          </cell>
          <cell r="G622" t="str">
            <v>Office Supplies</v>
          </cell>
          <cell r="H622" t="str">
            <v>Labels</v>
          </cell>
          <cell r="I622" t="str">
            <v>Avery 507</v>
          </cell>
          <cell r="J622">
            <v>25</v>
          </cell>
          <cell r="K622">
            <v>180</v>
          </cell>
          <cell r="L622">
            <v>4500</v>
          </cell>
          <cell r="M622">
            <v>0.1</v>
          </cell>
          <cell r="N622">
            <v>4050</v>
          </cell>
          <cell r="O622" t="str">
            <v>Medium</v>
          </cell>
          <cell r="P622" t="str">
            <v>Small Box</v>
          </cell>
          <cell r="Q622" t="str">
            <v>Rail</v>
          </cell>
          <cell r="R622" t="str">
            <v>Sohail</v>
          </cell>
        </row>
        <row r="623">
          <cell r="A623">
            <v>1605</v>
          </cell>
          <cell r="B623">
            <v>42900</v>
          </cell>
          <cell r="C623" t="str">
            <v>Jun</v>
          </cell>
          <cell r="D623" t="str">
            <v>Alejandro Grove</v>
          </cell>
          <cell r="E623" t="str">
            <v>South</v>
          </cell>
          <cell r="F623" t="str">
            <v>Consumer</v>
          </cell>
          <cell r="G623" t="str">
            <v>Furniture</v>
          </cell>
          <cell r="H623" t="str">
            <v>Tables</v>
          </cell>
          <cell r="I623" t="str">
            <v>Chromcraft Bull-Nose Wood Oval Conference Tables &amp; Bases</v>
          </cell>
          <cell r="J623">
            <v>19</v>
          </cell>
          <cell r="K623">
            <v>33060</v>
          </cell>
          <cell r="L623">
            <v>628140</v>
          </cell>
          <cell r="M623">
            <v>0.08</v>
          </cell>
          <cell r="N623">
            <v>577888.80000000005</v>
          </cell>
          <cell r="O623" t="str">
            <v>Medium</v>
          </cell>
          <cell r="P623" t="str">
            <v>Small Box</v>
          </cell>
          <cell r="Q623" t="str">
            <v>Rail</v>
          </cell>
          <cell r="R623" t="str">
            <v>Sohail</v>
          </cell>
        </row>
        <row r="624">
          <cell r="A624">
            <v>1606</v>
          </cell>
          <cell r="B624">
            <v>42900</v>
          </cell>
          <cell r="C624" t="str">
            <v>Jun</v>
          </cell>
          <cell r="D624" t="str">
            <v>Ed Braxton</v>
          </cell>
          <cell r="E624" t="str">
            <v>East</v>
          </cell>
          <cell r="F624" t="str">
            <v>Home Office</v>
          </cell>
          <cell r="G624" t="str">
            <v>Technology</v>
          </cell>
          <cell r="H624" t="str">
            <v>Computer Peripherals</v>
          </cell>
          <cell r="I624" t="str">
            <v>Zoom V.92 V.44 PCI Internal Controllerless FaxModem</v>
          </cell>
          <cell r="J624">
            <v>38</v>
          </cell>
          <cell r="K624">
            <v>2400</v>
          </cell>
          <cell r="L624">
            <v>91200</v>
          </cell>
          <cell r="M624">
            <v>0.02</v>
          </cell>
          <cell r="N624">
            <v>89376</v>
          </cell>
          <cell r="O624" t="str">
            <v>High</v>
          </cell>
          <cell r="P624" t="str">
            <v>Jumbo Drum</v>
          </cell>
          <cell r="Q624" t="str">
            <v>Air</v>
          </cell>
          <cell r="R624" t="str">
            <v>Sohail</v>
          </cell>
        </row>
        <row r="625">
          <cell r="A625">
            <v>1607</v>
          </cell>
          <cell r="B625">
            <v>42900</v>
          </cell>
          <cell r="C625" t="str">
            <v>Jun</v>
          </cell>
          <cell r="D625" t="str">
            <v>Adam Hart</v>
          </cell>
          <cell r="E625" t="str">
            <v>West</v>
          </cell>
          <cell r="F625" t="str">
            <v>Corporate</v>
          </cell>
          <cell r="G625" t="str">
            <v>Office Supplies</v>
          </cell>
          <cell r="H625" t="str">
            <v>Appliances</v>
          </cell>
          <cell r="I625" t="str">
            <v>Holmes Harmony HEPA Air Purifier for 17 x 20 Room</v>
          </cell>
          <cell r="J625">
            <v>4</v>
          </cell>
          <cell r="K625">
            <v>13560</v>
          </cell>
          <cell r="L625">
            <v>54240</v>
          </cell>
          <cell r="M625">
            <v>7.0000000000000007E-2</v>
          </cell>
          <cell r="N625">
            <v>50443.199999999997</v>
          </cell>
          <cell r="O625" t="str">
            <v>Critical</v>
          </cell>
          <cell r="P625" t="str">
            <v>Wrap Bag</v>
          </cell>
          <cell r="Q625" t="str">
            <v>Air</v>
          </cell>
          <cell r="R625" t="str">
            <v>Amit</v>
          </cell>
        </row>
        <row r="626">
          <cell r="A626">
            <v>1608</v>
          </cell>
          <cell r="B626">
            <v>42900</v>
          </cell>
          <cell r="C626" t="str">
            <v>Jun</v>
          </cell>
          <cell r="D626" t="str">
            <v>Roy Phan</v>
          </cell>
          <cell r="E626" t="str">
            <v>West</v>
          </cell>
          <cell r="F626" t="str">
            <v>Corporate</v>
          </cell>
          <cell r="G626" t="str">
            <v>Technology</v>
          </cell>
          <cell r="H626" t="str">
            <v>Telephones and Communication</v>
          </cell>
          <cell r="I626" t="str">
            <v>Accessory37</v>
          </cell>
          <cell r="J626">
            <v>4</v>
          </cell>
          <cell r="K626">
            <v>1260</v>
          </cell>
          <cell r="L626">
            <v>5040</v>
          </cell>
          <cell r="M626">
            <v>0.04</v>
          </cell>
          <cell r="N626">
            <v>4838.3999999999996</v>
          </cell>
          <cell r="O626" t="str">
            <v>Critical</v>
          </cell>
          <cell r="P626" t="str">
            <v>Jumbo Drum</v>
          </cell>
          <cell r="Q626" t="str">
            <v>Air</v>
          </cell>
          <cell r="R626" t="str">
            <v>Amit</v>
          </cell>
        </row>
        <row r="627">
          <cell r="A627">
            <v>1609</v>
          </cell>
          <cell r="B627">
            <v>42901</v>
          </cell>
          <cell r="C627" t="str">
            <v>Jun</v>
          </cell>
          <cell r="D627" t="str">
            <v>Jim Radford</v>
          </cell>
          <cell r="E627" t="str">
            <v>South</v>
          </cell>
          <cell r="F627" t="str">
            <v>Corporate</v>
          </cell>
          <cell r="G627" t="str">
            <v>Technology</v>
          </cell>
          <cell r="H627" t="str">
            <v>Telephones and Communication</v>
          </cell>
          <cell r="I627" t="str">
            <v>g520</v>
          </cell>
          <cell r="J627">
            <v>15</v>
          </cell>
          <cell r="K627">
            <v>3960</v>
          </cell>
          <cell r="L627">
            <v>59400</v>
          </cell>
          <cell r="M627">
            <v>0.06</v>
          </cell>
          <cell r="N627">
            <v>55836</v>
          </cell>
          <cell r="O627" t="str">
            <v>Low</v>
          </cell>
          <cell r="P627" t="str">
            <v>Small Box</v>
          </cell>
          <cell r="Q627" t="str">
            <v>Road</v>
          </cell>
          <cell r="R627" t="str">
            <v>Amit</v>
          </cell>
        </row>
        <row r="628">
          <cell r="A628">
            <v>1610</v>
          </cell>
          <cell r="B628">
            <v>42901</v>
          </cell>
          <cell r="C628" t="str">
            <v>Jun</v>
          </cell>
          <cell r="D628" t="str">
            <v>Jim Radford</v>
          </cell>
          <cell r="E628" t="str">
            <v>South</v>
          </cell>
          <cell r="F628" t="str">
            <v>Corporate</v>
          </cell>
          <cell r="G628" t="str">
            <v>Technology</v>
          </cell>
          <cell r="H628" t="str">
            <v>Telephones and Communication</v>
          </cell>
          <cell r="I628" t="str">
            <v>LX 788</v>
          </cell>
          <cell r="J628">
            <v>18</v>
          </cell>
          <cell r="K628">
            <v>9360</v>
          </cell>
          <cell r="L628">
            <v>168480</v>
          </cell>
          <cell r="M628">
            <v>0.01</v>
          </cell>
          <cell r="N628">
            <v>166795.20000000001</v>
          </cell>
          <cell r="O628" t="str">
            <v>Low</v>
          </cell>
          <cell r="P628" t="str">
            <v>Large Box</v>
          </cell>
          <cell r="Q628" t="str">
            <v>Road</v>
          </cell>
          <cell r="R628" t="str">
            <v>Amit</v>
          </cell>
        </row>
        <row r="629">
          <cell r="A629">
            <v>1611</v>
          </cell>
          <cell r="B629">
            <v>42901</v>
          </cell>
          <cell r="C629" t="str">
            <v>Jun</v>
          </cell>
          <cell r="D629" t="str">
            <v>Claudia Miner</v>
          </cell>
          <cell r="E629" t="str">
            <v>North</v>
          </cell>
          <cell r="F629" t="str">
            <v>Small Business</v>
          </cell>
          <cell r="G629" t="str">
            <v>Technology</v>
          </cell>
          <cell r="H629" t="str">
            <v>Computer Peripherals</v>
          </cell>
          <cell r="I629" t="str">
            <v>Imation 3.5, DISKETTE 44766 HGHLD3.52HD/FM, 10/Pack</v>
          </cell>
          <cell r="J629">
            <v>10</v>
          </cell>
          <cell r="K629">
            <v>360</v>
          </cell>
          <cell r="L629">
            <v>3600</v>
          </cell>
          <cell r="M629">
            <v>0.08</v>
          </cell>
          <cell r="N629">
            <v>3312</v>
          </cell>
          <cell r="O629" t="str">
            <v>High</v>
          </cell>
          <cell r="P629" t="str">
            <v>Small Pack</v>
          </cell>
          <cell r="Q629" t="str">
            <v>Air</v>
          </cell>
          <cell r="R629" t="str">
            <v>Amit</v>
          </cell>
        </row>
        <row r="630">
          <cell r="A630">
            <v>1612</v>
          </cell>
          <cell r="B630">
            <v>42901</v>
          </cell>
          <cell r="C630" t="str">
            <v>Jun</v>
          </cell>
          <cell r="D630" t="str">
            <v>Frank Price</v>
          </cell>
          <cell r="E630" t="str">
            <v>North</v>
          </cell>
          <cell r="F630" t="str">
            <v>Corporate</v>
          </cell>
          <cell r="G630" t="str">
            <v>Office Supplies</v>
          </cell>
          <cell r="H630" t="str">
            <v>Binders and Binder Accessories</v>
          </cell>
          <cell r="I630" t="str">
            <v>DXL™ Angle-View Binders with Locking Rings, Black</v>
          </cell>
          <cell r="J630">
            <v>19</v>
          </cell>
          <cell r="K630">
            <v>360</v>
          </cell>
          <cell r="L630">
            <v>6840</v>
          </cell>
          <cell r="M630">
            <v>0.08</v>
          </cell>
          <cell r="N630">
            <v>6292.8</v>
          </cell>
          <cell r="O630" t="str">
            <v>NotSpecified</v>
          </cell>
          <cell r="P630" t="str">
            <v>Small Box</v>
          </cell>
          <cell r="Q630" t="str">
            <v>UNKOWN</v>
          </cell>
          <cell r="R630" t="str">
            <v>Amit</v>
          </cell>
        </row>
        <row r="631">
          <cell r="A631">
            <v>1613</v>
          </cell>
          <cell r="B631">
            <v>42901</v>
          </cell>
          <cell r="C631" t="str">
            <v>Jun</v>
          </cell>
          <cell r="D631" t="str">
            <v>Frank Price</v>
          </cell>
          <cell r="E631" t="str">
            <v>North</v>
          </cell>
          <cell r="F631" t="str">
            <v>Corporate</v>
          </cell>
          <cell r="G631" t="str">
            <v>Technology</v>
          </cell>
          <cell r="H631" t="str">
            <v>Telephones and Communication</v>
          </cell>
          <cell r="I631" t="str">
            <v>8260</v>
          </cell>
          <cell r="J631">
            <v>20</v>
          </cell>
          <cell r="K631">
            <v>3960</v>
          </cell>
          <cell r="L631">
            <v>79200</v>
          </cell>
          <cell r="M631">
            <v>0</v>
          </cell>
          <cell r="N631">
            <v>79200</v>
          </cell>
          <cell r="O631" t="str">
            <v>NotSpecified</v>
          </cell>
          <cell r="P631" t="str">
            <v>Wrap Bag</v>
          </cell>
          <cell r="Q631" t="str">
            <v>UNKOWN</v>
          </cell>
          <cell r="R631" t="str">
            <v>Amit</v>
          </cell>
        </row>
        <row r="632">
          <cell r="A632">
            <v>1614</v>
          </cell>
          <cell r="B632">
            <v>42901</v>
          </cell>
          <cell r="C632" t="str">
            <v>Jun</v>
          </cell>
          <cell r="D632" t="str">
            <v>Susan Vittorini</v>
          </cell>
          <cell r="E632" t="str">
            <v>South</v>
          </cell>
          <cell r="F632" t="str">
            <v>Corporate</v>
          </cell>
          <cell r="G632" t="str">
            <v>Office Supplies</v>
          </cell>
          <cell r="H632" t="str">
            <v>Paper</v>
          </cell>
          <cell r="I632" t="str">
            <v>Hammermill CopyPlus Copy Paper (20Lb. and 84 Bright)</v>
          </cell>
          <cell r="J632">
            <v>5</v>
          </cell>
          <cell r="K632">
            <v>300</v>
          </cell>
          <cell r="L632">
            <v>1500</v>
          </cell>
          <cell r="M632">
            <v>0.09</v>
          </cell>
          <cell r="N632">
            <v>1365</v>
          </cell>
          <cell r="O632" t="str">
            <v>NotSpecified</v>
          </cell>
          <cell r="P632" t="str">
            <v>Small Box</v>
          </cell>
          <cell r="Q632" t="str">
            <v>UNKOWN</v>
          </cell>
          <cell r="R632" t="str">
            <v>Amit</v>
          </cell>
        </row>
        <row r="633">
          <cell r="A633">
            <v>1615</v>
          </cell>
          <cell r="B633">
            <v>42901</v>
          </cell>
          <cell r="C633" t="str">
            <v>Jun</v>
          </cell>
          <cell r="D633" t="str">
            <v>Mike Caudle</v>
          </cell>
          <cell r="E633" t="str">
            <v>South</v>
          </cell>
          <cell r="F633" t="str">
            <v>Corporate</v>
          </cell>
          <cell r="G633" t="str">
            <v>Technology</v>
          </cell>
          <cell r="H633" t="str">
            <v>Computer Peripherals</v>
          </cell>
          <cell r="I633" t="str">
            <v>Micro Innovations Micro Digital Wireless Keyboard and Mouse, Gray</v>
          </cell>
          <cell r="J633">
            <v>32</v>
          </cell>
          <cell r="K633">
            <v>4980</v>
          </cell>
          <cell r="L633">
            <v>159360</v>
          </cell>
          <cell r="M633">
            <v>0.02</v>
          </cell>
          <cell r="N633">
            <v>156172.79999999999</v>
          </cell>
          <cell r="O633" t="str">
            <v>Critical</v>
          </cell>
          <cell r="P633" t="str">
            <v>Large Box</v>
          </cell>
          <cell r="Q633" t="str">
            <v>Air</v>
          </cell>
          <cell r="R633" t="str">
            <v>Amit</v>
          </cell>
        </row>
        <row r="634">
          <cell r="A634">
            <v>1616</v>
          </cell>
          <cell r="B634">
            <v>42901</v>
          </cell>
          <cell r="C634" t="str">
            <v>Jun</v>
          </cell>
          <cell r="D634" t="str">
            <v>Mike Caudle</v>
          </cell>
          <cell r="E634" t="str">
            <v>South</v>
          </cell>
          <cell r="F634" t="str">
            <v>Corporate</v>
          </cell>
          <cell r="G634" t="str">
            <v>Office Supplies</v>
          </cell>
          <cell r="H634" t="str">
            <v>Pens &amp; Art Supplies</v>
          </cell>
          <cell r="I634" t="str">
            <v>Boston 16765 Mini Stand Up Battery Pencil Sharpener</v>
          </cell>
          <cell r="J634">
            <v>9</v>
          </cell>
          <cell r="K634">
            <v>720</v>
          </cell>
          <cell r="L634">
            <v>6480</v>
          </cell>
          <cell r="M634">
            <v>0.02</v>
          </cell>
          <cell r="N634">
            <v>6350.4</v>
          </cell>
          <cell r="O634" t="str">
            <v>Critical</v>
          </cell>
          <cell r="P634" t="str">
            <v>Wrap Bag</v>
          </cell>
          <cell r="Q634" t="str">
            <v>Air</v>
          </cell>
          <cell r="R634" t="str">
            <v>Amit</v>
          </cell>
        </row>
        <row r="635">
          <cell r="A635">
            <v>1617</v>
          </cell>
          <cell r="B635">
            <v>42901</v>
          </cell>
          <cell r="C635" t="str">
            <v>Jun</v>
          </cell>
          <cell r="D635" t="str">
            <v>Benjamin Farhat</v>
          </cell>
          <cell r="E635" t="str">
            <v>East</v>
          </cell>
          <cell r="F635" t="str">
            <v>Home Office</v>
          </cell>
          <cell r="G635" t="str">
            <v>Office Supplies</v>
          </cell>
          <cell r="H635" t="str">
            <v>Paper</v>
          </cell>
          <cell r="I635" t="str">
            <v>TOPS Voice Message Log Book, Flash Format</v>
          </cell>
          <cell r="J635">
            <v>29</v>
          </cell>
          <cell r="K635">
            <v>300</v>
          </cell>
          <cell r="L635">
            <v>8700</v>
          </cell>
          <cell r="M635">
            <v>0.02</v>
          </cell>
          <cell r="N635">
            <v>8526</v>
          </cell>
          <cell r="O635" t="str">
            <v>Medium</v>
          </cell>
          <cell r="P635" t="str">
            <v>Jumbo Box</v>
          </cell>
          <cell r="Q635" t="str">
            <v>Rail</v>
          </cell>
          <cell r="R635" t="str">
            <v>Sohail</v>
          </cell>
        </row>
        <row r="636">
          <cell r="A636">
            <v>1618</v>
          </cell>
          <cell r="B636">
            <v>42902</v>
          </cell>
          <cell r="C636" t="str">
            <v>Jun</v>
          </cell>
          <cell r="D636" t="str">
            <v>Clay Ludtke</v>
          </cell>
          <cell r="E636" t="str">
            <v>North</v>
          </cell>
          <cell r="F636" t="str">
            <v>Consumer</v>
          </cell>
          <cell r="G636" t="str">
            <v>Office Supplies</v>
          </cell>
          <cell r="H636" t="str">
            <v>Labels</v>
          </cell>
          <cell r="I636" t="str">
            <v>Avery 510</v>
          </cell>
          <cell r="J636">
            <v>23</v>
          </cell>
          <cell r="K636">
            <v>240</v>
          </cell>
          <cell r="L636">
            <v>5520</v>
          </cell>
          <cell r="M636">
            <v>0.05</v>
          </cell>
          <cell r="N636">
            <v>5244</v>
          </cell>
          <cell r="O636" t="str">
            <v>High</v>
          </cell>
          <cell r="P636" t="str">
            <v>Small Pack</v>
          </cell>
          <cell r="Q636" t="str">
            <v>Air</v>
          </cell>
          <cell r="R636" t="str">
            <v>Sohail</v>
          </cell>
        </row>
        <row r="637">
          <cell r="A637">
            <v>1619</v>
          </cell>
          <cell r="B637">
            <v>42902</v>
          </cell>
          <cell r="C637" t="str">
            <v>Jun</v>
          </cell>
          <cell r="D637" t="str">
            <v>Suzanne McNair</v>
          </cell>
          <cell r="E637" t="str">
            <v>East</v>
          </cell>
          <cell r="F637" t="str">
            <v>Small Business</v>
          </cell>
          <cell r="G637" t="str">
            <v>Office Supplies</v>
          </cell>
          <cell r="H637" t="str">
            <v>Paper</v>
          </cell>
          <cell r="I637" t="str">
            <v>Xerox 1979</v>
          </cell>
          <cell r="J637">
            <v>13</v>
          </cell>
          <cell r="K637">
            <v>1860</v>
          </cell>
          <cell r="L637">
            <v>24180</v>
          </cell>
          <cell r="M637">
            <v>0.03</v>
          </cell>
          <cell r="N637">
            <v>23454.6</v>
          </cell>
          <cell r="O637" t="str">
            <v>High</v>
          </cell>
          <cell r="P637" t="str">
            <v>Small Box</v>
          </cell>
          <cell r="Q637" t="str">
            <v>Air</v>
          </cell>
          <cell r="R637" t="str">
            <v>Amit</v>
          </cell>
        </row>
        <row r="638">
          <cell r="A638">
            <v>1620</v>
          </cell>
          <cell r="B638">
            <v>42902</v>
          </cell>
          <cell r="C638" t="str">
            <v>Jun</v>
          </cell>
          <cell r="D638" t="str">
            <v>Art Miller</v>
          </cell>
          <cell r="E638" t="str">
            <v>West</v>
          </cell>
          <cell r="F638" t="str">
            <v>Corporate</v>
          </cell>
          <cell r="G638" t="str">
            <v>Furniture</v>
          </cell>
          <cell r="H638" t="str">
            <v>Office Furnishings</v>
          </cell>
          <cell r="I638" t="str">
            <v>Deflect-O® Glasstique™ Clear Desk Accessories</v>
          </cell>
          <cell r="J638">
            <v>10</v>
          </cell>
          <cell r="K638">
            <v>480</v>
          </cell>
          <cell r="L638">
            <v>4800</v>
          </cell>
          <cell r="M638">
            <v>0.06</v>
          </cell>
          <cell r="N638">
            <v>4512</v>
          </cell>
          <cell r="O638" t="str">
            <v>High</v>
          </cell>
          <cell r="P638" t="str">
            <v>Small Pack</v>
          </cell>
          <cell r="Q638" t="str">
            <v>Air</v>
          </cell>
          <cell r="R638" t="str">
            <v>Amit</v>
          </cell>
        </row>
        <row r="639">
          <cell r="A639">
            <v>1621</v>
          </cell>
          <cell r="B639">
            <v>42903</v>
          </cell>
          <cell r="C639" t="str">
            <v>Jun</v>
          </cell>
          <cell r="D639" t="str">
            <v>Candace McMahon</v>
          </cell>
          <cell r="E639" t="str">
            <v>South</v>
          </cell>
          <cell r="F639" t="str">
            <v>Corporate</v>
          </cell>
          <cell r="G639" t="str">
            <v>Office Supplies</v>
          </cell>
          <cell r="H639" t="str">
            <v>Binders and Binder Accessories</v>
          </cell>
          <cell r="I639" t="str">
            <v>GBC Durable Plastic Covers</v>
          </cell>
          <cell r="J639">
            <v>37</v>
          </cell>
          <cell r="K639">
            <v>1200</v>
          </cell>
          <cell r="L639">
            <v>44400</v>
          </cell>
          <cell r="M639">
            <v>0.09</v>
          </cell>
          <cell r="N639">
            <v>40404</v>
          </cell>
          <cell r="O639" t="str">
            <v>Medium</v>
          </cell>
          <cell r="P639" t="str">
            <v>Medium Box</v>
          </cell>
          <cell r="Q639" t="str">
            <v>Rail</v>
          </cell>
          <cell r="R639" t="str">
            <v>Amit</v>
          </cell>
        </row>
        <row r="640">
          <cell r="A640">
            <v>1622</v>
          </cell>
          <cell r="B640">
            <v>42903</v>
          </cell>
          <cell r="C640" t="str">
            <v>Jun</v>
          </cell>
          <cell r="D640" t="str">
            <v>Maureen Fritzler</v>
          </cell>
          <cell r="E640" t="str">
            <v>South</v>
          </cell>
          <cell r="F640" t="str">
            <v>Corporate</v>
          </cell>
          <cell r="G640" t="str">
            <v>Technology</v>
          </cell>
          <cell r="H640" t="str">
            <v>Telephones and Communication</v>
          </cell>
          <cell r="I640" t="str">
            <v>2190</v>
          </cell>
          <cell r="J640">
            <v>40</v>
          </cell>
          <cell r="K640">
            <v>3960</v>
          </cell>
          <cell r="L640">
            <v>158400</v>
          </cell>
          <cell r="M640">
            <v>0.1</v>
          </cell>
          <cell r="N640">
            <v>142560</v>
          </cell>
          <cell r="O640" t="str">
            <v>Medium</v>
          </cell>
          <cell r="P640" t="str">
            <v>Wrap Bag</v>
          </cell>
          <cell r="Q640" t="str">
            <v>Rail</v>
          </cell>
          <cell r="R640" t="str">
            <v>Amit</v>
          </cell>
        </row>
        <row r="641">
          <cell r="A641">
            <v>1623</v>
          </cell>
          <cell r="B641">
            <v>42903</v>
          </cell>
          <cell r="C641" t="str">
            <v>Jun</v>
          </cell>
          <cell r="D641" t="str">
            <v>Erin Mull</v>
          </cell>
          <cell r="E641" t="str">
            <v>North</v>
          </cell>
          <cell r="F641" t="str">
            <v>Small Business</v>
          </cell>
          <cell r="G641" t="str">
            <v>Office Supplies</v>
          </cell>
          <cell r="H641" t="str">
            <v>Binders and Binder Accessories</v>
          </cell>
          <cell r="I641" t="str">
            <v>Tuff Stuff™ Recycled Round Ring Binders</v>
          </cell>
          <cell r="J641">
            <v>42</v>
          </cell>
          <cell r="K641">
            <v>300</v>
          </cell>
          <cell r="L641">
            <v>12600</v>
          </cell>
          <cell r="M641">
            <v>0.05</v>
          </cell>
          <cell r="N641">
            <v>11970</v>
          </cell>
          <cell r="O641" t="str">
            <v>Critical</v>
          </cell>
          <cell r="P641" t="str">
            <v>Small Box</v>
          </cell>
          <cell r="Q641" t="str">
            <v>Air</v>
          </cell>
          <cell r="R641" t="str">
            <v>Amit</v>
          </cell>
        </row>
        <row r="642">
          <cell r="A642">
            <v>1624</v>
          </cell>
          <cell r="B642">
            <v>42903</v>
          </cell>
          <cell r="C642" t="str">
            <v>Jun</v>
          </cell>
          <cell r="D642" t="str">
            <v>Erin Mull</v>
          </cell>
          <cell r="E642" t="str">
            <v>North</v>
          </cell>
          <cell r="F642" t="str">
            <v>Small Business</v>
          </cell>
          <cell r="G642" t="str">
            <v>Office Supplies</v>
          </cell>
          <cell r="H642" t="str">
            <v>Paper</v>
          </cell>
          <cell r="I642" t="str">
            <v>Rediform Wirebound "Phone Memo" Message Book, 11 x 5-3/4</v>
          </cell>
          <cell r="J642">
            <v>10</v>
          </cell>
          <cell r="K642">
            <v>480</v>
          </cell>
          <cell r="L642">
            <v>4800</v>
          </cell>
          <cell r="M642">
            <v>0.05</v>
          </cell>
          <cell r="N642">
            <v>4560</v>
          </cell>
          <cell r="O642" t="str">
            <v>Critical</v>
          </cell>
          <cell r="P642" t="str">
            <v>Large Box</v>
          </cell>
          <cell r="Q642" t="str">
            <v>Air</v>
          </cell>
          <cell r="R642" t="str">
            <v>Amit</v>
          </cell>
        </row>
        <row r="643">
          <cell r="A643">
            <v>1625</v>
          </cell>
          <cell r="B643">
            <v>42903</v>
          </cell>
          <cell r="C643" t="str">
            <v>Jun</v>
          </cell>
          <cell r="D643" t="str">
            <v>Erin Mull</v>
          </cell>
          <cell r="E643" t="str">
            <v>North</v>
          </cell>
          <cell r="F643" t="str">
            <v>Small Business</v>
          </cell>
          <cell r="G643" t="str">
            <v>Technology</v>
          </cell>
          <cell r="H643" t="str">
            <v>Telephones and Communication</v>
          </cell>
          <cell r="I643" t="str">
            <v>LX 788</v>
          </cell>
          <cell r="J643">
            <v>32</v>
          </cell>
          <cell r="K643">
            <v>9360</v>
          </cell>
          <cell r="L643">
            <v>299520</v>
          </cell>
          <cell r="M643">
            <v>0.02</v>
          </cell>
          <cell r="N643">
            <v>293529.59999999998</v>
          </cell>
          <cell r="O643" t="str">
            <v>Critical</v>
          </cell>
          <cell r="P643" t="str">
            <v>Small Pack</v>
          </cell>
          <cell r="Q643" t="str">
            <v>Air</v>
          </cell>
          <cell r="R643" t="str">
            <v>Amit</v>
          </cell>
        </row>
        <row r="644">
          <cell r="A644">
            <v>1626</v>
          </cell>
          <cell r="B644">
            <v>42903</v>
          </cell>
          <cell r="C644" t="str">
            <v>Jun</v>
          </cell>
          <cell r="D644" t="str">
            <v>Roger Demir</v>
          </cell>
          <cell r="E644" t="str">
            <v>West</v>
          </cell>
          <cell r="F644" t="str">
            <v>Consumer</v>
          </cell>
          <cell r="G644" t="str">
            <v>Office Supplies</v>
          </cell>
          <cell r="H644" t="str">
            <v>Binders and Binder Accessories</v>
          </cell>
          <cell r="I644" t="str">
            <v>Flexible Leather- Look Classic Collection Ring Binder</v>
          </cell>
          <cell r="J644">
            <v>42</v>
          </cell>
          <cell r="K644">
            <v>1140</v>
          </cell>
          <cell r="L644">
            <v>47880</v>
          </cell>
          <cell r="M644">
            <v>0.03</v>
          </cell>
          <cell r="N644">
            <v>46443.6</v>
          </cell>
          <cell r="O644" t="str">
            <v>NotSpecified</v>
          </cell>
          <cell r="P644" t="str">
            <v>Wrap Bag</v>
          </cell>
          <cell r="Q644" t="str">
            <v>UNKOWN</v>
          </cell>
          <cell r="R644" t="str">
            <v>Sohail</v>
          </cell>
        </row>
        <row r="645">
          <cell r="A645">
            <v>1627</v>
          </cell>
          <cell r="B645">
            <v>42903</v>
          </cell>
          <cell r="C645" t="str">
            <v>Jun</v>
          </cell>
          <cell r="D645" t="str">
            <v>Jim Karlsson</v>
          </cell>
          <cell r="E645" t="str">
            <v>West</v>
          </cell>
          <cell r="F645" t="str">
            <v>Small Business</v>
          </cell>
          <cell r="G645" t="str">
            <v>Office Supplies</v>
          </cell>
          <cell r="H645" t="str">
            <v>Envelopes</v>
          </cell>
          <cell r="I645" t="str">
            <v>Airmail Envelopes</v>
          </cell>
          <cell r="J645">
            <v>5</v>
          </cell>
          <cell r="K645">
            <v>5040</v>
          </cell>
          <cell r="L645">
            <v>25200</v>
          </cell>
          <cell r="M645">
            <v>0.04</v>
          </cell>
          <cell r="N645">
            <v>24192</v>
          </cell>
          <cell r="O645" t="str">
            <v>Medium</v>
          </cell>
          <cell r="P645" t="str">
            <v>Small Pack</v>
          </cell>
          <cell r="Q645" t="str">
            <v>Rail</v>
          </cell>
          <cell r="R645" t="str">
            <v>Amit</v>
          </cell>
        </row>
        <row r="646">
          <cell r="A646">
            <v>1628</v>
          </cell>
          <cell r="B646">
            <v>42904</v>
          </cell>
          <cell r="C646" t="str">
            <v>Jun</v>
          </cell>
          <cell r="D646" t="str">
            <v>Lela Donovan</v>
          </cell>
          <cell r="E646" t="str">
            <v>West</v>
          </cell>
          <cell r="F646" t="str">
            <v>Corporate</v>
          </cell>
          <cell r="G646" t="str">
            <v>Office Supplies</v>
          </cell>
          <cell r="H646" t="str">
            <v>Binders and Binder Accessories</v>
          </cell>
          <cell r="I646" t="str">
            <v>Avery Printable Repositionable Plastic Tabs</v>
          </cell>
          <cell r="J646">
            <v>1</v>
          </cell>
          <cell r="K646">
            <v>540</v>
          </cell>
          <cell r="L646">
            <v>540</v>
          </cell>
          <cell r="M646">
            <v>0.06</v>
          </cell>
          <cell r="N646">
            <v>507.6</v>
          </cell>
          <cell r="O646" t="str">
            <v>NotSpecified</v>
          </cell>
          <cell r="P646" t="str">
            <v>Small Box</v>
          </cell>
          <cell r="Q646" t="str">
            <v>UNKOWN</v>
          </cell>
          <cell r="R646" t="str">
            <v>Amit</v>
          </cell>
        </row>
        <row r="647">
          <cell r="A647">
            <v>1629</v>
          </cell>
          <cell r="B647">
            <v>42904</v>
          </cell>
          <cell r="C647" t="str">
            <v>Jun</v>
          </cell>
          <cell r="D647" t="str">
            <v>Lela Donovan</v>
          </cell>
          <cell r="E647" t="str">
            <v>West</v>
          </cell>
          <cell r="F647" t="str">
            <v>Corporate</v>
          </cell>
          <cell r="G647" t="str">
            <v>Office Supplies</v>
          </cell>
          <cell r="H647" t="str">
            <v>Binders and Binder Accessories</v>
          </cell>
          <cell r="I647" t="str">
            <v>GBC DocuBind TL300 Electric Binding System</v>
          </cell>
          <cell r="J647">
            <v>11</v>
          </cell>
          <cell r="K647">
            <v>53820</v>
          </cell>
          <cell r="L647">
            <v>592020</v>
          </cell>
          <cell r="M647">
            <v>0.03</v>
          </cell>
          <cell r="N647">
            <v>574259.4</v>
          </cell>
          <cell r="O647" t="str">
            <v>NotSpecified</v>
          </cell>
          <cell r="P647" t="str">
            <v>Small Box</v>
          </cell>
          <cell r="Q647" t="str">
            <v>UNKOWN</v>
          </cell>
          <cell r="R647" t="str">
            <v>Amit</v>
          </cell>
        </row>
        <row r="648">
          <cell r="A648">
            <v>1630</v>
          </cell>
          <cell r="B648">
            <v>42904</v>
          </cell>
          <cell r="C648" t="str">
            <v>Jun</v>
          </cell>
          <cell r="D648" t="str">
            <v>Lela Donovan</v>
          </cell>
          <cell r="E648" t="str">
            <v>West</v>
          </cell>
          <cell r="F648" t="str">
            <v>Corporate</v>
          </cell>
          <cell r="G648" t="str">
            <v>Office Supplies</v>
          </cell>
          <cell r="H648" t="str">
            <v>Binders and Binder Accessories</v>
          </cell>
          <cell r="I648" t="str">
            <v>Storex DuraTech Recycled Plastic Frosted Binders</v>
          </cell>
          <cell r="J648">
            <v>16</v>
          </cell>
          <cell r="K648">
            <v>300</v>
          </cell>
          <cell r="L648">
            <v>4800</v>
          </cell>
          <cell r="M648">
            <v>0.08</v>
          </cell>
          <cell r="N648">
            <v>4416</v>
          </cell>
          <cell r="O648" t="str">
            <v>NotSpecified</v>
          </cell>
          <cell r="P648" t="str">
            <v>Small Box</v>
          </cell>
          <cell r="Q648" t="str">
            <v>UNKOWN</v>
          </cell>
          <cell r="R648" t="str">
            <v>Amit</v>
          </cell>
        </row>
        <row r="649">
          <cell r="A649">
            <v>1631</v>
          </cell>
          <cell r="B649">
            <v>42904</v>
          </cell>
          <cell r="C649" t="str">
            <v>Jun</v>
          </cell>
          <cell r="D649" t="str">
            <v>Jack O'Briant</v>
          </cell>
          <cell r="E649" t="str">
            <v>East</v>
          </cell>
          <cell r="F649" t="str">
            <v>Home Office</v>
          </cell>
          <cell r="G649" t="str">
            <v>Office Supplies</v>
          </cell>
          <cell r="H649" t="str">
            <v>Storage &amp; Organization</v>
          </cell>
          <cell r="I649" t="str">
            <v>Crate-A-Files™</v>
          </cell>
          <cell r="J649">
            <v>44</v>
          </cell>
          <cell r="K649">
            <v>660</v>
          </cell>
          <cell r="L649">
            <v>29040</v>
          </cell>
          <cell r="M649">
            <v>0.03</v>
          </cell>
          <cell r="N649">
            <v>28168.799999999999</v>
          </cell>
          <cell r="O649" t="str">
            <v>NotSpecified</v>
          </cell>
          <cell r="P649" t="str">
            <v>Small Box</v>
          </cell>
          <cell r="Q649" t="str">
            <v>UNKOWN</v>
          </cell>
          <cell r="R649" t="str">
            <v>Sohail</v>
          </cell>
        </row>
        <row r="650">
          <cell r="A650">
            <v>1632</v>
          </cell>
          <cell r="B650">
            <v>42904</v>
          </cell>
          <cell r="C650" t="str">
            <v>Jun</v>
          </cell>
          <cell r="D650" t="str">
            <v>Ashley Jarboe</v>
          </cell>
          <cell r="E650" t="str">
            <v>East</v>
          </cell>
          <cell r="F650" t="str">
            <v>Home Office</v>
          </cell>
          <cell r="G650" t="str">
            <v>Office Supplies</v>
          </cell>
          <cell r="H650" t="str">
            <v>Appliances</v>
          </cell>
          <cell r="I650" t="str">
            <v>Holmes HEPA Air Purifier</v>
          </cell>
          <cell r="J650">
            <v>48</v>
          </cell>
          <cell r="K650">
            <v>1320</v>
          </cell>
          <cell r="L650">
            <v>63360</v>
          </cell>
          <cell r="M650">
            <v>7.0000000000000007E-2</v>
          </cell>
          <cell r="N650">
            <v>58924.800000000003</v>
          </cell>
          <cell r="O650" t="str">
            <v>Critical</v>
          </cell>
          <cell r="P650" t="str">
            <v>Medium Box</v>
          </cell>
          <cell r="Q650" t="str">
            <v>Air</v>
          </cell>
          <cell r="R650" t="str">
            <v>Sohail</v>
          </cell>
        </row>
        <row r="651">
          <cell r="A651">
            <v>1633</v>
          </cell>
          <cell r="B651">
            <v>42904</v>
          </cell>
          <cell r="C651" t="str">
            <v>Jun</v>
          </cell>
          <cell r="D651" t="str">
            <v>Alice McCarthy</v>
          </cell>
          <cell r="E651" t="str">
            <v>West</v>
          </cell>
          <cell r="F651" t="str">
            <v>Corporate</v>
          </cell>
          <cell r="G651" t="str">
            <v>Office Supplies</v>
          </cell>
          <cell r="H651" t="str">
            <v>Paper</v>
          </cell>
          <cell r="I651" t="str">
            <v>Xerox 1976</v>
          </cell>
          <cell r="J651">
            <v>7</v>
          </cell>
          <cell r="K651">
            <v>420</v>
          </cell>
          <cell r="L651">
            <v>2940</v>
          </cell>
          <cell r="M651">
            <v>0.02</v>
          </cell>
          <cell r="N651">
            <v>2881.2</v>
          </cell>
          <cell r="O651" t="str">
            <v>Low</v>
          </cell>
          <cell r="P651" t="str">
            <v>Wrap Bag</v>
          </cell>
          <cell r="Q651" t="str">
            <v>Road</v>
          </cell>
          <cell r="R651" t="str">
            <v>Amit</v>
          </cell>
        </row>
        <row r="652">
          <cell r="A652">
            <v>1634</v>
          </cell>
          <cell r="B652">
            <v>42904</v>
          </cell>
          <cell r="C652" t="str">
            <v>Jun</v>
          </cell>
          <cell r="D652" t="str">
            <v>Christopher Conant</v>
          </cell>
          <cell r="E652" t="str">
            <v>West</v>
          </cell>
          <cell r="F652" t="str">
            <v>Home Office</v>
          </cell>
          <cell r="G652" t="str">
            <v>Technology</v>
          </cell>
          <cell r="H652" t="str">
            <v>Office Machines</v>
          </cell>
          <cell r="I652" t="str">
            <v>Polycom ViewStation™ Adapter H323 Videoconferencing Unit</v>
          </cell>
          <cell r="J652">
            <v>1</v>
          </cell>
          <cell r="K652">
            <v>116340</v>
          </cell>
          <cell r="L652">
            <v>116340</v>
          </cell>
          <cell r="M652">
            <v>0</v>
          </cell>
          <cell r="N652">
            <v>116340</v>
          </cell>
          <cell r="O652" t="str">
            <v>Critical</v>
          </cell>
          <cell r="P652" t="str">
            <v>Small Box</v>
          </cell>
          <cell r="Q652" t="str">
            <v>Air</v>
          </cell>
          <cell r="R652" t="str">
            <v>Sohail</v>
          </cell>
        </row>
        <row r="653">
          <cell r="A653">
            <v>1635</v>
          </cell>
          <cell r="B653">
            <v>42906</v>
          </cell>
          <cell r="C653" t="str">
            <v>Jun</v>
          </cell>
          <cell r="D653" t="str">
            <v>Peter Buhler</v>
          </cell>
          <cell r="E653" t="str">
            <v>West</v>
          </cell>
          <cell r="F653" t="str">
            <v>Consumer</v>
          </cell>
          <cell r="G653" t="str">
            <v>Office Supplies</v>
          </cell>
          <cell r="H653" t="str">
            <v>Storage &amp; Organization</v>
          </cell>
          <cell r="I653" t="str">
            <v>Multi-Use Personal File Cart and Caster Set, Three Stacking Bins</v>
          </cell>
          <cell r="J653">
            <v>32</v>
          </cell>
          <cell r="K653">
            <v>2100</v>
          </cell>
          <cell r="L653">
            <v>67200</v>
          </cell>
          <cell r="M653">
            <v>0.02</v>
          </cell>
          <cell r="N653">
            <v>65856</v>
          </cell>
          <cell r="O653" t="str">
            <v>Medium</v>
          </cell>
          <cell r="P653" t="str">
            <v>Small Box</v>
          </cell>
          <cell r="Q653" t="str">
            <v>Rail</v>
          </cell>
          <cell r="R653" t="str">
            <v>Sohail</v>
          </cell>
        </row>
        <row r="654">
          <cell r="A654">
            <v>1636</v>
          </cell>
          <cell r="B654">
            <v>42907</v>
          </cell>
          <cell r="C654" t="str">
            <v>Jun</v>
          </cell>
          <cell r="D654" t="str">
            <v>Emily Grady</v>
          </cell>
          <cell r="E654" t="str">
            <v>West</v>
          </cell>
          <cell r="F654" t="str">
            <v>Home Office</v>
          </cell>
          <cell r="G654" t="str">
            <v>Technology</v>
          </cell>
          <cell r="H654" t="str">
            <v>Computer Peripherals</v>
          </cell>
          <cell r="I654" t="str">
            <v>Logitech Internet Navigator Keyboard</v>
          </cell>
          <cell r="J654">
            <v>24</v>
          </cell>
          <cell r="K654">
            <v>1860</v>
          </cell>
          <cell r="L654">
            <v>44640</v>
          </cell>
          <cell r="M654">
            <v>0.08</v>
          </cell>
          <cell r="N654">
            <v>41068.800000000003</v>
          </cell>
          <cell r="O654" t="str">
            <v>Medium</v>
          </cell>
          <cell r="P654" t="str">
            <v>Small Box</v>
          </cell>
          <cell r="Q654" t="str">
            <v>Rail</v>
          </cell>
          <cell r="R654" t="str">
            <v>Sohail</v>
          </cell>
        </row>
        <row r="655">
          <cell r="A655">
            <v>1637</v>
          </cell>
          <cell r="B655">
            <v>42907</v>
          </cell>
          <cell r="C655" t="str">
            <v>Jun</v>
          </cell>
          <cell r="D655" t="str">
            <v>Filia McAdams</v>
          </cell>
          <cell r="E655" t="str">
            <v>South</v>
          </cell>
          <cell r="F655" t="str">
            <v>Small Business</v>
          </cell>
          <cell r="G655" t="str">
            <v>Office Supplies</v>
          </cell>
          <cell r="H655" t="str">
            <v>Appliances</v>
          </cell>
          <cell r="I655" t="str">
            <v>Belkin 325VA UPS Surge Protector, 6'</v>
          </cell>
          <cell r="J655">
            <v>48</v>
          </cell>
          <cell r="K655">
            <v>7260</v>
          </cell>
          <cell r="L655">
            <v>348480</v>
          </cell>
          <cell r="M655">
            <v>0.08</v>
          </cell>
          <cell r="N655">
            <v>320601.59999999998</v>
          </cell>
          <cell r="O655" t="str">
            <v>High</v>
          </cell>
          <cell r="P655" t="str">
            <v>Small Box</v>
          </cell>
          <cell r="Q655" t="str">
            <v>Air</v>
          </cell>
          <cell r="R655" t="str">
            <v>Amit</v>
          </cell>
        </row>
        <row r="656">
          <cell r="A656">
            <v>1638</v>
          </cell>
          <cell r="B656">
            <v>42907</v>
          </cell>
          <cell r="C656" t="str">
            <v>Jun</v>
          </cell>
          <cell r="D656" t="str">
            <v>Filia McAdams</v>
          </cell>
          <cell r="E656" t="str">
            <v>South</v>
          </cell>
          <cell r="F656" t="str">
            <v>Small Business</v>
          </cell>
          <cell r="G656" t="str">
            <v>Furniture</v>
          </cell>
          <cell r="H656" t="str">
            <v>Chairs &amp; Chairmats</v>
          </cell>
          <cell r="I656" t="str">
            <v>Global Deluxe Stacking Chair, Gray</v>
          </cell>
          <cell r="J656">
            <v>20</v>
          </cell>
          <cell r="K656">
            <v>3060</v>
          </cell>
          <cell r="L656">
            <v>61200</v>
          </cell>
          <cell r="M656">
            <v>0.05</v>
          </cell>
          <cell r="N656">
            <v>58140</v>
          </cell>
          <cell r="O656" t="str">
            <v>High</v>
          </cell>
          <cell r="P656" t="str">
            <v>Large Box</v>
          </cell>
          <cell r="Q656" t="str">
            <v>Air</v>
          </cell>
          <cell r="R656" t="str">
            <v>Amit</v>
          </cell>
        </row>
        <row r="657">
          <cell r="A657">
            <v>1639</v>
          </cell>
          <cell r="B657">
            <v>42907</v>
          </cell>
          <cell r="C657" t="str">
            <v>Jun</v>
          </cell>
          <cell r="D657" t="str">
            <v>Filia McAdams</v>
          </cell>
          <cell r="E657" t="str">
            <v>South</v>
          </cell>
          <cell r="F657" t="str">
            <v>Small Business</v>
          </cell>
          <cell r="G657" t="str">
            <v>Technology</v>
          </cell>
          <cell r="H657" t="str">
            <v>Computer Peripherals</v>
          </cell>
          <cell r="I657" t="str">
            <v>Maxell 3.5" DS/HD IBM-Formatted Diskettes, 10/Pack</v>
          </cell>
          <cell r="J657">
            <v>41</v>
          </cell>
          <cell r="K657">
            <v>300</v>
          </cell>
          <cell r="L657">
            <v>12300</v>
          </cell>
          <cell r="M657">
            <v>0.03</v>
          </cell>
          <cell r="N657">
            <v>11931</v>
          </cell>
          <cell r="O657" t="str">
            <v>High</v>
          </cell>
          <cell r="P657" t="str">
            <v>Wrap Bag</v>
          </cell>
          <cell r="Q657" t="str">
            <v>Air</v>
          </cell>
          <cell r="R657" t="str">
            <v>Amit</v>
          </cell>
        </row>
        <row r="658">
          <cell r="A658">
            <v>1640</v>
          </cell>
          <cell r="B658">
            <v>42907</v>
          </cell>
          <cell r="C658" t="str">
            <v>Jun</v>
          </cell>
          <cell r="D658" t="str">
            <v>Lauren Leatherbury</v>
          </cell>
          <cell r="E658" t="str">
            <v>West</v>
          </cell>
          <cell r="F658" t="str">
            <v>Corporate</v>
          </cell>
          <cell r="G658" t="str">
            <v>Technology</v>
          </cell>
          <cell r="H658" t="str">
            <v>Telephones and Communication</v>
          </cell>
          <cell r="I658" t="str">
            <v>StarTAC 6500</v>
          </cell>
          <cell r="J658">
            <v>7</v>
          </cell>
          <cell r="K658">
            <v>7560</v>
          </cell>
          <cell r="L658">
            <v>52920</v>
          </cell>
          <cell r="M658">
            <v>0.01</v>
          </cell>
          <cell r="N658">
            <v>52390.8</v>
          </cell>
          <cell r="O658" t="str">
            <v>High</v>
          </cell>
          <cell r="P658" t="str">
            <v>Small Box</v>
          </cell>
          <cell r="Q658" t="str">
            <v>Air</v>
          </cell>
          <cell r="R658" t="str">
            <v>Amit</v>
          </cell>
        </row>
        <row r="659">
          <cell r="A659">
            <v>1641</v>
          </cell>
          <cell r="B659">
            <v>42908</v>
          </cell>
          <cell r="C659" t="str">
            <v>Jun</v>
          </cell>
          <cell r="D659" t="str">
            <v>Cari Schnelling</v>
          </cell>
          <cell r="E659" t="str">
            <v>North</v>
          </cell>
          <cell r="F659" t="str">
            <v>Small Business</v>
          </cell>
          <cell r="G659" t="str">
            <v>Office Supplies</v>
          </cell>
          <cell r="H659" t="str">
            <v>Paper</v>
          </cell>
          <cell r="I659" t="str">
            <v>Xerox 1885</v>
          </cell>
          <cell r="J659">
            <v>20</v>
          </cell>
          <cell r="K659">
            <v>2940</v>
          </cell>
          <cell r="L659">
            <v>58800</v>
          </cell>
          <cell r="M659">
            <v>0.06</v>
          </cell>
          <cell r="N659">
            <v>55272</v>
          </cell>
          <cell r="O659" t="str">
            <v>Critical</v>
          </cell>
          <cell r="P659" t="str">
            <v>Large Box</v>
          </cell>
          <cell r="Q659" t="str">
            <v>Air</v>
          </cell>
          <cell r="R659" t="str">
            <v>Amit</v>
          </cell>
        </row>
        <row r="660">
          <cell r="A660">
            <v>1642</v>
          </cell>
          <cell r="B660">
            <v>42908</v>
          </cell>
          <cell r="C660" t="str">
            <v>Jun</v>
          </cell>
          <cell r="D660" t="str">
            <v>Bill Donatelli</v>
          </cell>
          <cell r="E660" t="str">
            <v>South</v>
          </cell>
          <cell r="F660" t="str">
            <v>Small Business</v>
          </cell>
          <cell r="G660" t="str">
            <v>Technology</v>
          </cell>
          <cell r="H660" t="str">
            <v>Computer Peripherals</v>
          </cell>
          <cell r="I660" t="str">
            <v>Logitech Cordless Access Keyboard</v>
          </cell>
          <cell r="J660">
            <v>1</v>
          </cell>
          <cell r="K660">
            <v>1800</v>
          </cell>
          <cell r="L660">
            <v>1800</v>
          </cell>
          <cell r="M660">
            <v>0.04</v>
          </cell>
          <cell r="N660">
            <v>1728</v>
          </cell>
          <cell r="O660" t="str">
            <v>High</v>
          </cell>
          <cell r="P660" t="str">
            <v>Small Box</v>
          </cell>
          <cell r="Q660" t="str">
            <v>Air</v>
          </cell>
          <cell r="R660" t="str">
            <v>Amit</v>
          </cell>
        </row>
        <row r="661">
          <cell r="A661">
            <v>1643</v>
          </cell>
          <cell r="B661">
            <v>42908</v>
          </cell>
          <cell r="C661" t="str">
            <v>Jun</v>
          </cell>
          <cell r="D661" t="str">
            <v>Bill Donatelli</v>
          </cell>
          <cell r="E661" t="str">
            <v>South</v>
          </cell>
          <cell r="F661" t="str">
            <v>Small Business</v>
          </cell>
          <cell r="G661" t="str">
            <v>Furniture</v>
          </cell>
          <cell r="H661" t="str">
            <v>Office Furnishings</v>
          </cell>
          <cell r="I661" t="str">
            <v>Luxo Economy Swing Arm Lamp</v>
          </cell>
          <cell r="J661">
            <v>18</v>
          </cell>
          <cell r="K661">
            <v>1200</v>
          </cell>
          <cell r="L661">
            <v>21600</v>
          </cell>
          <cell r="M661">
            <v>0</v>
          </cell>
          <cell r="N661">
            <v>21600</v>
          </cell>
          <cell r="O661" t="str">
            <v>High</v>
          </cell>
          <cell r="P661" t="str">
            <v>Small Box</v>
          </cell>
          <cell r="Q661" t="str">
            <v>Air</v>
          </cell>
          <cell r="R661" t="str">
            <v>Amit</v>
          </cell>
        </row>
        <row r="662">
          <cell r="A662">
            <v>1644</v>
          </cell>
          <cell r="B662">
            <v>42908</v>
          </cell>
          <cell r="C662" t="str">
            <v>Jun</v>
          </cell>
          <cell r="D662" t="str">
            <v>Christy Brittain</v>
          </cell>
          <cell r="E662" t="str">
            <v>North</v>
          </cell>
          <cell r="F662" t="str">
            <v>Consumer</v>
          </cell>
          <cell r="G662" t="str">
            <v>Office Supplies</v>
          </cell>
          <cell r="H662" t="str">
            <v>Paper</v>
          </cell>
          <cell r="I662" t="str">
            <v>Personal Creations™ Ink Jet Cards and Labels</v>
          </cell>
          <cell r="J662">
            <v>49</v>
          </cell>
          <cell r="K662">
            <v>720</v>
          </cell>
          <cell r="L662">
            <v>35280</v>
          </cell>
          <cell r="M662">
            <v>7.0000000000000007E-2</v>
          </cell>
          <cell r="N662">
            <v>32810.400000000001</v>
          </cell>
          <cell r="O662" t="str">
            <v>Low</v>
          </cell>
          <cell r="P662" t="str">
            <v>Small Box</v>
          </cell>
          <cell r="Q662" t="str">
            <v>Road</v>
          </cell>
          <cell r="R662" t="str">
            <v>Sohail</v>
          </cell>
        </row>
        <row r="663">
          <cell r="A663">
            <v>1645</v>
          </cell>
          <cell r="B663">
            <v>42908</v>
          </cell>
          <cell r="C663" t="str">
            <v>Jun</v>
          </cell>
          <cell r="D663" t="str">
            <v>Christy Brittain</v>
          </cell>
          <cell r="E663" t="str">
            <v>North</v>
          </cell>
          <cell r="F663" t="str">
            <v>Consumer</v>
          </cell>
          <cell r="G663" t="str">
            <v>Office Supplies</v>
          </cell>
          <cell r="H663" t="str">
            <v>Scissors, Rulers and Trimmers</v>
          </cell>
          <cell r="I663" t="str">
            <v>Kleencut® Forged Office Shears by Acme United Corporation</v>
          </cell>
          <cell r="J663">
            <v>49</v>
          </cell>
          <cell r="K663">
            <v>180</v>
          </cell>
          <cell r="L663">
            <v>8820</v>
          </cell>
          <cell r="M663">
            <v>0.08</v>
          </cell>
          <cell r="N663">
            <v>8114.4</v>
          </cell>
          <cell r="O663" t="str">
            <v>Low</v>
          </cell>
          <cell r="P663" t="str">
            <v>Small Box</v>
          </cell>
          <cell r="Q663" t="str">
            <v>Road</v>
          </cell>
          <cell r="R663" t="str">
            <v>Sohail</v>
          </cell>
        </row>
        <row r="664">
          <cell r="A664">
            <v>1646</v>
          </cell>
          <cell r="B664">
            <v>42908</v>
          </cell>
          <cell r="C664" t="str">
            <v>Jun</v>
          </cell>
          <cell r="D664" t="str">
            <v>Emily Burns</v>
          </cell>
          <cell r="E664" t="str">
            <v>North</v>
          </cell>
          <cell r="F664" t="str">
            <v>Home Office</v>
          </cell>
          <cell r="G664" t="str">
            <v>Office Supplies</v>
          </cell>
          <cell r="H664" t="str">
            <v>Appliances</v>
          </cell>
          <cell r="I664" t="str">
            <v>Eureka Disposable Bags for Sanitaire® Vibra Groomer I® Upright Vac</v>
          </cell>
          <cell r="J664">
            <v>9</v>
          </cell>
          <cell r="K664">
            <v>300</v>
          </cell>
          <cell r="L664">
            <v>2700</v>
          </cell>
          <cell r="M664">
            <v>0.01</v>
          </cell>
          <cell r="N664">
            <v>2673</v>
          </cell>
          <cell r="O664" t="str">
            <v>High</v>
          </cell>
          <cell r="P664" t="str">
            <v>Small Box</v>
          </cell>
          <cell r="Q664" t="str">
            <v>Air</v>
          </cell>
          <cell r="R664" t="str">
            <v>Sohail</v>
          </cell>
        </row>
        <row r="665">
          <cell r="A665">
            <v>1647</v>
          </cell>
          <cell r="B665">
            <v>42908</v>
          </cell>
          <cell r="C665" t="str">
            <v>Jun</v>
          </cell>
          <cell r="D665" t="str">
            <v>Christy Brittain</v>
          </cell>
          <cell r="E665" t="str">
            <v>North</v>
          </cell>
          <cell r="F665" t="str">
            <v>Consumer</v>
          </cell>
          <cell r="G665" t="str">
            <v>Furniture</v>
          </cell>
          <cell r="H665" t="str">
            <v>Tables</v>
          </cell>
          <cell r="I665" t="str">
            <v>Chromcraft Bull-Nose Wood Round Conference Table Top, Wood Base</v>
          </cell>
          <cell r="J665">
            <v>35</v>
          </cell>
          <cell r="K665">
            <v>13080</v>
          </cell>
          <cell r="L665">
            <v>457800</v>
          </cell>
          <cell r="M665">
            <v>0.09</v>
          </cell>
          <cell r="N665">
            <v>416598</v>
          </cell>
          <cell r="O665" t="str">
            <v>Low</v>
          </cell>
          <cell r="P665" t="str">
            <v>Small Box</v>
          </cell>
          <cell r="Q665" t="str">
            <v>Road</v>
          </cell>
          <cell r="R665" t="str">
            <v>Sohail</v>
          </cell>
        </row>
        <row r="666">
          <cell r="A666">
            <v>1648</v>
          </cell>
          <cell r="B666">
            <v>42909</v>
          </cell>
          <cell r="C666" t="str">
            <v>Jun</v>
          </cell>
          <cell r="D666" t="str">
            <v>Speros Goranitis</v>
          </cell>
          <cell r="E666" t="str">
            <v>North</v>
          </cell>
          <cell r="F666" t="str">
            <v>Corporate</v>
          </cell>
          <cell r="G666" t="str">
            <v>Office Supplies</v>
          </cell>
          <cell r="H666" t="str">
            <v>Pens &amp; Art Supplies</v>
          </cell>
          <cell r="I666" t="str">
            <v>Quartet Omega® Colored Chalk, 12/Pack</v>
          </cell>
          <cell r="J666">
            <v>30</v>
          </cell>
          <cell r="K666">
            <v>360</v>
          </cell>
          <cell r="L666">
            <v>10800</v>
          </cell>
          <cell r="M666">
            <v>0.06</v>
          </cell>
          <cell r="N666">
            <v>10152</v>
          </cell>
          <cell r="O666" t="str">
            <v>Medium</v>
          </cell>
          <cell r="P666" t="str">
            <v>Small Box</v>
          </cell>
          <cell r="Q666" t="str">
            <v>Rail</v>
          </cell>
          <cell r="R666" t="str">
            <v>Amit</v>
          </cell>
        </row>
        <row r="667">
          <cell r="A667">
            <v>1649</v>
          </cell>
          <cell r="B667">
            <v>42909</v>
          </cell>
          <cell r="C667" t="str">
            <v>Jun</v>
          </cell>
          <cell r="D667" t="str">
            <v>Jay Kimmel</v>
          </cell>
          <cell r="E667" t="str">
            <v>South</v>
          </cell>
          <cell r="F667" t="str">
            <v>Small Business</v>
          </cell>
          <cell r="G667" t="str">
            <v>Office Supplies</v>
          </cell>
          <cell r="H667" t="str">
            <v>Binders and Binder Accessories</v>
          </cell>
          <cell r="I667" t="str">
            <v>Ibico EB-19 Dual Function Manual Binding System</v>
          </cell>
          <cell r="J667">
            <v>40</v>
          </cell>
          <cell r="K667">
            <v>10380</v>
          </cell>
          <cell r="L667">
            <v>415200</v>
          </cell>
          <cell r="M667">
            <v>0.1</v>
          </cell>
          <cell r="N667">
            <v>373680</v>
          </cell>
          <cell r="O667" t="str">
            <v>High</v>
          </cell>
          <cell r="P667" t="str">
            <v>Small Box</v>
          </cell>
          <cell r="Q667" t="str">
            <v>Air</v>
          </cell>
          <cell r="R667" t="str">
            <v>Amit</v>
          </cell>
        </row>
        <row r="668">
          <cell r="A668">
            <v>1650</v>
          </cell>
          <cell r="B668">
            <v>42909</v>
          </cell>
          <cell r="C668" t="str">
            <v>Jun</v>
          </cell>
          <cell r="D668" t="str">
            <v>Jay Kimmel</v>
          </cell>
          <cell r="E668" t="str">
            <v>South</v>
          </cell>
          <cell r="F668" t="str">
            <v>Small Business</v>
          </cell>
          <cell r="G668" t="str">
            <v>Office Supplies</v>
          </cell>
          <cell r="H668" t="str">
            <v>Paper</v>
          </cell>
          <cell r="I668" t="str">
            <v>Black Print Carbonless 8 1/2" x 8 1/4" Rapid Memo Book</v>
          </cell>
          <cell r="J668">
            <v>36</v>
          </cell>
          <cell r="K668">
            <v>480</v>
          </cell>
          <cell r="L668">
            <v>17280</v>
          </cell>
          <cell r="M668">
            <v>0.04</v>
          </cell>
          <cell r="N668">
            <v>16588.8</v>
          </cell>
          <cell r="O668" t="str">
            <v>High</v>
          </cell>
          <cell r="P668" t="str">
            <v>Small Box</v>
          </cell>
          <cell r="Q668" t="str">
            <v>Air</v>
          </cell>
          <cell r="R668" t="str">
            <v>Amit</v>
          </cell>
        </row>
        <row r="669">
          <cell r="A669">
            <v>1651</v>
          </cell>
          <cell r="B669">
            <v>42909</v>
          </cell>
          <cell r="C669" t="str">
            <v>Jun</v>
          </cell>
          <cell r="D669" t="str">
            <v>Shui Tom</v>
          </cell>
          <cell r="E669" t="str">
            <v>West</v>
          </cell>
          <cell r="F669" t="str">
            <v>Consumer</v>
          </cell>
          <cell r="G669" t="str">
            <v>Furniture</v>
          </cell>
          <cell r="H669" t="str">
            <v>Chairs &amp; Chairmats</v>
          </cell>
          <cell r="I669" t="str">
            <v>Safco Contoured Stacking Chairs</v>
          </cell>
          <cell r="J669">
            <v>10</v>
          </cell>
          <cell r="K669">
            <v>14340</v>
          </cell>
          <cell r="L669">
            <v>143400</v>
          </cell>
          <cell r="M669">
            <v>0.09</v>
          </cell>
          <cell r="N669">
            <v>130494</v>
          </cell>
          <cell r="O669" t="str">
            <v>Medium</v>
          </cell>
          <cell r="P669" t="str">
            <v>Jumbo Drum</v>
          </cell>
          <cell r="Q669" t="str">
            <v>Rail</v>
          </cell>
          <cell r="R669" t="str">
            <v>Sohail</v>
          </cell>
        </row>
        <row r="670">
          <cell r="A670">
            <v>1652</v>
          </cell>
          <cell r="B670">
            <v>42909</v>
          </cell>
          <cell r="C670" t="str">
            <v>Jun</v>
          </cell>
          <cell r="D670" t="str">
            <v>Shui Tom</v>
          </cell>
          <cell r="E670" t="str">
            <v>West</v>
          </cell>
          <cell r="F670" t="str">
            <v>Consumer</v>
          </cell>
          <cell r="G670" t="str">
            <v>Technology</v>
          </cell>
          <cell r="H670" t="str">
            <v>Telephones and Communication</v>
          </cell>
          <cell r="I670" t="str">
            <v>Accessory8</v>
          </cell>
          <cell r="J670">
            <v>11</v>
          </cell>
          <cell r="K670">
            <v>5160</v>
          </cell>
          <cell r="L670">
            <v>56760</v>
          </cell>
          <cell r="M670">
            <v>0</v>
          </cell>
          <cell r="N670">
            <v>56760</v>
          </cell>
          <cell r="O670" t="str">
            <v>Medium</v>
          </cell>
          <cell r="P670" t="str">
            <v>Small Box</v>
          </cell>
          <cell r="Q670" t="str">
            <v>Rail</v>
          </cell>
          <cell r="R670" t="str">
            <v>Sohail</v>
          </cell>
        </row>
        <row r="671">
          <cell r="A671">
            <v>1653</v>
          </cell>
          <cell r="B671">
            <v>42909</v>
          </cell>
          <cell r="C671" t="str">
            <v>Jun</v>
          </cell>
          <cell r="D671" t="str">
            <v>Shui Tom</v>
          </cell>
          <cell r="E671" t="str">
            <v>West</v>
          </cell>
          <cell r="F671" t="str">
            <v>Consumer</v>
          </cell>
          <cell r="G671" t="str">
            <v>Technology</v>
          </cell>
          <cell r="H671" t="str">
            <v>Telephones and Communication</v>
          </cell>
          <cell r="I671" t="str">
            <v>T39m</v>
          </cell>
          <cell r="J671">
            <v>37</v>
          </cell>
          <cell r="K671">
            <v>9360</v>
          </cell>
          <cell r="L671">
            <v>346320</v>
          </cell>
          <cell r="M671">
            <v>0.06</v>
          </cell>
          <cell r="N671">
            <v>325540.8</v>
          </cell>
          <cell r="O671" t="str">
            <v>Medium</v>
          </cell>
          <cell r="P671" t="str">
            <v>Jumbo Drum</v>
          </cell>
          <cell r="Q671" t="str">
            <v>Rail</v>
          </cell>
          <cell r="R671" t="str">
            <v>Sohail</v>
          </cell>
        </row>
        <row r="672">
          <cell r="A672">
            <v>1654</v>
          </cell>
          <cell r="B672">
            <v>42910</v>
          </cell>
          <cell r="C672" t="str">
            <v>Jun</v>
          </cell>
          <cell r="D672" t="str">
            <v>Michelle Ellison</v>
          </cell>
          <cell r="E672" t="str">
            <v>South</v>
          </cell>
          <cell r="F672" t="str">
            <v>Small Business</v>
          </cell>
          <cell r="G672" t="str">
            <v>Office Supplies</v>
          </cell>
          <cell r="H672" t="str">
            <v>Appliances</v>
          </cell>
          <cell r="I672" t="str">
            <v>Eureka Disposable Bags for Sanitaire® Vibra Groomer I® Upright Vac</v>
          </cell>
          <cell r="J672">
            <v>27</v>
          </cell>
          <cell r="K672">
            <v>300</v>
          </cell>
          <cell r="L672">
            <v>8100</v>
          </cell>
          <cell r="M672">
            <v>0.06</v>
          </cell>
          <cell r="N672">
            <v>7614</v>
          </cell>
          <cell r="O672" t="str">
            <v>High</v>
          </cell>
          <cell r="P672" t="str">
            <v>Small Box</v>
          </cell>
          <cell r="Q672" t="str">
            <v>Air</v>
          </cell>
          <cell r="R672" t="str">
            <v>Amit</v>
          </cell>
        </row>
        <row r="673">
          <cell r="A673">
            <v>1655</v>
          </cell>
          <cell r="B673">
            <v>42910</v>
          </cell>
          <cell r="C673" t="str">
            <v>Jun</v>
          </cell>
          <cell r="D673" t="str">
            <v>Doug Jacobs</v>
          </cell>
          <cell r="E673" t="str">
            <v>North</v>
          </cell>
          <cell r="F673" t="str">
            <v>Home Office</v>
          </cell>
          <cell r="G673" t="str">
            <v>Office Supplies</v>
          </cell>
          <cell r="H673" t="str">
            <v>Storage &amp; Organization</v>
          </cell>
          <cell r="I673" t="str">
            <v>Advantus 10-Drawer Portable Organizer, Chrome Metal Frame, Smoke Drawers</v>
          </cell>
          <cell r="J673">
            <v>11</v>
          </cell>
          <cell r="K673">
            <v>3600</v>
          </cell>
          <cell r="L673">
            <v>39600</v>
          </cell>
          <cell r="M673">
            <v>0.02</v>
          </cell>
          <cell r="N673">
            <v>38808</v>
          </cell>
          <cell r="O673" t="str">
            <v>Medium</v>
          </cell>
          <cell r="P673" t="str">
            <v>Wrap Bag</v>
          </cell>
          <cell r="Q673" t="str">
            <v>Rail</v>
          </cell>
          <cell r="R673" t="str">
            <v>Sohail</v>
          </cell>
        </row>
        <row r="674">
          <cell r="A674">
            <v>1656</v>
          </cell>
          <cell r="B674">
            <v>42910</v>
          </cell>
          <cell r="C674" t="str">
            <v>Jun</v>
          </cell>
          <cell r="D674" t="str">
            <v>Cynthia Voltz</v>
          </cell>
          <cell r="E674" t="str">
            <v>North</v>
          </cell>
          <cell r="F674" t="str">
            <v>Corporate</v>
          </cell>
          <cell r="G674" t="str">
            <v>Office Supplies</v>
          </cell>
          <cell r="H674" t="str">
            <v>Pens &amp; Art Supplies</v>
          </cell>
          <cell r="I674" t="str">
            <v>Newell 337</v>
          </cell>
          <cell r="J674">
            <v>48</v>
          </cell>
          <cell r="K674">
            <v>240</v>
          </cell>
          <cell r="L674">
            <v>11520</v>
          </cell>
          <cell r="M674">
            <v>0</v>
          </cell>
          <cell r="N674">
            <v>11520</v>
          </cell>
          <cell r="O674" t="str">
            <v>High</v>
          </cell>
          <cell r="P674" t="str">
            <v>Small Box</v>
          </cell>
          <cell r="Q674" t="str">
            <v>Air</v>
          </cell>
          <cell r="R674" t="str">
            <v>Amit</v>
          </cell>
        </row>
        <row r="675">
          <cell r="A675">
            <v>1657</v>
          </cell>
          <cell r="B675">
            <v>42910</v>
          </cell>
          <cell r="C675" t="str">
            <v>Jun</v>
          </cell>
          <cell r="D675" t="str">
            <v>Jim Kriz</v>
          </cell>
          <cell r="E675" t="str">
            <v>South</v>
          </cell>
          <cell r="F675" t="str">
            <v>Consumer</v>
          </cell>
          <cell r="G675" t="str">
            <v>Technology</v>
          </cell>
          <cell r="H675" t="str">
            <v>Telephones and Communication</v>
          </cell>
          <cell r="I675" t="str">
            <v>6162m</v>
          </cell>
          <cell r="J675">
            <v>47</v>
          </cell>
          <cell r="K675">
            <v>6960</v>
          </cell>
          <cell r="L675">
            <v>327120</v>
          </cell>
          <cell r="M675">
            <v>0.01</v>
          </cell>
          <cell r="N675">
            <v>323848.8</v>
          </cell>
          <cell r="O675" t="str">
            <v>Critical</v>
          </cell>
          <cell r="P675" t="str">
            <v>Small Box</v>
          </cell>
          <cell r="Q675" t="str">
            <v>Air</v>
          </cell>
          <cell r="R675" t="str">
            <v>Sohail</v>
          </cell>
        </row>
        <row r="676">
          <cell r="A676">
            <v>1658</v>
          </cell>
          <cell r="B676">
            <v>42910</v>
          </cell>
          <cell r="C676" t="str">
            <v>Jun</v>
          </cell>
          <cell r="D676" t="str">
            <v>Jim Kriz</v>
          </cell>
          <cell r="E676" t="str">
            <v>South</v>
          </cell>
          <cell r="F676" t="str">
            <v>Consumer</v>
          </cell>
          <cell r="G676" t="str">
            <v>Office Supplies</v>
          </cell>
          <cell r="H676" t="str">
            <v>Rubber Bands</v>
          </cell>
          <cell r="I676" t="str">
            <v>Staples Bulk Pack Metal Binder Clips</v>
          </cell>
          <cell r="J676">
            <v>50</v>
          </cell>
          <cell r="K676">
            <v>420</v>
          </cell>
          <cell r="L676">
            <v>21000</v>
          </cell>
          <cell r="M676">
            <v>0.09</v>
          </cell>
          <cell r="N676">
            <v>19110</v>
          </cell>
          <cell r="O676" t="str">
            <v>Critical</v>
          </cell>
          <cell r="P676" t="str">
            <v>Small Box</v>
          </cell>
          <cell r="Q676" t="str">
            <v>Air</v>
          </cell>
          <cell r="R676" t="str">
            <v>Sohail</v>
          </cell>
        </row>
        <row r="677">
          <cell r="A677">
            <v>1659</v>
          </cell>
          <cell r="B677">
            <v>42910</v>
          </cell>
          <cell r="C677" t="str">
            <v>Jun</v>
          </cell>
          <cell r="D677" t="str">
            <v>Alex Russell</v>
          </cell>
          <cell r="E677" t="str">
            <v>West</v>
          </cell>
          <cell r="F677" t="str">
            <v>Home Office</v>
          </cell>
          <cell r="G677" t="str">
            <v>Technology</v>
          </cell>
          <cell r="H677" t="str">
            <v>Office Machines</v>
          </cell>
          <cell r="I677" t="str">
            <v>Soundgear TeleForum DX Desktop Conference Phone</v>
          </cell>
          <cell r="J677">
            <v>13</v>
          </cell>
          <cell r="K677">
            <v>5820</v>
          </cell>
          <cell r="L677">
            <v>75660</v>
          </cell>
          <cell r="M677">
            <v>7.0000000000000007E-2</v>
          </cell>
          <cell r="N677">
            <v>70363.8</v>
          </cell>
          <cell r="O677" t="str">
            <v>Low</v>
          </cell>
          <cell r="P677" t="str">
            <v>Small Box</v>
          </cell>
          <cell r="Q677" t="str">
            <v>Road</v>
          </cell>
          <cell r="R677" t="str">
            <v>Sohail</v>
          </cell>
        </row>
        <row r="678">
          <cell r="A678">
            <v>1660</v>
          </cell>
          <cell r="B678">
            <v>42910</v>
          </cell>
          <cell r="C678" t="str">
            <v>Jun</v>
          </cell>
          <cell r="D678" t="str">
            <v>Tony Sayre</v>
          </cell>
          <cell r="E678" t="str">
            <v>West</v>
          </cell>
          <cell r="F678" t="str">
            <v>Small Business</v>
          </cell>
          <cell r="G678" t="str">
            <v>Office Supplies</v>
          </cell>
          <cell r="H678" t="str">
            <v>Paper</v>
          </cell>
          <cell r="I678" t="str">
            <v>Xerox 210</v>
          </cell>
          <cell r="J678">
            <v>7</v>
          </cell>
          <cell r="K678">
            <v>420</v>
          </cell>
          <cell r="L678">
            <v>2940</v>
          </cell>
          <cell r="M678">
            <v>0.02</v>
          </cell>
          <cell r="N678">
            <v>2881.2</v>
          </cell>
          <cell r="O678" t="str">
            <v>NotSpecified</v>
          </cell>
          <cell r="P678" t="str">
            <v>Medium Box</v>
          </cell>
          <cell r="Q678" t="str">
            <v>UNKOWN</v>
          </cell>
          <cell r="R678" t="str">
            <v>Amit</v>
          </cell>
        </row>
        <row r="679">
          <cell r="A679">
            <v>1661</v>
          </cell>
          <cell r="B679">
            <v>42911</v>
          </cell>
          <cell r="C679" t="str">
            <v>Jun</v>
          </cell>
          <cell r="D679" t="str">
            <v>Brad Eason</v>
          </cell>
          <cell r="E679" t="str">
            <v>North</v>
          </cell>
          <cell r="F679" t="str">
            <v>Small Business</v>
          </cell>
          <cell r="G679" t="str">
            <v>Office Supplies</v>
          </cell>
          <cell r="H679" t="str">
            <v>Labels</v>
          </cell>
          <cell r="I679" t="str">
            <v>Avery 481</v>
          </cell>
          <cell r="J679">
            <v>11</v>
          </cell>
          <cell r="K679">
            <v>240</v>
          </cell>
          <cell r="L679">
            <v>2640</v>
          </cell>
          <cell r="M679">
            <v>0.03</v>
          </cell>
          <cell r="N679">
            <v>2560.8000000000002</v>
          </cell>
          <cell r="O679" t="str">
            <v>Critical</v>
          </cell>
          <cell r="P679" t="str">
            <v>Jumbo Drum</v>
          </cell>
          <cell r="Q679" t="str">
            <v>Air</v>
          </cell>
          <cell r="R679" t="str">
            <v>Amit</v>
          </cell>
        </row>
        <row r="680">
          <cell r="A680">
            <v>1662</v>
          </cell>
          <cell r="B680">
            <v>42911</v>
          </cell>
          <cell r="C680" t="str">
            <v>Jun</v>
          </cell>
          <cell r="D680" t="str">
            <v>Eugene Hildebrand</v>
          </cell>
          <cell r="E680" t="str">
            <v>South</v>
          </cell>
          <cell r="F680" t="str">
            <v>Home Office</v>
          </cell>
          <cell r="G680" t="str">
            <v>Furniture</v>
          </cell>
          <cell r="H680" t="str">
            <v>Office Furnishings</v>
          </cell>
          <cell r="I680" t="str">
            <v>Master Giant Foot® Doorstop, Safety Yellow</v>
          </cell>
          <cell r="J680">
            <v>5</v>
          </cell>
          <cell r="K680">
            <v>480</v>
          </cell>
          <cell r="L680">
            <v>2400</v>
          </cell>
          <cell r="M680">
            <v>0.04</v>
          </cell>
          <cell r="N680">
            <v>2304</v>
          </cell>
          <cell r="O680" t="str">
            <v>NotSpecified</v>
          </cell>
          <cell r="P680" t="str">
            <v>Small Pack</v>
          </cell>
          <cell r="Q680" t="str">
            <v>UNKOWN</v>
          </cell>
          <cell r="R680" t="str">
            <v>Sohail</v>
          </cell>
        </row>
        <row r="681">
          <cell r="A681">
            <v>1663</v>
          </cell>
          <cell r="B681">
            <v>42911</v>
          </cell>
          <cell r="C681" t="str">
            <v>Jun</v>
          </cell>
          <cell r="D681" t="str">
            <v>Eugene Hildebrand</v>
          </cell>
          <cell r="E681" t="str">
            <v>South</v>
          </cell>
          <cell r="F681" t="str">
            <v>Home Office</v>
          </cell>
          <cell r="G681" t="str">
            <v>Office Supplies</v>
          </cell>
          <cell r="H681" t="str">
            <v>Paper</v>
          </cell>
          <cell r="I681" t="str">
            <v>Black Print Carbonless Snap-Off® Rapid Letter, 8 1/2" x 7"</v>
          </cell>
          <cell r="J681">
            <v>39</v>
          </cell>
          <cell r="K681">
            <v>600</v>
          </cell>
          <cell r="L681">
            <v>23400</v>
          </cell>
          <cell r="M681">
            <v>0.05</v>
          </cell>
          <cell r="N681">
            <v>22230</v>
          </cell>
          <cell r="O681" t="str">
            <v>NotSpecified</v>
          </cell>
          <cell r="P681" t="str">
            <v>Small Pack</v>
          </cell>
          <cell r="Q681" t="str">
            <v>UNKOWN</v>
          </cell>
          <cell r="R681" t="str">
            <v>Sohail</v>
          </cell>
        </row>
        <row r="682">
          <cell r="A682">
            <v>1664</v>
          </cell>
          <cell r="B682">
            <v>42911</v>
          </cell>
          <cell r="C682" t="str">
            <v>Jun</v>
          </cell>
          <cell r="D682" t="str">
            <v>Eugene Hildebrand</v>
          </cell>
          <cell r="E682" t="str">
            <v>South</v>
          </cell>
          <cell r="F682" t="str">
            <v>Home Office</v>
          </cell>
          <cell r="G682" t="str">
            <v>Office Supplies</v>
          </cell>
          <cell r="H682" t="str">
            <v>Paper</v>
          </cell>
          <cell r="I682" t="str">
            <v>Xerox 1978</v>
          </cell>
          <cell r="J682">
            <v>7</v>
          </cell>
          <cell r="K682">
            <v>360</v>
          </cell>
          <cell r="L682">
            <v>2520</v>
          </cell>
          <cell r="M682">
            <v>0.1</v>
          </cell>
          <cell r="N682">
            <v>2268</v>
          </cell>
          <cell r="O682" t="str">
            <v>NotSpecified</v>
          </cell>
          <cell r="P682" t="str">
            <v>Small Pack</v>
          </cell>
          <cell r="Q682" t="str">
            <v>UNKOWN</v>
          </cell>
          <cell r="R682" t="str">
            <v>Sohail</v>
          </cell>
        </row>
        <row r="683">
          <cell r="A683">
            <v>1665</v>
          </cell>
          <cell r="B683">
            <v>42911</v>
          </cell>
          <cell r="C683" t="str">
            <v>Jun</v>
          </cell>
          <cell r="D683" t="str">
            <v>Jeremy Farry</v>
          </cell>
          <cell r="E683" t="str">
            <v>North</v>
          </cell>
          <cell r="F683" t="str">
            <v>Small Business</v>
          </cell>
          <cell r="G683" t="str">
            <v>Office Supplies</v>
          </cell>
          <cell r="H683" t="str">
            <v>Rubber Bands</v>
          </cell>
          <cell r="I683" t="str">
            <v>OIC Thumb-Tacks</v>
          </cell>
          <cell r="J683">
            <v>3</v>
          </cell>
          <cell r="K683">
            <v>120</v>
          </cell>
          <cell r="L683">
            <v>360</v>
          </cell>
          <cell r="M683">
            <v>0.1</v>
          </cell>
          <cell r="N683">
            <v>324</v>
          </cell>
          <cell r="O683" t="str">
            <v>NotSpecified</v>
          </cell>
          <cell r="P683" t="str">
            <v>Small Box</v>
          </cell>
          <cell r="Q683" t="str">
            <v>UNKOWN</v>
          </cell>
          <cell r="R683" t="str">
            <v>Amit</v>
          </cell>
        </row>
        <row r="684">
          <cell r="A684">
            <v>1666</v>
          </cell>
          <cell r="B684">
            <v>42911</v>
          </cell>
          <cell r="C684" t="str">
            <v>Jun</v>
          </cell>
          <cell r="D684" t="str">
            <v>Don Weiss</v>
          </cell>
          <cell r="E684" t="str">
            <v>South</v>
          </cell>
          <cell r="F684" t="str">
            <v>Corporate</v>
          </cell>
          <cell r="G684" t="str">
            <v>Office Supplies</v>
          </cell>
          <cell r="H684" t="str">
            <v>Labels</v>
          </cell>
          <cell r="I684" t="str">
            <v>Avery 511</v>
          </cell>
          <cell r="J684">
            <v>31</v>
          </cell>
          <cell r="K684">
            <v>240</v>
          </cell>
          <cell r="L684">
            <v>7440</v>
          </cell>
          <cell r="M684">
            <v>0.05</v>
          </cell>
          <cell r="N684">
            <v>7068</v>
          </cell>
          <cell r="O684" t="str">
            <v>Critical</v>
          </cell>
          <cell r="P684" t="str">
            <v>Jumbo Box</v>
          </cell>
          <cell r="Q684" t="str">
            <v>Air</v>
          </cell>
          <cell r="R684" t="str">
            <v>Amit</v>
          </cell>
        </row>
        <row r="685">
          <cell r="A685">
            <v>1667</v>
          </cell>
          <cell r="B685">
            <v>42911</v>
          </cell>
          <cell r="C685" t="str">
            <v>Jun</v>
          </cell>
          <cell r="D685" t="str">
            <v>Don Weiss</v>
          </cell>
          <cell r="E685" t="str">
            <v>South</v>
          </cell>
          <cell r="F685" t="str">
            <v>Corporate</v>
          </cell>
          <cell r="G685" t="str">
            <v>Furniture</v>
          </cell>
          <cell r="H685" t="str">
            <v>Office Furnishings</v>
          </cell>
          <cell r="I685" t="str">
            <v>DAX Charcoal/Nickel-Tone Document Frame, 5 x 7</v>
          </cell>
          <cell r="J685">
            <v>7</v>
          </cell>
          <cell r="K685">
            <v>600</v>
          </cell>
          <cell r="L685">
            <v>4200</v>
          </cell>
          <cell r="M685">
            <v>0</v>
          </cell>
          <cell r="N685">
            <v>4200</v>
          </cell>
          <cell r="O685" t="str">
            <v>Critical</v>
          </cell>
          <cell r="P685" t="str">
            <v>Small Box</v>
          </cell>
          <cell r="Q685" t="str">
            <v>Air</v>
          </cell>
          <cell r="R685" t="str">
            <v>Amit</v>
          </cell>
        </row>
        <row r="686">
          <cell r="A686">
            <v>1668</v>
          </cell>
          <cell r="B686">
            <v>42911</v>
          </cell>
          <cell r="C686" t="str">
            <v>Jun</v>
          </cell>
          <cell r="D686" t="str">
            <v>Don Weiss</v>
          </cell>
          <cell r="E686" t="str">
            <v>South</v>
          </cell>
          <cell r="F686" t="str">
            <v>Corporate</v>
          </cell>
          <cell r="G686" t="str">
            <v>Furniture</v>
          </cell>
          <cell r="H686" t="str">
            <v>Tables</v>
          </cell>
          <cell r="I686" t="str">
            <v>KI Conference Tables</v>
          </cell>
          <cell r="J686">
            <v>3</v>
          </cell>
          <cell r="K686">
            <v>4260</v>
          </cell>
          <cell r="L686">
            <v>12780</v>
          </cell>
          <cell r="M686">
            <v>0.04</v>
          </cell>
          <cell r="N686">
            <v>12268.8</v>
          </cell>
          <cell r="O686" t="str">
            <v>Critical</v>
          </cell>
          <cell r="P686" t="str">
            <v>Small Pack</v>
          </cell>
          <cell r="Q686" t="str">
            <v>Air</v>
          </cell>
          <cell r="R686" t="str">
            <v>Amit</v>
          </cell>
        </row>
        <row r="687">
          <cell r="A687">
            <v>1669</v>
          </cell>
          <cell r="B687">
            <v>42911</v>
          </cell>
          <cell r="C687" t="str">
            <v>Jun</v>
          </cell>
          <cell r="D687" t="str">
            <v>Sung Shariari</v>
          </cell>
          <cell r="E687" t="str">
            <v>East</v>
          </cell>
          <cell r="F687" t="str">
            <v>Corporate</v>
          </cell>
          <cell r="G687" t="str">
            <v>Technology</v>
          </cell>
          <cell r="H687" t="str">
            <v>Computer Peripherals</v>
          </cell>
          <cell r="I687" t="str">
            <v>Memorex 4.7GB DVD+RW, 3/Pack</v>
          </cell>
          <cell r="J687">
            <v>25</v>
          </cell>
          <cell r="K687">
            <v>1740</v>
          </cell>
          <cell r="L687">
            <v>43500</v>
          </cell>
          <cell r="M687">
            <v>7.0000000000000007E-2</v>
          </cell>
          <cell r="N687">
            <v>40455</v>
          </cell>
          <cell r="O687" t="str">
            <v>NotSpecified</v>
          </cell>
          <cell r="P687" t="str">
            <v>Wrap Bag</v>
          </cell>
          <cell r="Q687" t="str">
            <v>UNKOWN</v>
          </cell>
          <cell r="R687" t="str">
            <v>Amit</v>
          </cell>
        </row>
        <row r="688">
          <cell r="A688">
            <v>1670</v>
          </cell>
          <cell r="B688">
            <v>42911</v>
          </cell>
          <cell r="C688" t="str">
            <v>Jun</v>
          </cell>
          <cell r="D688" t="str">
            <v>Stephanie Phelps</v>
          </cell>
          <cell r="E688" t="str">
            <v>West</v>
          </cell>
          <cell r="F688" t="str">
            <v>Consumer</v>
          </cell>
          <cell r="G688" t="str">
            <v>Office Supplies</v>
          </cell>
          <cell r="H688" t="str">
            <v>Appliances</v>
          </cell>
          <cell r="I688" t="str">
            <v>Hoover WindTunnel™ Plus Canister Vacuum</v>
          </cell>
          <cell r="J688">
            <v>9</v>
          </cell>
          <cell r="K688">
            <v>21840</v>
          </cell>
          <cell r="L688">
            <v>196560</v>
          </cell>
          <cell r="M688">
            <v>0.09</v>
          </cell>
          <cell r="N688">
            <v>178869.6</v>
          </cell>
          <cell r="O688" t="str">
            <v>Critical</v>
          </cell>
          <cell r="P688" t="str">
            <v>Small Box</v>
          </cell>
          <cell r="Q688" t="str">
            <v>Air</v>
          </cell>
          <cell r="R688" t="str">
            <v>Sohail</v>
          </cell>
        </row>
        <row r="689">
          <cell r="A689">
            <v>1671</v>
          </cell>
          <cell r="B689">
            <v>42911</v>
          </cell>
          <cell r="C689" t="str">
            <v>Jun</v>
          </cell>
          <cell r="D689" t="str">
            <v>Stephanie Phelps</v>
          </cell>
          <cell r="E689" t="str">
            <v>West</v>
          </cell>
          <cell r="F689" t="str">
            <v>Consumer</v>
          </cell>
          <cell r="G689" t="str">
            <v>Furniture</v>
          </cell>
          <cell r="H689" t="str">
            <v>Office Furnishings</v>
          </cell>
          <cell r="I689" t="str">
            <v>12-1/2 Diameter Round Wall Clock</v>
          </cell>
          <cell r="J689">
            <v>22</v>
          </cell>
          <cell r="K689">
            <v>1200</v>
          </cell>
          <cell r="L689">
            <v>26400</v>
          </cell>
          <cell r="M689">
            <v>0.02</v>
          </cell>
          <cell r="N689">
            <v>25872</v>
          </cell>
          <cell r="O689" t="str">
            <v>Critical</v>
          </cell>
          <cell r="P689" t="str">
            <v>Wrap Bag</v>
          </cell>
          <cell r="Q689" t="str">
            <v>Air</v>
          </cell>
          <cell r="R689" t="str">
            <v>Sohail</v>
          </cell>
        </row>
        <row r="690">
          <cell r="A690">
            <v>1672</v>
          </cell>
          <cell r="B690">
            <v>42911</v>
          </cell>
          <cell r="C690" t="str">
            <v>Jun</v>
          </cell>
          <cell r="D690" t="str">
            <v>Stephanie Phelps</v>
          </cell>
          <cell r="E690" t="str">
            <v>West</v>
          </cell>
          <cell r="F690" t="str">
            <v>Consumer</v>
          </cell>
          <cell r="G690" t="str">
            <v>Furniture</v>
          </cell>
          <cell r="H690" t="str">
            <v>Office Furnishings</v>
          </cell>
          <cell r="I690" t="str">
            <v>Document Clip Frames</v>
          </cell>
          <cell r="J690">
            <v>15</v>
          </cell>
          <cell r="K690">
            <v>540</v>
          </cell>
          <cell r="L690">
            <v>8100</v>
          </cell>
          <cell r="M690">
            <v>0.09</v>
          </cell>
          <cell r="N690">
            <v>7371</v>
          </cell>
          <cell r="O690" t="str">
            <v>Critical</v>
          </cell>
          <cell r="P690" t="str">
            <v>Jumbo Box</v>
          </cell>
          <cell r="Q690" t="str">
            <v>Air</v>
          </cell>
          <cell r="R690" t="str">
            <v>Sohail</v>
          </cell>
        </row>
        <row r="691">
          <cell r="A691">
            <v>1673</v>
          </cell>
          <cell r="B691">
            <v>42912</v>
          </cell>
          <cell r="C691" t="str">
            <v>Jun</v>
          </cell>
          <cell r="D691" t="str">
            <v>Thomas Brumley</v>
          </cell>
          <cell r="E691" t="str">
            <v>West</v>
          </cell>
          <cell r="F691" t="str">
            <v>Consumer</v>
          </cell>
          <cell r="G691" t="str">
            <v>Technology</v>
          </cell>
          <cell r="H691" t="str">
            <v>Telephones and Communication</v>
          </cell>
          <cell r="I691" t="str">
            <v>StarTAC 6500</v>
          </cell>
          <cell r="J691">
            <v>21</v>
          </cell>
          <cell r="K691">
            <v>7560</v>
          </cell>
          <cell r="L691">
            <v>158760</v>
          </cell>
          <cell r="M691">
            <v>0.1</v>
          </cell>
          <cell r="N691">
            <v>142884</v>
          </cell>
          <cell r="O691" t="str">
            <v>Medium</v>
          </cell>
          <cell r="P691" t="str">
            <v>Small Box</v>
          </cell>
          <cell r="Q691" t="str">
            <v>Rail</v>
          </cell>
          <cell r="R691" t="str">
            <v>Sohail</v>
          </cell>
        </row>
        <row r="692">
          <cell r="A692">
            <v>1674</v>
          </cell>
          <cell r="B692">
            <v>42912</v>
          </cell>
          <cell r="C692" t="str">
            <v>Jun</v>
          </cell>
          <cell r="D692" t="str">
            <v>Ted Trevino</v>
          </cell>
          <cell r="E692" t="str">
            <v>South</v>
          </cell>
          <cell r="F692" t="str">
            <v>Corporate</v>
          </cell>
          <cell r="G692" t="str">
            <v>Technology</v>
          </cell>
          <cell r="H692" t="str">
            <v>Computer Peripherals</v>
          </cell>
          <cell r="I692" t="str">
            <v>Micro Innovations Media Access Pro Keyboard</v>
          </cell>
          <cell r="J692">
            <v>40</v>
          </cell>
          <cell r="K692">
            <v>4680</v>
          </cell>
          <cell r="L692">
            <v>187200</v>
          </cell>
          <cell r="M692">
            <v>7.0000000000000007E-2</v>
          </cell>
          <cell r="N692">
            <v>174096</v>
          </cell>
          <cell r="O692" t="str">
            <v>NotSpecified</v>
          </cell>
          <cell r="P692" t="str">
            <v>Small Box</v>
          </cell>
          <cell r="Q692" t="str">
            <v>UNKOWN</v>
          </cell>
          <cell r="R692" t="str">
            <v>Amit</v>
          </cell>
        </row>
        <row r="693">
          <cell r="A693">
            <v>1675</v>
          </cell>
          <cell r="B693">
            <v>42912</v>
          </cell>
          <cell r="C693" t="str">
            <v>Jun</v>
          </cell>
          <cell r="D693" t="str">
            <v>Ted Trevino</v>
          </cell>
          <cell r="E693" t="str">
            <v>South</v>
          </cell>
          <cell r="F693" t="str">
            <v>Corporate</v>
          </cell>
          <cell r="G693" t="str">
            <v>Office Supplies</v>
          </cell>
          <cell r="H693" t="str">
            <v>Pens &amp; Art Supplies</v>
          </cell>
          <cell r="I693" t="str">
            <v>*Staples* Highlighting Markers</v>
          </cell>
          <cell r="J693">
            <v>5</v>
          </cell>
          <cell r="K693">
            <v>300</v>
          </cell>
          <cell r="L693">
            <v>1500</v>
          </cell>
          <cell r="M693">
            <v>0.05</v>
          </cell>
          <cell r="N693">
            <v>1425</v>
          </cell>
          <cell r="O693" t="str">
            <v>NotSpecified</v>
          </cell>
          <cell r="P693" t="str">
            <v>Large Box</v>
          </cell>
          <cell r="Q693" t="str">
            <v>UNKOWN</v>
          </cell>
          <cell r="R693" t="str">
            <v>Amit</v>
          </cell>
        </row>
        <row r="694">
          <cell r="A694">
            <v>1676</v>
          </cell>
          <cell r="B694">
            <v>42912</v>
          </cell>
          <cell r="C694" t="str">
            <v>Jun</v>
          </cell>
          <cell r="D694" t="str">
            <v>Penelope Sewall</v>
          </cell>
          <cell r="E694" t="str">
            <v>West</v>
          </cell>
          <cell r="F694" t="str">
            <v>Home Office</v>
          </cell>
          <cell r="G694" t="str">
            <v>Office Supplies</v>
          </cell>
          <cell r="H694" t="str">
            <v>Storage &amp; Organization</v>
          </cell>
          <cell r="I694" t="str">
            <v>Eldon Jumbo ProFile™ Portable File Boxes Graphite/Black</v>
          </cell>
          <cell r="J694">
            <v>36</v>
          </cell>
          <cell r="K694">
            <v>960</v>
          </cell>
          <cell r="L694">
            <v>34560</v>
          </cell>
          <cell r="M694">
            <v>0.03</v>
          </cell>
          <cell r="N694">
            <v>33523.199999999997</v>
          </cell>
          <cell r="O694" t="str">
            <v>NotSpecified</v>
          </cell>
          <cell r="P694" t="str">
            <v>Medium Box</v>
          </cell>
          <cell r="Q694" t="str">
            <v>UNKOWN</v>
          </cell>
          <cell r="R694" t="str">
            <v>Sohail</v>
          </cell>
        </row>
        <row r="695">
          <cell r="A695">
            <v>1677</v>
          </cell>
          <cell r="B695">
            <v>42913</v>
          </cell>
          <cell r="C695" t="str">
            <v>Jun</v>
          </cell>
          <cell r="D695" t="str">
            <v>Cindy Schnelling</v>
          </cell>
          <cell r="E695" t="str">
            <v>North</v>
          </cell>
          <cell r="F695" t="str">
            <v>Corporate</v>
          </cell>
          <cell r="G695" t="str">
            <v>Technology</v>
          </cell>
          <cell r="H695" t="str">
            <v>Telephones and Communication</v>
          </cell>
          <cell r="I695" t="str">
            <v>Accessory21</v>
          </cell>
          <cell r="J695">
            <v>3</v>
          </cell>
          <cell r="K695">
            <v>1260</v>
          </cell>
          <cell r="L695">
            <v>3780</v>
          </cell>
          <cell r="M695">
            <v>0.01</v>
          </cell>
          <cell r="N695">
            <v>3742.2</v>
          </cell>
          <cell r="O695" t="str">
            <v>Medium</v>
          </cell>
          <cell r="P695" t="str">
            <v>Medium Box</v>
          </cell>
          <cell r="Q695" t="str">
            <v>Rail</v>
          </cell>
          <cell r="R695" t="str">
            <v>Amit</v>
          </cell>
        </row>
        <row r="696">
          <cell r="A696">
            <v>1678</v>
          </cell>
          <cell r="B696">
            <v>42913</v>
          </cell>
          <cell r="C696" t="str">
            <v>Jun</v>
          </cell>
          <cell r="D696" t="str">
            <v>Rob Haberlin</v>
          </cell>
          <cell r="E696" t="str">
            <v>West</v>
          </cell>
          <cell r="F696" t="str">
            <v>Consumer</v>
          </cell>
          <cell r="G696" t="str">
            <v>Technology</v>
          </cell>
          <cell r="H696" t="str">
            <v>Computer Peripherals</v>
          </cell>
          <cell r="I696" t="str">
            <v>Verbatim DVD-RAM, 5.2GB, Rewritable, Type 1, DS</v>
          </cell>
          <cell r="J696">
            <v>34</v>
          </cell>
          <cell r="K696">
            <v>1800</v>
          </cell>
          <cell r="L696">
            <v>61200</v>
          </cell>
          <cell r="M696">
            <v>0.04</v>
          </cell>
          <cell r="N696">
            <v>58752</v>
          </cell>
          <cell r="O696" t="str">
            <v>High</v>
          </cell>
          <cell r="P696" t="str">
            <v>Small Box</v>
          </cell>
          <cell r="Q696" t="str">
            <v>Air</v>
          </cell>
          <cell r="R696" t="str">
            <v>Sohail</v>
          </cell>
        </row>
        <row r="697">
          <cell r="A697">
            <v>1679</v>
          </cell>
          <cell r="B697">
            <v>42913</v>
          </cell>
          <cell r="C697" t="str">
            <v>Jun</v>
          </cell>
          <cell r="D697" t="str">
            <v>Joseph Airdo</v>
          </cell>
          <cell r="E697" t="str">
            <v>South</v>
          </cell>
          <cell r="F697" t="str">
            <v>Consumer</v>
          </cell>
          <cell r="G697" t="str">
            <v>Office Supplies</v>
          </cell>
          <cell r="H697" t="str">
            <v>Envelopes</v>
          </cell>
          <cell r="I697" t="str">
            <v>Blue String-Tie &amp; Button Interoffice Envelopes, 10 x 13</v>
          </cell>
          <cell r="J697">
            <v>25</v>
          </cell>
          <cell r="K697">
            <v>2400</v>
          </cell>
          <cell r="L697">
            <v>60000</v>
          </cell>
          <cell r="M697">
            <v>0.1</v>
          </cell>
          <cell r="N697">
            <v>54000</v>
          </cell>
          <cell r="O697" t="str">
            <v>High</v>
          </cell>
          <cell r="P697" t="str">
            <v>Medium Box</v>
          </cell>
          <cell r="Q697" t="str">
            <v>Air</v>
          </cell>
          <cell r="R697" t="str">
            <v>Sohail</v>
          </cell>
        </row>
        <row r="698">
          <cell r="A698">
            <v>1680</v>
          </cell>
          <cell r="B698">
            <v>42913</v>
          </cell>
          <cell r="C698" t="str">
            <v>Jun</v>
          </cell>
          <cell r="D698" t="str">
            <v>Frank Hawley</v>
          </cell>
          <cell r="E698" t="str">
            <v>South</v>
          </cell>
          <cell r="F698" t="str">
            <v>Home Office</v>
          </cell>
          <cell r="G698" t="str">
            <v>Technology</v>
          </cell>
          <cell r="H698" t="str">
            <v>Computer Peripherals</v>
          </cell>
          <cell r="I698" t="str">
            <v>Verbatim DVD-RAM, 5.2GB, Rewritable, Type 1, DS</v>
          </cell>
          <cell r="J698">
            <v>47</v>
          </cell>
          <cell r="K698">
            <v>1800</v>
          </cell>
          <cell r="L698">
            <v>84600</v>
          </cell>
          <cell r="M698">
            <v>0</v>
          </cell>
          <cell r="N698">
            <v>84600</v>
          </cell>
          <cell r="O698" t="str">
            <v>High</v>
          </cell>
          <cell r="P698" t="str">
            <v>Small Box</v>
          </cell>
          <cell r="Q698" t="str">
            <v>Air</v>
          </cell>
          <cell r="R698" t="str">
            <v>Sohail</v>
          </cell>
        </row>
        <row r="699">
          <cell r="A699">
            <v>1681</v>
          </cell>
          <cell r="B699">
            <v>42913</v>
          </cell>
          <cell r="C699" t="str">
            <v>Jun</v>
          </cell>
          <cell r="D699" t="str">
            <v>Noel Staavos</v>
          </cell>
          <cell r="E699" t="str">
            <v>North</v>
          </cell>
          <cell r="F699" t="str">
            <v>Home Office</v>
          </cell>
          <cell r="G699" t="str">
            <v>Technology</v>
          </cell>
          <cell r="H699" t="str">
            <v>Computer Peripherals</v>
          </cell>
          <cell r="I699" t="str">
            <v>Nu-Form 106-Key Ergonomic Keyboard w/ Touchpad</v>
          </cell>
          <cell r="J699">
            <v>21</v>
          </cell>
          <cell r="K699">
            <v>3240</v>
          </cell>
          <cell r="L699">
            <v>68040</v>
          </cell>
          <cell r="M699">
            <v>0.08</v>
          </cell>
          <cell r="N699">
            <v>62596.800000000003</v>
          </cell>
          <cell r="O699" t="str">
            <v>Low</v>
          </cell>
          <cell r="P699" t="str">
            <v>Small Box</v>
          </cell>
          <cell r="Q699" t="str">
            <v>Road</v>
          </cell>
          <cell r="R699" t="str">
            <v>Sohail</v>
          </cell>
        </row>
        <row r="700">
          <cell r="A700">
            <v>1682</v>
          </cell>
          <cell r="B700">
            <v>42913</v>
          </cell>
          <cell r="C700" t="str">
            <v>Jun</v>
          </cell>
          <cell r="D700" t="str">
            <v>Noel Staavos</v>
          </cell>
          <cell r="E700" t="str">
            <v>North</v>
          </cell>
          <cell r="F700" t="str">
            <v>Home Office</v>
          </cell>
          <cell r="G700" t="str">
            <v>Technology</v>
          </cell>
          <cell r="H700" t="str">
            <v>Telephones and Communication</v>
          </cell>
          <cell r="I700" t="str">
            <v>i470</v>
          </cell>
          <cell r="J700">
            <v>18</v>
          </cell>
          <cell r="K700">
            <v>12360</v>
          </cell>
          <cell r="L700">
            <v>222480</v>
          </cell>
          <cell r="M700">
            <v>7.0000000000000007E-2</v>
          </cell>
          <cell r="N700">
            <v>206906.4</v>
          </cell>
          <cell r="O700" t="str">
            <v>Low</v>
          </cell>
          <cell r="P700" t="str">
            <v>Small Box</v>
          </cell>
          <cell r="Q700" t="str">
            <v>Road</v>
          </cell>
          <cell r="R700" t="str">
            <v>Sohail</v>
          </cell>
        </row>
        <row r="701">
          <cell r="A701">
            <v>1683</v>
          </cell>
          <cell r="B701">
            <v>42913</v>
          </cell>
          <cell r="C701" t="str">
            <v>Jun</v>
          </cell>
          <cell r="D701" t="str">
            <v>Liz Willingham</v>
          </cell>
          <cell r="E701" t="str">
            <v>North</v>
          </cell>
          <cell r="F701" t="str">
            <v>Corporate</v>
          </cell>
          <cell r="G701" t="str">
            <v>Office Supplies</v>
          </cell>
          <cell r="H701" t="str">
            <v>Pens &amp; Art Supplies</v>
          </cell>
          <cell r="I701" t="str">
            <v>Newell 326</v>
          </cell>
          <cell r="J701">
            <v>34</v>
          </cell>
          <cell r="K701">
            <v>120</v>
          </cell>
          <cell r="L701">
            <v>4080</v>
          </cell>
          <cell r="M701">
            <v>0.06</v>
          </cell>
          <cell r="N701">
            <v>3835.2</v>
          </cell>
          <cell r="O701" t="str">
            <v>Low</v>
          </cell>
          <cell r="P701" t="str">
            <v>Small Box</v>
          </cell>
          <cell r="Q701" t="str">
            <v>Road</v>
          </cell>
          <cell r="R701" t="str">
            <v>Amit</v>
          </cell>
        </row>
        <row r="702">
          <cell r="A702">
            <v>1684</v>
          </cell>
          <cell r="B702">
            <v>42913</v>
          </cell>
          <cell r="C702" t="str">
            <v>Jun</v>
          </cell>
          <cell r="D702" t="str">
            <v>Grant Carroll</v>
          </cell>
          <cell r="E702" t="str">
            <v>South</v>
          </cell>
          <cell r="F702" t="str">
            <v>Corporate</v>
          </cell>
          <cell r="G702" t="str">
            <v>Technology</v>
          </cell>
          <cell r="H702" t="str">
            <v>Computer Peripherals</v>
          </cell>
          <cell r="I702" t="str">
            <v>Verbatim DVD-R, 4.7GB, Spindle, WE, Blank, Ink Jet/Thermal, 20/Spindle</v>
          </cell>
          <cell r="J702">
            <v>30</v>
          </cell>
          <cell r="K702">
            <v>6960</v>
          </cell>
          <cell r="L702">
            <v>208800</v>
          </cell>
          <cell r="M702">
            <v>7.0000000000000007E-2</v>
          </cell>
          <cell r="N702">
            <v>194184</v>
          </cell>
          <cell r="O702" t="str">
            <v>Critical</v>
          </cell>
          <cell r="P702" t="str">
            <v>Small Box</v>
          </cell>
          <cell r="Q702" t="str">
            <v>Air</v>
          </cell>
          <cell r="R702" t="str">
            <v>Amit</v>
          </cell>
        </row>
        <row r="703">
          <cell r="A703">
            <v>1685</v>
          </cell>
          <cell r="B703">
            <v>42913</v>
          </cell>
          <cell r="C703" t="str">
            <v>Jun</v>
          </cell>
          <cell r="D703" t="str">
            <v>Grant Carroll</v>
          </cell>
          <cell r="E703" t="str">
            <v>South</v>
          </cell>
          <cell r="F703" t="str">
            <v>Corporate</v>
          </cell>
          <cell r="G703" t="str">
            <v>Office Supplies</v>
          </cell>
          <cell r="H703" t="str">
            <v>Pens &amp; Art Supplies</v>
          </cell>
          <cell r="I703" t="str">
            <v>Sanford Prismacolor® Professional Thick Lead Art Pencils, 36-Color Set</v>
          </cell>
          <cell r="J703">
            <v>1</v>
          </cell>
          <cell r="K703">
            <v>2280</v>
          </cell>
          <cell r="L703">
            <v>2280</v>
          </cell>
          <cell r="M703">
            <v>0.02</v>
          </cell>
          <cell r="N703">
            <v>2234.4</v>
          </cell>
          <cell r="O703" t="str">
            <v>Critical</v>
          </cell>
          <cell r="P703" t="str">
            <v>Jumbo Drum</v>
          </cell>
          <cell r="Q703" t="str">
            <v>Air</v>
          </cell>
          <cell r="R703" t="str">
            <v>Amit</v>
          </cell>
        </row>
        <row r="704">
          <cell r="A704">
            <v>1686</v>
          </cell>
          <cell r="B704">
            <v>42913</v>
          </cell>
          <cell r="C704" t="str">
            <v>Jun</v>
          </cell>
          <cell r="D704" t="str">
            <v>Mick Crebagga</v>
          </cell>
          <cell r="E704" t="str">
            <v>East</v>
          </cell>
          <cell r="F704" t="str">
            <v>Home Office</v>
          </cell>
          <cell r="G704" t="str">
            <v>Office Supplies</v>
          </cell>
          <cell r="H704" t="str">
            <v>Pens &amp; Art Supplies</v>
          </cell>
          <cell r="I704" t="str">
            <v>Newell 325</v>
          </cell>
          <cell r="J704">
            <v>50</v>
          </cell>
          <cell r="K704">
            <v>300</v>
          </cell>
          <cell r="L704">
            <v>15000</v>
          </cell>
          <cell r="M704">
            <v>0.03</v>
          </cell>
          <cell r="N704">
            <v>14550</v>
          </cell>
          <cell r="O704" t="str">
            <v>High</v>
          </cell>
          <cell r="P704" t="str">
            <v>Small Box</v>
          </cell>
          <cell r="Q704" t="str">
            <v>Air</v>
          </cell>
          <cell r="R704" t="str">
            <v>Sohail</v>
          </cell>
        </row>
        <row r="705">
          <cell r="A705">
            <v>1687</v>
          </cell>
          <cell r="B705">
            <v>42913</v>
          </cell>
          <cell r="C705" t="str">
            <v>Jun</v>
          </cell>
          <cell r="D705" t="str">
            <v>Mick Crebagga</v>
          </cell>
          <cell r="E705" t="str">
            <v>East</v>
          </cell>
          <cell r="F705" t="str">
            <v>Home Office</v>
          </cell>
          <cell r="G705" t="str">
            <v>Office Supplies</v>
          </cell>
          <cell r="H705" t="str">
            <v>Pens &amp; Art Supplies</v>
          </cell>
          <cell r="I705" t="str">
            <v>Newell 35</v>
          </cell>
          <cell r="J705">
            <v>4</v>
          </cell>
          <cell r="K705">
            <v>240</v>
          </cell>
          <cell r="L705">
            <v>960</v>
          </cell>
          <cell r="M705">
            <v>0.06</v>
          </cell>
          <cell r="N705">
            <v>902.4</v>
          </cell>
          <cell r="O705" t="str">
            <v>High</v>
          </cell>
          <cell r="P705" t="str">
            <v>Jumbo Drum</v>
          </cell>
          <cell r="Q705" t="str">
            <v>Air</v>
          </cell>
          <cell r="R705" t="str">
            <v>Sohail</v>
          </cell>
        </row>
        <row r="706">
          <cell r="A706">
            <v>1688</v>
          </cell>
          <cell r="B706">
            <v>42914</v>
          </cell>
          <cell r="C706" t="str">
            <v>Jun</v>
          </cell>
          <cell r="D706" t="str">
            <v>Clytie Kelty</v>
          </cell>
          <cell r="E706" t="str">
            <v>South</v>
          </cell>
          <cell r="F706" t="str">
            <v>Small Business</v>
          </cell>
          <cell r="G706" t="str">
            <v>Office Supplies</v>
          </cell>
          <cell r="H706" t="str">
            <v>Paper</v>
          </cell>
          <cell r="I706" t="str">
            <v>Xerox 194</v>
          </cell>
          <cell r="J706">
            <v>37</v>
          </cell>
          <cell r="K706">
            <v>3360</v>
          </cell>
          <cell r="L706">
            <v>124320</v>
          </cell>
          <cell r="M706">
            <v>0.05</v>
          </cell>
          <cell r="N706">
            <v>118104</v>
          </cell>
          <cell r="O706" t="str">
            <v>NotSpecified</v>
          </cell>
          <cell r="P706" t="str">
            <v>Jumbo Box</v>
          </cell>
          <cell r="Q706" t="str">
            <v>UNKOWN</v>
          </cell>
          <cell r="R706" t="str">
            <v>Amit</v>
          </cell>
        </row>
        <row r="707">
          <cell r="A707">
            <v>1689</v>
          </cell>
          <cell r="B707">
            <v>42914</v>
          </cell>
          <cell r="C707" t="str">
            <v>Jun</v>
          </cell>
          <cell r="D707" t="str">
            <v>Justin Ellison</v>
          </cell>
          <cell r="E707" t="str">
            <v>East</v>
          </cell>
          <cell r="F707" t="str">
            <v>Home Office</v>
          </cell>
          <cell r="G707" t="str">
            <v>Furniture</v>
          </cell>
          <cell r="H707" t="str">
            <v>Tables</v>
          </cell>
          <cell r="I707" t="str">
            <v>Bretford CR8500 Series Meeting Room Furniture</v>
          </cell>
          <cell r="J707">
            <v>7</v>
          </cell>
          <cell r="K707">
            <v>24060</v>
          </cell>
          <cell r="L707">
            <v>168420</v>
          </cell>
          <cell r="M707">
            <v>0.05</v>
          </cell>
          <cell r="N707">
            <v>159999</v>
          </cell>
          <cell r="O707" t="str">
            <v>Low</v>
          </cell>
          <cell r="P707" t="str">
            <v>Small Box</v>
          </cell>
          <cell r="Q707" t="str">
            <v>Road</v>
          </cell>
          <cell r="R707" t="str">
            <v>Sohail</v>
          </cell>
        </row>
        <row r="708">
          <cell r="A708">
            <v>1690</v>
          </cell>
          <cell r="B708">
            <v>42914</v>
          </cell>
          <cell r="C708" t="str">
            <v>Jun</v>
          </cell>
          <cell r="D708" t="str">
            <v>Larry Blacks</v>
          </cell>
          <cell r="E708" t="str">
            <v>East</v>
          </cell>
          <cell r="F708" t="str">
            <v>Consumer</v>
          </cell>
          <cell r="G708" t="str">
            <v>Furniture</v>
          </cell>
          <cell r="H708" t="str">
            <v>Office Furnishings</v>
          </cell>
          <cell r="I708" t="str">
            <v>Master Giant Foot® Doorstop, Safety Yellow</v>
          </cell>
          <cell r="J708">
            <v>9</v>
          </cell>
          <cell r="K708">
            <v>480</v>
          </cell>
          <cell r="L708">
            <v>4320</v>
          </cell>
          <cell r="M708">
            <v>0.06</v>
          </cell>
          <cell r="N708">
            <v>4060.8</v>
          </cell>
          <cell r="O708" t="str">
            <v>Critical</v>
          </cell>
          <cell r="P708" t="str">
            <v>Large Box</v>
          </cell>
          <cell r="Q708" t="str">
            <v>Air</v>
          </cell>
          <cell r="R708" t="str">
            <v>Sohail</v>
          </cell>
        </row>
        <row r="709">
          <cell r="A709">
            <v>1691</v>
          </cell>
          <cell r="B709">
            <v>42914</v>
          </cell>
          <cell r="C709" t="str">
            <v>Jun</v>
          </cell>
          <cell r="D709" t="str">
            <v>Brendan Murry</v>
          </cell>
          <cell r="E709" t="str">
            <v>East</v>
          </cell>
          <cell r="F709" t="str">
            <v>Corporate</v>
          </cell>
          <cell r="G709" t="str">
            <v>Technology</v>
          </cell>
          <cell r="H709" t="str">
            <v>Office Machines</v>
          </cell>
          <cell r="I709" t="str">
            <v>Lexmark Z55se Color Inkjet Printer</v>
          </cell>
          <cell r="J709">
            <v>37</v>
          </cell>
          <cell r="K709">
            <v>5460</v>
          </cell>
          <cell r="L709">
            <v>202020</v>
          </cell>
          <cell r="M709">
            <v>0.04</v>
          </cell>
          <cell r="N709">
            <v>193939.20000000001</v>
          </cell>
          <cell r="O709" t="str">
            <v>Medium</v>
          </cell>
          <cell r="P709" t="str">
            <v>Small Box</v>
          </cell>
          <cell r="Q709" t="str">
            <v>Rail</v>
          </cell>
          <cell r="R709" t="str">
            <v>Amit</v>
          </cell>
        </row>
        <row r="710">
          <cell r="A710">
            <v>1692</v>
          </cell>
          <cell r="B710">
            <v>42914</v>
          </cell>
          <cell r="C710" t="str">
            <v>Jun</v>
          </cell>
          <cell r="D710" t="str">
            <v>Jessica Myrick</v>
          </cell>
          <cell r="E710" t="str">
            <v>West</v>
          </cell>
          <cell r="F710" t="str">
            <v>Small Business</v>
          </cell>
          <cell r="G710" t="str">
            <v>Office Supplies</v>
          </cell>
          <cell r="H710" t="str">
            <v>Binders and Binder Accessories</v>
          </cell>
          <cell r="I710" t="str">
            <v>ACCOHIDE® 3-Ring Binder, Blue, 1"</v>
          </cell>
          <cell r="J710">
            <v>36</v>
          </cell>
          <cell r="K710">
            <v>300</v>
          </cell>
          <cell r="L710">
            <v>10800</v>
          </cell>
          <cell r="M710">
            <v>0.03</v>
          </cell>
          <cell r="N710">
            <v>10476</v>
          </cell>
          <cell r="O710" t="str">
            <v>High</v>
          </cell>
          <cell r="P710" t="str">
            <v>Small Box</v>
          </cell>
          <cell r="Q710" t="str">
            <v>Air</v>
          </cell>
          <cell r="R710" t="str">
            <v>Amit</v>
          </cell>
        </row>
        <row r="711">
          <cell r="A711">
            <v>1693</v>
          </cell>
          <cell r="B711">
            <v>42914</v>
          </cell>
          <cell r="C711" t="str">
            <v>Jun</v>
          </cell>
          <cell r="D711" t="str">
            <v>Jessica Myrick</v>
          </cell>
          <cell r="E711" t="str">
            <v>West</v>
          </cell>
          <cell r="F711" t="str">
            <v>Small Business</v>
          </cell>
          <cell r="G711" t="str">
            <v>Technology</v>
          </cell>
          <cell r="H711" t="str">
            <v>Computer Peripherals</v>
          </cell>
          <cell r="I711" t="str">
            <v>Micro Innovations Micro Digital Wireless Keyboard and Mouse, Gray</v>
          </cell>
          <cell r="J711">
            <v>31</v>
          </cell>
          <cell r="K711">
            <v>4980</v>
          </cell>
          <cell r="L711">
            <v>154380</v>
          </cell>
          <cell r="M711">
            <v>0.08</v>
          </cell>
          <cell r="N711">
            <v>142029.6</v>
          </cell>
          <cell r="O711" t="str">
            <v>High</v>
          </cell>
          <cell r="P711" t="str">
            <v>Jumbo Box</v>
          </cell>
          <cell r="Q711" t="str">
            <v>Air</v>
          </cell>
          <cell r="R711" t="str">
            <v>Amit</v>
          </cell>
        </row>
        <row r="712">
          <cell r="A712">
            <v>1694</v>
          </cell>
          <cell r="B712">
            <v>42915</v>
          </cell>
          <cell r="C712" t="str">
            <v>Jun</v>
          </cell>
          <cell r="D712" t="str">
            <v>Nat Gilpin</v>
          </cell>
          <cell r="E712" t="str">
            <v>South</v>
          </cell>
          <cell r="F712" t="str">
            <v>Consumer</v>
          </cell>
          <cell r="G712" t="str">
            <v>Technology</v>
          </cell>
          <cell r="H712" t="str">
            <v>Telephones and Communication</v>
          </cell>
          <cell r="I712" t="str">
            <v>6190</v>
          </cell>
          <cell r="J712">
            <v>41</v>
          </cell>
          <cell r="K712">
            <v>3960</v>
          </cell>
          <cell r="L712">
            <v>162360</v>
          </cell>
          <cell r="M712">
            <v>0.04</v>
          </cell>
          <cell r="N712">
            <v>155865.60000000001</v>
          </cell>
          <cell r="O712" t="str">
            <v>High</v>
          </cell>
          <cell r="P712" t="str">
            <v>Wrap Bag</v>
          </cell>
          <cell r="Q712" t="str">
            <v>Air</v>
          </cell>
          <cell r="R712" t="str">
            <v>Sohail</v>
          </cell>
        </row>
        <row r="713">
          <cell r="A713">
            <v>1695</v>
          </cell>
          <cell r="B713">
            <v>42915</v>
          </cell>
          <cell r="C713" t="str">
            <v>Jun</v>
          </cell>
          <cell r="D713" t="str">
            <v>Ted Trevino</v>
          </cell>
          <cell r="E713" t="str">
            <v>South</v>
          </cell>
          <cell r="F713" t="str">
            <v>Corporate</v>
          </cell>
          <cell r="G713" t="str">
            <v>Furniture</v>
          </cell>
          <cell r="H713" t="str">
            <v>Bookcases</v>
          </cell>
          <cell r="I713" t="str">
            <v>Atlantic Metals Mobile 3-Shelf Bookcases, Custom Colors</v>
          </cell>
          <cell r="J713">
            <v>14</v>
          </cell>
          <cell r="K713">
            <v>15660</v>
          </cell>
          <cell r="L713">
            <v>219240</v>
          </cell>
          <cell r="M713">
            <v>0.1</v>
          </cell>
          <cell r="N713">
            <v>197316</v>
          </cell>
          <cell r="O713" t="str">
            <v>Low</v>
          </cell>
          <cell r="P713" t="str">
            <v>Large Box</v>
          </cell>
          <cell r="Q713" t="str">
            <v>Road</v>
          </cell>
          <cell r="R713" t="str">
            <v>Amit</v>
          </cell>
        </row>
        <row r="714">
          <cell r="A714">
            <v>1696</v>
          </cell>
          <cell r="B714">
            <v>42915</v>
          </cell>
          <cell r="C714" t="str">
            <v>Jun</v>
          </cell>
          <cell r="D714" t="str">
            <v>Bill Eplett</v>
          </cell>
          <cell r="E714" t="str">
            <v>North</v>
          </cell>
          <cell r="F714" t="str">
            <v>Corporate</v>
          </cell>
          <cell r="G714" t="str">
            <v>Office Supplies</v>
          </cell>
          <cell r="H714" t="str">
            <v>Appliances</v>
          </cell>
          <cell r="I714" t="str">
            <v>Kensington 6 Outlet Guardian Standard Surge Protector</v>
          </cell>
          <cell r="J714">
            <v>6</v>
          </cell>
          <cell r="K714">
            <v>1260</v>
          </cell>
          <cell r="L714">
            <v>7560</v>
          </cell>
          <cell r="M714">
            <v>0.09</v>
          </cell>
          <cell r="N714">
            <v>6879.6</v>
          </cell>
          <cell r="O714" t="str">
            <v>High</v>
          </cell>
          <cell r="P714" t="str">
            <v>Small Box</v>
          </cell>
          <cell r="Q714" t="str">
            <v>Air</v>
          </cell>
          <cell r="R714" t="str">
            <v>Amit</v>
          </cell>
        </row>
        <row r="715">
          <cell r="A715">
            <v>1697</v>
          </cell>
          <cell r="B715">
            <v>42915</v>
          </cell>
          <cell r="C715" t="str">
            <v>Jun</v>
          </cell>
          <cell r="D715" t="str">
            <v>Ben Ferrer</v>
          </cell>
          <cell r="E715" t="str">
            <v>South</v>
          </cell>
          <cell r="F715" t="str">
            <v>Corporate</v>
          </cell>
          <cell r="G715" t="str">
            <v>Technology</v>
          </cell>
          <cell r="H715" t="str">
            <v>Telephones and Communication</v>
          </cell>
          <cell r="I715" t="str">
            <v>Accessory8</v>
          </cell>
          <cell r="J715">
            <v>30</v>
          </cell>
          <cell r="K715">
            <v>5160</v>
          </cell>
          <cell r="L715">
            <v>154800</v>
          </cell>
          <cell r="M715">
            <v>0</v>
          </cell>
          <cell r="N715">
            <v>154800</v>
          </cell>
          <cell r="O715" t="str">
            <v>Medium</v>
          </cell>
          <cell r="P715" t="str">
            <v>Jumbo Drum</v>
          </cell>
          <cell r="Q715" t="str">
            <v>Rail</v>
          </cell>
          <cell r="R715" t="str">
            <v>Amit</v>
          </cell>
        </row>
        <row r="716">
          <cell r="A716">
            <v>1698</v>
          </cell>
          <cell r="B716">
            <v>42915</v>
          </cell>
          <cell r="C716" t="str">
            <v>Jun</v>
          </cell>
          <cell r="D716" t="str">
            <v>Nathan Mautz</v>
          </cell>
          <cell r="E716" t="str">
            <v>North</v>
          </cell>
          <cell r="F716" t="str">
            <v>Home Office</v>
          </cell>
          <cell r="G716" t="str">
            <v>Furniture</v>
          </cell>
          <cell r="H716" t="str">
            <v>Office Furnishings</v>
          </cell>
          <cell r="I716" t="str">
            <v>Magna Visual Magnetic Picture Hangers</v>
          </cell>
          <cell r="J716">
            <v>10</v>
          </cell>
          <cell r="K716">
            <v>300</v>
          </cell>
          <cell r="L716">
            <v>3000</v>
          </cell>
          <cell r="M716">
            <v>0.01</v>
          </cell>
          <cell r="N716">
            <v>2970</v>
          </cell>
          <cell r="O716" t="str">
            <v>Critical</v>
          </cell>
          <cell r="P716" t="str">
            <v>Small Box</v>
          </cell>
          <cell r="Q716" t="str">
            <v>Air</v>
          </cell>
          <cell r="R716" t="str">
            <v>Sohail</v>
          </cell>
        </row>
        <row r="717">
          <cell r="A717">
            <v>1699</v>
          </cell>
          <cell r="B717">
            <v>42915</v>
          </cell>
          <cell r="C717" t="str">
            <v>Jun</v>
          </cell>
          <cell r="D717" t="str">
            <v>Nathan Mautz</v>
          </cell>
          <cell r="E717" t="str">
            <v>North</v>
          </cell>
          <cell r="F717" t="str">
            <v>Home Office</v>
          </cell>
          <cell r="G717" t="str">
            <v>Technology</v>
          </cell>
          <cell r="H717" t="str">
            <v>Telephones and Communication</v>
          </cell>
          <cell r="I717" t="str">
            <v>Accessory31</v>
          </cell>
          <cell r="J717">
            <v>45</v>
          </cell>
          <cell r="K717">
            <v>2160</v>
          </cell>
          <cell r="L717">
            <v>97200</v>
          </cell>
          <cell r="M717">
            <v>0.03</v>
          </cell>
          <cell r="N717">
            <v>94284</v>
          </cell>
          <cell r="O717" t="str">
            <v>Critical</v>
          </cell>
          <cell r="P717" t="str">
            <v>Small Box</v>
          </cell>
          <cell r="Q717" t="str">
            <v>Air</v>
          </cell>
          <cell r="R717" t="str">
            <v>Sohail</v>
          </cell>
        </row>
        <row r="718">
          <cell r="A718">
            <v>1700</v>
          </cell>
          <cell r="B718">
            <v>42915</v>
          </cell>
          <cell r="C718" t="str">
            <v>Jun</v>
          </cell>
          <cell r="D718" t="str">
            <v>Rick Hansen</v>
          </cell>
          <cell r="E718" t="str">
            <v>East</v>
          </cell>
          <cell r="F718" t="str">
            <v>Corporate</v>
          </cell>
          <cell r="G718" t="str">
            <v>Office Supplies</v>
          </cell>
          <cell r="H718" t="str">
            <v>Storage &amp; Organization</v>
          </cell>
          <cell r="I718" t="str">
            <v>Tenex Personal Self-Stacking Standard File Box, Black/Gray</v>
          </cell>
          <cell r="J718">
            <v>35</v>
          </cell>
          <cell r="K718">
            <v>1020</v>
          </cell>
          <cell r="L718">
            <v>35700</v>
          </cell>
          <cell r="M718">
            <v>0.09</v>
          </cell>
          <cell r="N718">
            <v>32487</v>
          </cell>
          <cell r="O718" t="str">
            <v>Low</v>
          </cell>
          <cell r="P718" t="str">
            <v>Small Box</v>
          </cell>
          <cell r="Q718" t="str">
            <v>Road</v>
          </cell>
          <cell r="R718" t="str">
            <v>Amit</v>
          </cell>
        </row>
        <row r="719">
          <cell r="A719">
            <v>1701</v>
          </cell>
          <cell r="B719">
            <v>42915</v>
          </cell>
          <cell r="C719" t="str">
            <v>Jun</v>
          </cell>
          <cell r="D719" t="str">
            <v>Rick Hansen</v>
          </cell>
          <cell r="E719" t="str">
            <v>East</v>
          </cell>
          <cell r="F719" t="str">
            <v>Corporate</v>
          </cell>
          <cell r="G719" t="str">
            <v>Furniture</v>
          </cell>
          <cell r="H719" t="str">
            <v>Tables</v>
          </cell>
          <cell r="I719" t="str">
            <v>Bretford Rectangular Conference Table Tops</v>
          </cell>
          <cell r="J719">
            <v>7</v>
          </cell>
          <cell r="K719">
            <v>22620</v>
          </cell>
          <cell r="L719">
            <v>158340</v>
          </cell>
          <cell r="M719">
            <v>0.04</v>
          </cell>
          <cell r="N719">
            <v>152006.39999999999</v>
          </cell>
          <cell r="O719" t="str">
            <v>Low</v>
          </cell>
          <cell r="P719" t="str">
            <v>Small Pack</v>
          </cell>
          <cell r="Q719" t="str">
            <v>Road</v>
          </cell>
          <cell r="R719" t="str">
            <v>Amit</v>
          </cell>
        </row>
        <row r="720">
          <cell r="A720">
            <v>1702</v>
          </cell>
          <cell r="B720">
            <v>42915</v>
          </cell>
          <cell r="C720" t="str">
            <v>Jun</v>
          </cell>
          <cell r="D720" t="str">
            <v>Tom Boeckenhauer</v>
          </cell>
          <cell r="E720" t="str">
            <v>West</v>
          </cell>
          <cell r="F720" t="str">
            <v>Corporate</v>
          </cell>
          <cell r="G720" t="str">
            <v>Furniture</v>
          </cell>
          <cell r="H720" t="str">
            <v>Office Furnishings</v>
          </cell>
          <cell r="I720" t="str">
            <v>Master Giant Foot® Doorstop, Safety Yellow</v>
          </cell>
          <cell r="J720">
            <v>1</v>
          </cell>
          <cell r="K720">
            <v>480</v>
          </cell>
          <cell r="L720">
            <v>480</v>
          </cell>
          <cell r="M720">
            <v>0.05</v>
          </cell>
          <cell r="N720">
            <v>456</v>
          </cell>
          <cell r="O720" t="str">
            <v>Medium</v>
          </cell>
          <cell r="P720" t="str">
            <v>Small Box</v>
          </cell>
          <cell r="Q720" t="str">
            <v>Rail</v>
          </cell>
          <cell r="R720" t="str">
            <v>Amit</v>
          </cell>
        </row>
        <row r="721">
          <cell r="A721">
            <v>1703</v>
          </cell>
          <cell r="B721">
            <v>42916</v>
          </cell>
          <cell r="C721" t="str">
            <v>Jun</v>
          </cell>
          <cell r="D721" t="str">
            <v>Michael Dominguez</v>
          </cell>
          <cell r="E721" t="str">
            <v>South</v>
          </cell>
          <cell r="F721" t="str">
            <v>Home Office</v>
          </cell>
          <cell r="G721" t="str">
            <v>Office Supplies</v>
          </cell>
          <cell r="H721" t="str">
            <v>Storage &amp; Organization</v>
          </cell>
          <cell r="I721" t="str">
            <v>Safco Industrial Wire Shelving</v>
          </cell>
          <cell r="J721">
            <v>11</v>
          </cell>
          <cell r="K721">
            <v>5760</v>
          </cell>
          <cell r="L721">
            <v>63360</v>
          </cell>
          <cell r="M721">
            <v>0.01</v>
          </cell>
          <cell r="N721">
            <v>62726.400000000001</v>
          </cell>
          <cell r="O721" t="str">
            <v>NotSpecified</v>
          </cell>
          <cell r="P721" t="str">
            <v>Jumbo Drum</v>
          </cell>
          <cell r="Q721" t="str">
            <v>UNKOWN</v>
          </cell>
          <cell r="R721" t="str">
            <v>Sohail</v>
          </cell>
        </row>
        <row r="722">
          <cell r="A722">
            <v>1704</v>
          </cell>
          <cell r="B722">
            <v>42916</v>
          </cell>
          <cell r="C722" t="str">
            <v>Jun</v>
          </cell>
          <cell r="D722" t="str">
            <v>Bill Eplett</v>
          </cell>
          <cell r="E722" t="str">
            <v>North</v>
          </cell>
          <cell r="F722" t="str">
            <v>Corporate</v>
          </cell>
          <cell r="G722" t="str">
            <v>Furniture</v>
          </cell>
          <cell r="H722" t="str">
            <v>Chairs &amp; Chairmats</v>
          </cell>
          <cell r="I722" t="str">
            <v>Hon 4070 Series Pagoda™ Round Back Stacking Chairs</v>
          </cell>
          <cell r="J722">
            <v>5</v>
          </cell>
          <cell r="K722">
            <v>19260</v>
          </cell>
          <cell r="L722">
            <v>96300</v>
          </cell>
          <cell r="M722">
            <v>0.01</v>
          </cell>
          <cell r="N722">
            <v>95337</v>
          </cell>
          <cell r="O722" t="str">
            <v>Critical</v>
          </cell>
          <cell r="P722" t="str">
            <v>Jumbo Drum</v>
          </cell>
          <cell r="Q722" t="str">
            <v>Air</v>
          </cell>
          <cell r="R722" t="str">
            <v>Amit</v>
          </cell>
        </row>
        <row r="723">
          <cell r="A723">
            <v>1705</v>
          </cell>
          <cell r="B723">
            <v>42917</v>
          </cell>
          <cell r="C723" t="str">
            <v>Jul</v>
          </cell>
          <cell r="D723" t="str">
            <v>Maribeth Dona</v>
          </cell>
          <cell r="E723" t="str">
            <v>North</v>
          </cell>
          <cell r="F723" t="str">
            <v>Home Office</v>
          </cell>
          <cell r="G723" t="str">
            <v>Office Supplies</v>
          </cell>
          <cell r="H723" t="str">
            <v>Storage &amp; Organization</v>
          </cell>
          <cell r="I723" t="str">
            <v>Office Impressions Heavy Duty Welded Shelving &amp; Multimedia Storage Drawers</v>
          </cell>
          <cell r="J723">
            <v>47</v>
          </cell>
          <cell r="K723">
            <v>10080</v>
          </cell>
          <cell r="L723">
            <v>473760</v>
          </cell>
          <cell r="M723">
            <v>0.01</v>
          </cell>
          <cell r="N723">
            <v>469022.4</v>
          </cell>
          <cell r="O723" t="str">
            <v>High</v>
          </cell>
          <cell r="P723" t="str">
            <v>Wrap Bag</v>
          </cell>
          <cell r="Q723" t="str">
            <v>Air</v>
          </cell>
          <cell r="R723" t="str">
            <v>Sohail</v>
          </cell>
        </row>
        <row r="724">
          <cell r="A724">
            <v>1706</v>
          </cell>
          <cell r="B724">
            <v>42917</v>
          </cell>
          <cell r="C724" t="str">
            <v>Jul</v>
          </cell>
          <cell r="D724" t="str">
            <v>Lindsay Castell</v>
          </cell>
          <cell r="E724" t="str">
            <v>West</v>
          </cell>
          <cell r="F724" t="str">
            <v>Corporate</v>
          </cell>
          <cell r="G724" t="str">
            <v>Office Supplies</v>
          </cell>
          <cell r="H724" t="str">
            <v>Appliances</v>
          </cell>
          <cell r="I724" t="str">
            <v>Honeywell Enviracaire® Portable HEPA Air Cleaner for up to 10 x 16 Room</v>
          </cell>
          <cell r="J724">
            <v>16</v>
          </cell>
          <cell r="K724">
            <v>7440</v>
          </cell>
          <cell r="L724">
            <v>119040</v>
          </cell>
          <cell r="M724">
            <v>0.01</v>
          </cell>
          <cell r="N724">
            <v>117849.60000000001</v>
          </cell>
          <cell r="O724" t="str">
            <v>Critical</v>
          </cell>
          <cell r="P724" t="str">
            <v>Small Box</v>
          </cell>
          <cell r="Q724" t="str">
            <v>Air</v>
          </cell>
          <cell r="R724" t="str">
            <v>Amit</v>
          </cell>
        </row>
        <row r="725">
          <cell r="A725">
            <v>1707</v>
          </cell>
          <cell r="B725">
            <v>42918</v>
          </cell>
          <cell r="C725" t="str">
            <v>Jul</v>
          </cell>
          <cell r="D725" t="str">
            <v>Nicole Hansen</v>
          </cell>
          <cell r="E725" t="str">
            <v>South</v>
          </cell>
          <cell r="F725" t="str">
            <v>Small Business</v>
          </cell>
          <cell r="G725" t="str">
            <v>Office Supplies</v>
          </cell>
          <cell r="H725" t="str">
            <v>Paper</v>
          </cell>
          <cell r="I725" t="str">
            <v>Computer Printout Paper with Letter-Trim Perforations</v>
          </cell>
          <cell r="J725">
            <v>21</v>
          </cell>
          <cell r="K725">
            <v>1140</v>
          </cell>
          <cell r="L725">
            <v>23940</v>
          </cell>
          <cell r="M725">
            <v>0</v>
          </cell>
          <cell r="N725">
            <v>23940</v>
          </cell>
          <cell r="O725" t="str">
            <v>High</v>
          </cell>
          <cell r="P725" t="str">
            <v>Small Box</v>
          </cell>
          <cell r="Q725" t="str">
            <v>Air</v>
          </cell>
          <cell r="R725" t="str">
            <v>Amit</v>
          </cell>
        </row>
        <row r="726">
          <cell r="A726">
            <v>1708</v>
          </cell>
          <cell r="B726">
            <v>42918</v>
          </cell>
          <cell r="C726" t="str">
            <v>Jul</v>
          </cell>
          <cell r="D726" t="str">
            <v>Alan Hwang</v>
          </cell>
          <cell r="E726" t="str">
            <v>South</v>
          </cell>
          <cell r="F726" t="str">
            <v>Corporate</v>
          </cell>
          <cell r="G726" t="str">
            <v>Office Supplies</v>
          </cell>
          <cell r="H726" t="str">
            <v>Appliances</v>
          </cell>
          <cell r="I726" t="str">
            <v>Belkin 8 Outlet SurgeMaster II Gold Surge Protector</v>
          </cell>
          <cell r="J726">
            <v>48</v>
          </cell>
          <cell r="K726">
            <v>3600</v>
          </cell>
          <cell r="L726">
            <v>172800</v>
          </cell>
          <cell r="M726">
            <v>0.02</v>
          </cell>
          <cell r="N726">
            <v>169344</v>
          </cell>
          <cell r="O726" t="str">
            <v>Low</v>
          </cell>
          <cell r="P726" t="str">
            <v>Medium Box</v>
          </cell>
          <cell r="Q726" t="str">
            <v>Road</v>
          </cell>
          <cell r="R726" t="str">
            <v>Amit</v>
          </cell>
        </row>
        <row r="727">
          <cell r="A727">
            <v>1709</v>
          </cell>
          <cell r="B727">
            <v>42918</v>
          </cell>
          <cell r="C727" t="str">
            <v>Jul</v>
          </cell>
          <cell r="D727" t="str">
            <v>Alan Hwang</v>
          </cell>
          <cell r="E727" t="str">
            <v>South</v>
          </cell>
          <cell r="F727" t="str">
            <v>Corporate</v>
          </cell>
          <cell r="G727" t="str">
            <v>Technology</v>
          </cell>
          <cell r="H727" t="str">
            <v>Telephones and Communication</v>
          </cell>
          <cell r="I727" t="str">
            <v>3390</v>
          </cell>
          <cell r="J727">
            <v>41</v>
          </cell>
          <cell r="K727">
            <v>3960</v>
          </cell>
          <cell r="L727">
            <v>162360</v>
          </cell>
          <cell r="M727">
            <v>0.06</v>
          </cell>
          <cell r="N727">
            <v>152618.4</v>
          </cell>
          <cell r="O727" t="str">
            <v>Low</v>
          </cell>
          <cell r="P727" t="str">
            <v>Wrap Bag</v>
          </cell>
          <cell r="Q727" t="str">
            <v>Road</v>
          </cell>
          <cell r="R727" t="str">
            <v>Amit</v>
          </cell>
        </row>
        <row r="728">
          <cell r="A728">
            <v>1710</v>
          </cell>
          <cell r="B728">
            <v>42918</v>
          </cell>
          <cell r="C728" t="str">
            <v>Jul</v>
          </cell>
          <cell r="D728" t="str">
            <v>Katherine Murray</v>
          </cell>
          <cell r="E728" t="str">
            <v>South</v>
          </cell>
          <cell r="F728" t="str">
            <v>Home Office</v>
          </cell>
          <cell r="G728" t="str">
            <v>Office Supplies</v>
          </cell>
          <cell r="H728" t="str">
            <v>Paper</v>
          </cell>
          <cell r="I728" t="str">
            <v>Southworth 25% Cotton Linen-Finish Paper &amp; Envelopes</v>
          </cell>
          <cell r="J728">
            <v>24</v>
          </cell>
          <cell r="K728">
            <v>600</v>
          </cell>
          <cell r="L728">
            <v>14400</v>
          </cell>
          <cell r="M728">
            <v>0.06</v>
          </cell>
          <cell r="N728">
            <v>13536</v>
          </cell>
          <cell r="O728" t="str">
            <v>Low</v>
          </cell>
          <cell r="P728" t="str">
            <v>Small Box</v>
          </cell>
          <cell r="Q728" t="str">
            <v>Road</v>
          </cell>
          <cell r="R728" t="str">
            <v>Sohail</v>
          </cell>
        </row>
        <row r="729">
          <cell r="A729">
            <v>1711</v>
          </cell>
          <cell r="B729">
            <v>42918</v>
          </cell>
          <cell r="C729" t="str">
            <v>Jul</v>
          </cell>
          <cell r="D729" t="str">
            <v>John Murray</v>
          </cell>
          <cell r="E729" t="str">
            <v>West</v>
          </cell>
          <cell r="F729" t="str">
            <v>Small Business</v>
          </cell>
          <cell r="G729" t="str">
            <v>Office Supplies</v>
          </cell>
          <cell r="H729" t="str">
            <v>Binders and Binder Accessories</v>
          </cell>
          <cell r="I729" t="str">
            <v>Wilson Jones 14 Line Acrylic Coated Pressboard Data Binders</v>
          </cell>
          <cell r="J729">
            <v>3</v>
          </cell>
          <cell r="K729">
            <v>360</v>
          </cell>
          <cell r="L729">
            <v>1080</v>
          </cell>
          <cell r="M729">
            <v>0.05</v>
          </cell>
          <cell r="N729">
            <v>1026</v>
          </cell>
          <cell r="O729" t="str">
            <v>Low</v>
          </cell>
          <cell r="P729" t="str">
            <v>Small Box</v>
          </cell>
          <cell r="Q729" t="str">
            <v>Road</v>
          </cell>
          <cell r="R729" t="str">
            <v>Amit</v>
          </cell>
        </row>
        <row r="730">
          <cell r="A730">
            <v>1712</v>
          </cell>
          <cell r="B730">
            <v>42918</v>
          </cell>
          <cell r="C730" t="str">
            <v>Jul</v>
          </cell>
          <cell r="D730" t="str">
            <v>John Murray</v>
          </cell>
          <cell r="E730" t="str">
            <v>West</v>
          </cell>
          <cell r="F730" t="str">
            <v>Small Business</v>
          </cell>
          <cell r="G730" t="str">
            <v>Office Supplies</v>
          </cell>
          <cell r="H730" t="str">
            <v>Storage &amp; Organization</v>
          </cell>
          <cell r="I730" t="str">
            <v>Decoflex Hanging Personal Folder File</v>
          </cell>
          <cell r="J730">
            <v>47</v>
          </cell>
          <cell r="K730">
            <v>960</v>
          </cell>
          <cell r="L730">
            <v>45120</v>
          </cell>
          <cell r="M730">
            <v>0</v>
          </cell>
          <cell r="N730">
            <v>45120</v>
          </cell>
          <cell r="O730" t="str">
            <v>Low</v>
          </cell>
          <cell r="P730" t="str">
            <v>Small Box</v>
          </cell>
          <cell r="Q730" t="str">
            <v>Road</v>
          </cell>
          <cell r="R730" t="str">
            <v>Amit</v>
          </cell>
        </row>
        <row r="731">
          <cell r="A731">
            <v>1713</v>
          </cell>
          <cell r="B731">
            <v>42919</v>
          </cell>
          <cell r="C731" t="str">
            <v>Jul</v>
          </cell>
          <cell r="D731" t="str">
            <v>Brad Norvell</v>
          </cell>
          <cell r="E731" t="str">
            <v>East</v>
          </cell>
          <cell r="F731" t="str">
            <v>Corporate</v>
          </cell>
          <cell r="G731" t="str">
            <v>Office Supplies</v>
          </cell>
          <cell r="H731" t="str">
            <v>Envelopes</v>
          </cell>
          <cell r="I731" t="str">
            <v>#10- 4 1/8" x 9 1/2" Recycled Envelopes</v>
          </cell>
          <cell r="J731">
            <v>42</v>
          </cell>
          <cell r="K731">
            <v>540</v>
          </cell>
          <cell r="L731">
            <v>22680</v>
          </cell>
          <cell r="M731">
            <v>0.01</v>
          </cell>
          <cell r="N731">
            <v>22453.200000000001</v>
          </cell>
          <cell r="O731" t="str">
            <v>Critical</v>
          </cell>
          <cell r="P731" t="str">
            <v>Small Pack</v>
          </cell>
          <cell r="Q731" t="str">
            <v>Air</v>
          </cell>
          <cell r="R731" t="str">
            <v>Amit</v>
          </cell>
        </row>
        <row r="732">
          <cell r="A732">
            <v>1714</v>
          </cell>
          <cell r="B732">
            <v>42919</v>
          </cell>
          <cell r="C732" t="str">
            <v>Jul</v>
          </cell>
          <cell r="D732" t="str">
            <v>Steve Nguyen</v>
          </cell>
          <cell r="E732" t="str">
            <v>South</v>
          </cell>
          <cell r="F732" t="str">
            <v>Small Business</v>
          </cell>
          <cell r="G732" t="str">
            <v>Office Supplies</v>
          </cell>
          <cell r="H732" t="str">
            <v>Binders and Binder Accessories</v>
          </cell>
          <cell r="I732" t="str">
            <v>Round Ring Binders</v>
          </cell>
          <cell r="J732">
            <v>14</v>
          </cell>
          <cell r="K732">
            <v>180</v>
          </cell>
          <cell r="L732">
            <v>2520</v>
          </cell>
          <cell r="M732">
            <v>0.08</v>
          </cell>
          <cell r="N732">
            <v>2318.4</v>
          </cell>
          <cell r="O732" t="str">
            <v>Critical</v>
          </cell>
          <cell r="P732" t="str">
            <v>Small Box</v>
          </cell>
          <cell r="Q732" t="str">
            <v>Air</v>
          </cell>
          <cell r="R732" t="str">
            <v>Amit</v>
          </cell>
        </row>
        <row r="733">
          <cell r="A733">
            <v>1715</v>
          </cell>
          <cell r="B733">
            <v>42919</v>
          </cell>
          <cell r="C733" t="str">
            <v>Jul</v>
          </cell>
          <cell r="D733" t="str">
            <v>Lena Creighton</v>
          </cell>
          <cell r="E733" t="str">
            <v>South</v>
          </cell>
          <cell r="F733" t="str">
            <v>Corporate</v>
          </cell>
          <cell r="G733" t="str">
            <v>Technology</v>
          </cell>
          <cell r="H733" t="str">
            <v>Telephones and Communication</v>
          </cell>
          <cell r="I733" t="str">
            <v>StarTAC Analog</v>
          </cell>
          <cell r="J733">
            <v>24</v>
          </cell>
          <cell r="K733">
            <v>3960</v>
          </cell>
          <cell r="L733">
            <v>95040</v>
          </cell>
          <cell r="M733">
            <v>0.1</v>
          </cell>
          <cell r="N733">
            <v>85536</v>
          </cell>
          <cell r="O733" t="str">
            <v>Medium</v>
          </cell>
          <cell r="P733" t="str">
            <v>Medium Box</v>
          </cell>
          <cell r="Q733" t="str">
            <v>Rail</v>
          </cell>
          <cell r="R733" t="str">
            <v>Amit</v>
          </cell>
        </row>
        <row r="734">
          <cell r="A734">
            <v>1716</v>
          </cell>
          <cell r="B734">
            <v>42919</v>
          </cell>
          <cell r="C734" t="str">
            <v>Jul</v>
          </cell>
          <cell r="D734" t="str">
            <v>Christina Anderson</v>
          </cell>
          <cell r="E734" t="str">
            <v>East</v>
          </cell>
          <cell r="F734" t="str">
            <v>Corporate</v>
          </cell>
          <cell r="G734" t="str">
            <v>Office Supplies</v>
          </cell>
          <cell r="H734" t="str">
            <v>Binders and Binder Accessories</v>
          </cell>
          <cell r="I734" t="str">
            <v>Cardinal Poly Pocket Divider Pockets for Ring Binders</v>
          </cell>
          <cell r="J734">
            <v>20</v>
          </cell>
          <cell r="K734">
            <v>240</v>
          </cell>
          <cell r="L734">
            <v>4800</v>
          </cell>
          <cell r="M734">
            <v>0.03</v>
          </cell>
          <cell r="N734">
            <v>4656</v>
          </cell>
          <cell r="O734" t="str">
            <v>Low</v>
          </cell>
          <cell r="P734" t="str">
            <v>Large Box</v>
          </cell>
          <cell r="Q734" t="str">
            <v>Road</v>
          </cell>
          <cell r="R734" t="str">
            <v>Amit</v>
          </cell>
        </row>
        <row r="735">
          <cell r="A735">
            <v>1717</v>
          </cell>
          <cell r="B735">
            <v>42919</v>
          </cell>
          <cell r="C735" t="str">
            <v>Jul</v>
          </cell>
          <cell r="D735" t="str">
            <v>Corey Lock</v>
          </cell>
          <cell r="E735" t="str">
            <v>West</v>
          </cell>
          <cell r="F735" t="str">
            <v>Home Office</v>
          </cell>
          <cell r="G735" t="str">
            <v>Furniture</v>
          </cell>
          <cell r="H735" t="str">
            <v>Bookcases</v>
          </cell>
          <cell r="I735" t="str">
            <v>Bush Westfield Collection Bookcases, Fully Assembled</v>
          </cell>
          <cell r="J735">
            <v>46</v>
          </cell>
          <cell r="K735">
            <v>6060</v>
          </cell>
          <cell r="L735">
            <v>278760</v>
          </cell>
          <cell r="M735">
            <v>0.08</v>
          </cell>
          <cell r="N735">
            <v>256459.2</v>
          </cell>
          <cell r="O735" t="str">
            <v>Low</v>
          </cell>
          <cell r="P735" t="str">
            <v>Small Box</v>
          </cell>
          <cell r="Q735" t="str">
            <v>Road</v>
          </cell>
          <cell r="R735" t="str">
            <v>Sohail</v>
          </cell>
        </row>
        <row r="736">
          <cell r="A736">
            <v>1718</v>
          </cell>
          <cell r="B736">
            <v>42919</v>
          </cell>
          <cell r="C736" t="str">
            <v>Jul</v>
          </cell>
          <cell r="D736" t="str">
            <v>Chuck Clark</v>
          </cell>
          <cell r="E736" t="str">
            <v>West</v>
          </cell>
          <cell r="F736" t="str">
            <v>Corporate</v>
          </cell>
          <cell r="G736" t="str">
            <v>Office Supplies</v>
          </cell>
          <cell r="H736" t="str">
            <v>Pens &amp; Art Supplies</v>
          </cell>
          <cell r="I736" t="str">
            <v>SANFORD Liquid Accent™ Tank-Style Highlighters</v>
          </cell>
          <cell r="J736">
            <v>9</v>
          </cell>
          <cell r="K736">
            <v>180</v>
          </cell>
          <cell r="L736">
            <v>1620</v>
          </cell>
          <cell r="M736">
            <v>0.08</v>
          </cell>
          <cell r="N736">
            <v>1490.4</v>
          </cell>
          <cell r="O736" t="str">
            <v>Critical</v>
          </cell>
          <cell r="P736" t="str">
            <v>Large Box</v>
          </cell>
          <cell r="Q736" t="str">
            <v>Air</v>
          </cell>
          <cell r="R736" t="str">
            <v>Amit</v>
          </cell>
        </row>
        <row r="737">
          <cell r="A737">
            <v>1719</v>
          </cell>
          <cell r="B737">
            <v>42920</v>
          </cell>
          <cell r="C737" t="str">
            <v>Jul</v>
          </cell>
          <cell r="D737" t="str">
            <v>Nicole Hansen</v>
          </cell>
          <cell r="E737" t="str">
            <v>South</v>
          </cell>
          <cell r="F737" t="str">
            <v>Small Business</v>
          </cell>
          <cell r="G737" t="str">
            <v>Office Supplies</v>
          </cell>
          <cell r="H737" t="str">
            <v>Storage &amp; Organization</v>
          </cell>
          <cell r="I737" t="str">
            <v>Carina Double Wide Media Storage Towers in Natural &amp; Black</v>
          </cell>
          <cell r="J737">
            <v>40</v>
          </cell>
          <cell r="K737">
            <v>4860</v>
          </cell>
          <cell r="L737">
            <v>194400</v>
          </cell>
          <cell r="M737">
            <v>0</v>
          </cell>
          <cell r="N737">
            <v>194400</v>
          </cell>
          <cell r="O737" t="str">
            <v>Low</v>
          </cell>
          <cell r="P737" t="str">
            <v>Jumbo Drum</v>
          </cell>
          <cell r="Q737" t="str">
            <v>Road</v>
          </cell>
          <cell r="R737" t="str">
            <v>Amit</v>
          </cell>
        </row>
        <row r="738">
          <cell r="A738">
            <v>1720</v>
          </cell>
          <cell r="B738">
            <v>42920</v>
          </cell>
          <cell r="C738" t="str">
            <v>Jul</v>
          </cell>
          <cell r="D738" t="str">
            <v>Khloe Miller</v>
          </cell>
          <cell r="E738" t="str">
            <v>West</v>
          </cell>
          <cell r="F738" t="str">
            <v>Corporate</v>
          </cell>
          <cell r="G738" t="str">
            <v>Furniture</v>
          </cell>
          <cell r="H738" t="str">
            <v>Office Furnishings</v>
          </cell>
          <cell r="I738" t="str">
            <v>Eldon® Expressions™ Wood Desk Accessories, Oak</v>
          </cell>
          <cell r="J738">
            <v>35</v>
          </cell>
          <cell r="K738">
            <v>480</v>
          </cell>
          <cell r="L738">
            <v>16800</v>
          </cell>
          <cell r="M738">
            <v>0.1</v>
          </cell>
          <cell r="N738">
            <v>15120</v>
          </cell>
          <cell r="O738" t="str">
            <v>Critical</v>
          </cell>
          <cell r="P738" t="str">
            <v>Small Box</v>
          </cell>
          <cell r="Q738" t="str">
            <v>Air</v>
          </cell>
          <cell r="R738" t="str">
            <v>Amit</v>
          </cell>
        </row>
        <row r="739">
          <cell r="A739">
            <v>1721</v>
          </cell>
          <cell r="B739">
            <v>42920</v>
          </cell>
          <cell r="C739" t="str">
            <v>Jul</v>
          </cell>
          <cell r="D739" t="str">
            <v>Guy Phonely</v>
          </cell>
          <cell r="E739" t="str">
            <v>South</v>
          </cell>
          <cell r="F739" t="str">
            <v>Corporate</v>
          </cell>
          <cell r="G739" t="str">
            <v>Office Supplies</v>
          </cell>
          <cell r="H739" t="str">
            <v>Appliances</v>
          </cell>
          <cell r="I739" t="str">
            <v>Acco Smartsocket® Color-Coded Six-Outlet AC Adapter Model Surge Protectors</v>
          </cell>
          <cell r="J739">
            <v>40</v>
          </cell>
          <cell r="K739">
            <v>2700</v>
          </cell>
          <cell r="L739">
            <v>108000</v>
          </cell>
          <cell r="M739">
            <v>0.02</v>
          </cell>
          <cell r="N739">
            <v>105840</v>
          </cell>
          <cell r="O739" t="str">
            <v>Low</v>
          </cell>
          <cell r="P739" t="str">
            <v>Small Pack</v>
          </cell>
          <cell r="Q739" t="str">
            <v>Road</v>
          </cell>
          <cell r="R739" t="str">
            <v>Amit</v>
          </cell>
        </row>
        <row r="740">
          <cell r="A740">
            <v>1722</v>
          </cell>
          <cell r="B740">
            <v>42920</v>
          </cell>
          <cell r="C740" t="str">
            <v>Jul</v>
          </cell>
          <cell r="D740" t="str">
            <v>Guy Phonely</v>
          </cell>
          <cell r="E740" t="str">
            <v>South</v>
          </cell>
          <cell r="F740" t="str">
            <v>Corporate</v>
          </cell>
          <cell r="G740" t="str">
            <v>Office Supplies</v>
          </cell>
          <cell r="H740" t="str">
            <v>Binders and Binder Accessories</v>
          </cell>
          <cell r="I740" t="str">
            <v>GBC Pre-Punched Binding Paper, Plastic, White, 8-1/2" x 11"</v>
          </cell>
          <cell r="J740">
            <v>8</v>
          </cell>
          <cell r="K740">
            <v>960</v>
          </cell>
          <cell r="L740">
            <v>7680</v>
          </cell>
          <cell r="M740">
            <v>0.03</v>
          </cell>
          <cell r="N740">
            <v>7449.6</v>
          </cell>
          <cell r="O740" t="str">
            <v>Low</v>
          </cell>
          <cell r="P740" t="str">
            <v>Small Box</v>
          </cell>
          <cell r="Q740" t="str">
            <v>Road</v>
          </cell>
          <cell r="R740" t="str">
            <v>Amit</v>
          </cell>
        </row>
        <row r="741">
          <cell r="A741">
            <v>1723</v>
          </cell>
          <cell r="B741">
            <v>42920</v>
          </cell>
          <cell r="C741" t="str">
            <v>Jul</v>
          </cell>
          <cell r="D741" t="str">
            <v>Guy Phonely</v>
          </cell>
          <cell r="E741" t="str">
            <v>South</v>
          </cell>
          <cell r="F741" t="str">
            <v>Corporate</v>
          </cell>
          <cell r="G741" t="str">
            <v>Technology</v>
          </cell>
          <cell r="H741" t="str">
            <v>Telephones and Communication</v>
          </cell>
          <cell r="I741" t="str">
            <v>5165</v>
          </cell>
          <cell r="J741">
            <v>20</v>
          </cell>
          <cell r="K741">
            <v>10560</v>
          </cell>
          <cell r="L741">
            <v>211200</v>
          </cell>
          <cell r="M741">
            <v>0.09</v>
          </cell>
          <cell r="N741">
            <v>192192</v>
          </cell>
          <cell r="O741" t="str">
            <v>Low</v>
          </cell>
          <cell r="P741" t="str">
            <v>Jumbo Box</v>
          </cell>
          <cell r="Q741" t="str">
            <v>Road</v>
          </cell>
          <cell r="R741" t="str">
            <v>Amit</v>
          </cell>
        </row>
        <row r="742">
          <cell r="A742">
            <v>1724</v>
          </cell>
          <cell r="B742">
            <v>42920</v>
          </cell>
          <cell r="C742" t="str">
            <v>Jul</v>
          </cell>
          <cell r="D742" t="str">
            <v>Jocasta Rupert</v>
          </cell>
          <cell r="E742" t="str">
            <v>North</v>
          </cell>
          <cell r="F742" t="str">
            <v>Consumer</v>
          </cell>
          <cell r="G742" t="str">
            <v>Technology</v>
          </cell>
          <cell r="H742" t="str">
            <v>Office Machines</v>
          </cell>
          <cell r="I742" t="str">
            <v>Polycom ViewStation™ Adapter H323 Videoconferencing Unit</v>
          </cell>
          <cell r="J742">
            <v>11</v>
          </cell>
          <cell r="K742">
            <v>116340</v>
          </cell>
          <cell r="L742">
            <v>1279740</v>
          </cell>
          <cell r="M742">
            <v>0.02</v>
          </cell>
          <cell r="N742">
            <v>1254145.2</v>
          </cell>
          <cell r="O742" t="str">
            <v>Medium</v>
          </cell>
          <cell r="P742" t="str">
            <v>Small Box</v>
          </cell>
          <cell r="Q742" t="str">
            <v>Rail</v>
          </cell>
          <cell r="R742" t="str">
            <v>Sohail</v>
          </cell>
        </row>
        <row r="743">
          <cell r="A743">
            <v>1725</v>
          </cell>
          <cell r="B743">
            <v>42920</v>
          </cell>
          <cell r="C743" t="str">
            <v>Jul</v>
          </cell>
          <cell r="D743" t="str">
            <v>Valerie Takahito</v>
          </cell>
          <cell r="E743" t="str">
            <v>West</v>
          </cell>
          <cell r="F743" t="str">
            <v>Consumer</v>
          </cell>
          <cell r="G743" t="str">
            <v>Office Supplies</v>
          </cell>
          <cell r="H743" t="str">
            <v>Labels</v>
          </cell>
          <cell r="I743" t="str">
            <v>Avery 504</v>
          </cell>
          <cell r="J743">
            <v>5</v>
          </cell>
          <cell r="K743">
            <v>180</v>
          </cell>
          <cell r="L743">
            <v>900</v>
          </cell>
          <cell r="M743">
            <v>0.03</v>
          </cell>
          <cell r="N743">
            <v>873</v>
          </cell>
          <cell r="O743" t="str">
            <v>Low</v>
          </cell>
          <cell r="P743" t="str">
            <v>Jumbo Drum</v>
          </cell>
          <cell r="Q743" t="str">
            <v>Road</v>
          </cell>
          <cell r="R743" t="str">
            <v>Sohail</v>
          </cell>
        </row>
        <row r="744">
          <cell r="A744">
            <v>1726</v>
          </cell>
          <cell r="B744">
            <v>42920</v>
          </cell>
          <cell r="C744" t="str">
            <v>Jul</v>
          </cell>
          <cell r="D744" t="str">
            <v>Valerie Takahito</v>
          </cell>
          <cell r="E744" t="str">
            <v>West</v>
          </cell>
          <cell r="F744" t="str">
            <v>Consumer</v>
          </cell>
          <cell r="G744" t="str">
            <v>Technology</v>
          </cell>
          <cell r="H744" t="str">
            <v>Telephones and Communication</v>
          </cell>
          <cell r="I744" t="str">
            <v>T28 WORLD</v>
          </cell>
          <cell r="J744">
            <v>4</v>
          </cell>
          <cell r="K744">
            <v>11760</v>
          </cell>
          <cell r="L744">
            <v>47040</v>
          </cell>
          <cell r="M744">
            <v>0.03</v>
          </cell>
          <cell r="N744">
            <v>45628.800000000003</v>
          </cell>
          <cell r="O744" t="str">
            <v>Low</v>
          </cell>
          <cell r="P744" t="str">
            <v>Small Box</v>
          </cell>
          <cell r="Q744" t="str">
            <v>Road</v>
          </cell>
          <cell r="R744" t="str">
            <v>Sohail</v>
          </cell>
        </row>
        <row r="745">
          <cell r="A745">
            <v>1727</v>
          </cell>
          <cell r="B745">
            <v>42921</v>
          </cell>
          <cell r="C745" t="str">
            <v>Jul</v>
          </cell>
          <cell r="D745" t="str">
            <v>Joy Smith</v>
          </cell>
          <cell r="E745" t="str">
            <v>East</v>
          </cell>
          <cell r="F745" t="str">
            <v>Corporate</v>
          </cell>
          <cell r="G745" t="str">
            <v>Furniture</v>
          </cell>
          <cell r="H745" t="str">
            <v>Chairs &amp; Chairmats</v>
          </cell>
          <cell r="I745" t="str">
            <v>Bevis Steel Folding Chairs</v>
          </cell>
          <cell r="J745">
            <v>32</v>
          </cell>
          <cell r="K745">
            <v>5760</v>
          </cell>
          <cell r="L745">
            <v>184320</v>
          </cell>
          <cell r="M745">
            <v>0.01</v>
          </cell>
          <cell r="N745">
            <v>182476.79999999999</v>
          </cell>
          <cell r="O745" t="str">
            <v>High</v>
          </cell>
          <cell r="P745" t="str">
            <v>Small Box</v>
          </cell>
          <cell r="Q745" t="str">
            <v>Air</v>
          </cell>
          <cell r="R745" t="str">
            <v>Amit</v>
          </cell>
        </row>
        <row r="746">
          <cell r="A746">
            <v>1728</v>
          </cell>
          <cell r="B746">
            <v>42921</v>
          </cell>
          <cell r="C746" t="str">
            <v>Jul</v>
          </cell>
          <cell r="D746" t="str">
            <v>Joy Smith</v>
          </cell>
          <cell r="E746" t="str">
            <v>East</v>
          </cell>
          <cell r="F746" t="str">
            <v>Corporate</v>
          </cell>
          <cell r="G746" t="str">
            <v>Furniture</v>
          </cell>
          <cell r="H746" t="str">
            <v>Chairs &amp; Chairmats</v>
          </cell>
          <cell r="I746" t="str">
            <v>Global Leather and Oak Executive Chair, Black</v>
          </cell>
          <cell r="J746">
            <v>27</v>
          </cell>
          <cell r="K746">
            <v>18060</v>
          </cell>
          <cell r="L746">
            <v>487620</v>
          </cell>
          <cell r="M746">
            <v>0.06</v>
          </cell>
          <cell r="N746">
            <v>458362.8</v>
          </cell>
          <cell r="O746" t="str">
            <v>High</v>
          </cell>
          <cell r="P746" t="str">
            <v>Small Pack</v>
          </cell>
          <cell r="Q746" t="str">
            <v>Air</v>
          </cell>
          <cell r="R746" t="str">
            <v>Amit</v>
          </cell>
        </row>
        <row r="747">
          <cell r="A747">
            <v>1729</v>
          </cell>
          <cell r="B747">
            <v>42921</v>
          </cell>
          <cell r="C747" t="str">
            <v>Jul</v>
          </cell>
          <cell r="D747" t="str">
            <v>Joy Smith</v>
          </cell>
          <cell r="E747" t="str">
            <v>East</v>
          </cell>
          <cell r="F747" t="str">
            <v>Corporate</v>
          </cell>
          <cell r="G747" t="str">
            <v>Office Supplies</v>
          </cell>
          <cell r="H747" t="str">
            <v>Paper</v>
          </cell>
          <cell r="I747" t="str">
            <v>Snap-A-Way® Black Print Carbonless Ruled Speed Letter, Triplicate</v>
          </cell>
          <cell r="J747">
            <v>36</v>
          </cell>
          <cell r="K747">
            <v>2280</v>
          </cell>
          <cell r="L747">
            <v>82080</v>
          </cell>
          <cell r="M747">
            <v>0.06</v>
          </cell>
          <cell r="N747">
            <v>77155.199999999997</v>
          </cell>
          <cell r="O747" t="str">
            <v>High</v>
          </cell>
          <cell r="P747" t="str">
            <v>Wrap Bag</v>
          </cell>
          <cell r="Q747" t="str">
            <v>Air</v>
          </cell>
          <cell r="R747" t="str">
            <v>Amit</v>
          </cell>
        </row>
        <row r="748">
          <cell r="A748">
            <v>1730</v>
          </cell>
          <cell r="B748">
            <v>42921</v>
          </cell>
          <cell r="C748" t="str">
            <v>Jul</v>
          </cell>
          <cell r="D748" t="str">
            <v>Joy Smith</v>
          </cell>
          <cell r="E748" t="str">
            <v>East</v>
          </cell>
          <cell r="F748" t="str">
            <v>Corporate</v>
          </cell>
          <cell r="G748" t="str">
            <v>Office Supplies</v>
          </cell>
          <cell r="H748" t="str">
            <v>Storage &amp; Organization</v>
          </cell>
          <cell r="I748" t="str">
            <v>Fellowes Super Stor/Drawer® Files</v>
          </cell>
          <cell r="J748">
            <v>28</v>
          </cell>
          <cell r="K748">
            <v>9720</v>
          </cell>
          <cell r="L748">
            <v>272160</v>
          </cell>
          <cell r="M748">
            <v>7.0000000000000007E-2</v>
          </cell>
          <cell r="N748">
            <v>253108.8</v>
          </cell>
          <cell r="O748" t="str">
            <v>High</v>
          </cell>
          <cell r="P748" t="str">
            <v>Small Pack</v>
          </cell>
          <cell r="Q748" t="str">
            <v>Air</v>
          </cell>
          <cell r="R748" t="str">
            <v>Amit</v>
          </cell>
        </row>
        <row r="749">
          <cell r="A749">
            <v>1731</v>
          </cell>
          <cell r="B749">
            <v>42921</v>
          </cell>
          <cell r="C749" t="str">
            <v>Jul</v>
          </cell>
          <cell r="D749" t="str">
            <v>Anthony O'Donnell</v>
          </cell>
          <cell r="E749" t="str">
            <v>West</v>
          </cell>
          <cell r="F749" t="str">
            <v>Consumer</v>
          </cell>
          <cell r="G749" t="str">
            <v>Furniture</v>
          </cell>
          <cell r="H749" t="str">
            <v>Office Furnishings</v>
          </cell>
          <cell r="I749" t="str">
            <v>Dana Halogen Swing-Arm Architect Lamp</v>
          </cell>
          <cell r="J749">
            <v>32</v>
          </cell>
          <cell r="K749">
            <v>2460</v>
          </cell>
          <cell r="L749">
            <v>78720</v>
          </cell>
          <cell r="M749">
            <v>7.0000000000000007E-2</v>
          </cell>
          <cell r="N749">
            <v>73209.600000000006</v>
          </cell>
          <cell r="O749" t="str">
            <v>NotSpecified</v>
          </cell>
          <cell r="P749" t="str">
            <v>Wrap Bag</v>
          </cell>
          <cell r="Q749" t="str">
            <v>UNKOWN</v>
          </cell>
          <cell r="R749" t="str">
            <v>Sohail</v>
          </cell>
        </row>
        <row r="750">
          <cell r="A750">
            <v>1732</v>
          </cell>
          <cell r="B750">
            <v>42921</v>
          </cell>
          <cell r="C750" t="str">
            <v>Jul</v>
          </cell>
          <cell r="D750" t="str">
            <v>Vicky Freymann</v>
          </cell>
          <cell r="E750" t="str">
            <v>West</v>
          </cell>
          <cell r="F750" t="str">
            <v>Home Office</v>
          </cell>
          <cell r="G750" t="str">
            <v>Technology</v>
          </cell>
          <cell r="H750" t="str">
            <v>Computer Peripherals</v>
          </cell>
          <cell r="I750" t="str">
            <v>Adesso Programmable 142-Key Keyboard</v>
          </cell>
          <cell r="J750">
            <v>12</v>
          </cell>
          <cell r="K750">
            <v>9180</v>
          </cell>
          <cell r="L750">
            <v>110160</v>
          </cell>
          <cell r="M750">
            <v>0.1</v>
          </cell>
          <cell r="N750">
            <v>99144</v>
          </cell>
          <cell r="O750" t="str">
            <v>Critical</v>
          </cell>
          <cell r="P750" t="str">
            <v>Jumbo Drum</v>
          </cell>
          <cell r="Q750" t="str">
            <v>Air</v>
          </cell>
          <cell r="R750" t="str">
            <v>Sohail</v>
          </cell>
        </row>
        <row r="751">
          <cell r="A751">
            <v>1733</v>
          </cell>
          <cell r="B751">
            <v>42921</v>
          </cell>
          <cell r="C751" t="str">
            <v>Jul</v>
          </cell>
          <cell r="D751" t="str">
            <v>Greg Maxwell</v>
          </cell>
          <cell r="E751" t="str">
            <v>West</v>
          </cell>
          <cell r="F751" t="str">
            <v>Home Office</v>
          </cell>
          <cell r="G751" t="str">
            <v>Office Supplies</v>
          </cell>
          <cell r="H751" t="str">
            <v>Envelopes</v>
          </cell>
          <cell r="I751" t="str">
            <v>Wausau Papers Astrobrights® Colored Envelopes</v>
          </cell>
          <cell r="J751">
            <v>16</v>
          </cell>
          <cell r="K751">
            <v>360</v>
          </cell>
          <cell r="L751">
            <v>5760</v>
          </cell>
          <cell r="M751">
            <v>0.03</v>
          </cell>
          <cell r="N751">
            <v>5587.2</v>
          </cell>
          <cell r="O751" t="str">
            <v>NotSpecified</v>
          </cell>
          <cell r="P751" t="str">
            <v>Small Box</v>
          </cell>
          <cell r="Q751" t="str">
            <v>UNKOWN</v>
          </cell>
          <cell r="R751" t="str">
            <v>Sohail</v>
          </cell>
        </row>
        <row r="752">
          <cell r="A752">
            <v>1734</v>
          </cell>
          <cell r="B752">
            <v>42921</v>
          </cell>
          <cell r="C752" t="str">
            <v>Jul</v>
          </cell>
          <cell r="D752" t="str">
            <v>Sam Craven</v>
          </cell>
          <cell r="E752" t="str">
            <v>East</v>
          </cell>
          <cell r="F752" t="str">
            <v>Home Office</v>
          </cell>
          <cell r="G752" t="str">
            <v>Technology</v>
          </cell>
          <cell r="H752" t="str">
            <v>Computer Peripherals</v>
          </cell>
          <cell r="I752" t="str">
            <v>Keytronic 105-Key Spanish Keyboard</v>
          </cell>
          <cell r="J752">
            <v>4</v>
          </cell>
          <cell r="K752">
            <v>4440</v>
          </cell>
          <cell r="L752">
            <v>17760</v>
          </cell>
          <cell r="M752">
            <v>0.09</v>
          </cell>
          <cell r="N752">
            <v>16161.6</v>
          </cell>
          <cell r="O752" t="str">
            <v>Low</v>
          </cell>
          <cell r="P752" t="str">
            <v>Wrap Bag</v>
          </cell>
          <cell r="Q752" t="str">
            <v>Road</v>
          </cell>
          <cell r="R752" t="str">
            <v>Sohail</v>
          </cell>
        </row>
        <row r="753">
          <cell r="A753">
            <v>1735</v>
          </cell>
          <cell r="B753">
            <v>42921</v>
          </cell>
          <cell r="C753" t="str">
            <v>Jul</v>
          </cell>
          <cell r="D753" t="str">
            <v>Sam Craven</v>
          </cell>
          <cell r="E753" t="str">
            <v>East</v>
          </cell>
          <cell r="F753" t="str">
            <v>Home Office</v>
          </cell>
          <cell r="G753" t="str">
            <v>Office Supplies</v>
          </cell>
          <cell r="H753" t="str">
            <v>Paper</v>
          </cell>
          <cell r="I753" t="str">
            <v>Xerox 1952</v>
          </cell>
          <cell r="J753">
            <v>50</v>
          </cell>
          <cell r="K753">
            <v>300</v>
          </cell>
          <cell r="L753">
            <v>15000</v>
          </cell>
          <cell r="M753">
            <v>0.06</v>
          </cell>
          <cell r="N753">
            <v>14100</v>
          </cell>
          <cell r="O753" t="str">
            <v>Low</v>
          </cell>
          <cell r="P753" t="str">
            <v>Small Box</v>
          </cell>
          <cell r="Q753" t="str">
            <v>Road</v>
          </cell>
          <cell r="R753" t="str">
            <v>Sohail</v>
          </cell>
        </row>
        <row r="754">
          <cell r="A754">
            <v>1736</v>
          </cell>
          <cell r="B754">
            <v>42922</v>
          </cell>
          <cell r="C754" t="str">
            <v>Jul</v>
          </cell>
          <cell r="D754" t="str">
            <v>Edward Nazzal</v>
          </cell>
          <cell r="E754" t="str">
            <v>South</v>
          </cell>
          <cell r="F754" t="str">
            <v>Home Office</v>
          </cell>
          <cell r="G754" t="str">
            <v>Technology</v>
          </cell>
          <cell r="H754" t="str">
            <v>Computer Peripherals</v>
          </cell>
          <cell r="I754" t="str">
            <v>Adesso Programmable 142-Key Keyboard</v>
          </cell>
          <cell r="J754">
            <v>37</v>
          </cell>
          <cell r="K754">
            <v>9180</v>
          </cell>
          <cell r="L754">
            <v>339660</v>
          </cell>
          <cell r="M754">
            <v>0.1</v>
          </cell>
          <cell r="N754">
            <v>305694</v>
          </cell>
          <cell r="O754" t="str">
            <v>High</v>
          </cell>
          <cell r="P754" t="str">
            <v>Small Pack</v>
          </cell>
          <cell r="Q754" t="str">
            <v>Air</v>
          </cell>
          <cell r="R754" t="str">
            <v>Sohail</v>
          </cell>
        </row>
        <row r="755">
          <cell r="A755">
            <v>1737</v>
          </cell>
          <cell r="B755">
            <v>42922</v>
          </cell>
          <cell r="C755" t="str">
            <v>Jul</v>
          </cell>
          <cell r="D755" t="str">
            <v>Edward Nazzal</v>
          </cell>
          <cell r="E755" t="str">
            <v>South</v>
          </cell>
          <cell r="F755" t="str">
            <v>Home Office</v>
          </cell>
          <cell r="G755" t="str">
            <v>Technology</v>
          </cell>
          <cell r="H755" t="str">
            <v>Computer Peripherals</v>
          </cell>
          <cell r="I755" t="str">
            <v>Imation DVD-RAM discs</v>
          </cell>
          <cell r="J755">
            <v>30</v>
          </cell>
          <cell r="K755">
            <v>2160</v>
          </cell>
          <cell r="L755">
            <v>64800</v>
          </cell>
          <cell r="M755">
            <v>0.08</v>
          </cell>
          <cell r="N755">
            <v>59616</v>
          </cell>
          <cell r="O755" t="str">
            <v>High</v>
          </cell>
          <cell r="P755" t="str">
            <v>Jumbo Box</v>
          </cell>
          <cell r="Q755" t="str">
            <v>Air</v>
          </cell>
          <cell r="R755" t="str">
            <v>Sohail</v>
          </cell>
        </row>
        <row r="756">
          <cell r="A756">
            <v>1738</v>
          </cell>
          <cell r="B756">
            <v>42922</v>
          </cell>
          <cell r="C756" t="str">
            <v>Jul</v>
          </cell>
          <cell r="D756" t="str">
            <v>Vivek Grady</v>
          </cell>
          <cell r="E756" t="str">
            <v>South</v>
          </cell>
          <cell r="F756" t="str">
            <v>Home Office</v>
          </cell>
          <cell r="G756" t="str">
            <v>Technology</v>
          </cell>
          <cell r="H756" t="str">
            <v>Computer Peripherals</v>
          </cell>
          <cell r="I756" t="str">
            <v>US Robotics 56K V.92 External Faxmodem</v>
          </cell>
          <cell r="J756">
            <v>46</v>
          </cell>
          <cell r="K756">
            <v>6000</v>
          </cell>
          <cell r="L756">
            <v>276000</v>
          </cell>
          <cell r="M756">
            <v>0.04</v>
          </cell>
          <cell r="N756">
            <v>264960</v>
          </cell>
          <cell r="O756" t="str">
            <v>Low</v>
          </cell>
          <cell r="P756" t="str">
            <v>Small Pack</v>
          </cell>
          <cell r="Q756" t="str">
            <v>Road</v>
          </cell>
          <cell r="R756" t="str">
            <v>Sohail</v>
          </cell>
        </row>
        <row r="757">
          <cell r="A757">
            <v>1739</v>
          </cell>
          <cell r="B757">
            <v>42922</v>
          </cell>
          <cell r="C757" t="str">
            <v>Jul</v>
          </cell>
          <cell r="D757" t="str">
            <v>Vivek Grady</v>
          </cell>
          <cell r="E757" t="str">
            <v>South</v>
          </cell>
          <cell r="F757" t="str">
            <v>Home Office</v>
          </cell>
          <cell r="G757" t="str">
            <v>Technology</v>
          </cell>
          <cell r="H757" t="str">
            <v>Telephones and Communication</v>
          </cell>
          <cell r="I757" t="str">
            <v>1726 Digital Answering Machine</v>
          </cell>
          <cell r="J757">
            <v>2</v>
          </cell>
          <cell r="K757">
            <v>1260</v>
          </cell>
          <cell r="L757">
            <v>2520</v>
          </cell>
          <cell r="M757">
            <v>0.01</v>
          </cell>
          <cell r="N757">
            <v>2494.8000000000002</v>
          </cell>
          <cell r="O757" t="str">
            <v>Low</v>
          </cell>
          <cell r="P757" t="str">
            <v>Small Box</v>
          </cell>
          <cell r="Q757" t="str">
            <v>Road</v>
          </cell>
          <cell r="R757" t="str">
            <v>Sohail</v>
          </cell>
        </row>
        <row r="758">
          <cell r="A758">
            <v>1740</v>
          </cell>
          <cell r="B758">
            <v>42922</v>
          </cell>
          <cell r="C758" t="str">
            <v>Jul</v>
          </cell>
          <cell r="D758" t="str">
            <v>Vivek Grady</v>
          </cell>
          <cell r="E758" t="str">
            <v>South</v>
          </cell>
          <cell r="F758" t="str">
            <v>Home Office</v>
          </cell>
          <cell r="G758" t="str">
            <v>Office Supplies</v>
          </cell>
          <cell r="H758" t="str">
            <v>Envelopes</v>
          </cell>
          <cell r="I758" t="str">
            <v>#10 White Business Envelopes,4 1/8 x 9 1/2</v>
          </cell>
          <cell r="J758">
            <v>41</v>
          </cell>
          <cell r="K758">
            <v>960</v>
          </cell>
          <cell r="L758">
            <v>39360</v>
          </cell>
          <cell r="M758">
            <v>0.1</v>
          </cell>
          <cell r="N758">
            <v>35424</v>
          </cell>
          <cell r="O758" t="str">
            <v>Low</v>
          </cell>
          <cell r="P758" t="str">
            <v>Wrap Bag</v>
          </cell>
          <cell r="Q758" t="str">
            <v>Road</v>
          </cell>
          <cell r="R758" t="str">
            <v>Sohail</v>
          </cell>
        </row>
        <row r="759">
          <cell r="A759">
            <v>1741</v>
          </cell>
          <cell r="B759">
            <v>42922</v>
          </cell>
          <cell r="C759" t="str">
            <v>Jul</v>
          </cell>
          <cell r="D759" t="str">
            <v>Vivek Grady</v>
          </cell>
          <cell r="E759" t="str">
            <v>South</v>
          </cell>
          <cell r="F759" t="str">
            <v>Home Office</v>
          </cell>
          <cell r="G759" t="str">
            <v>Office Supplies</v>
          </cell>
          <cell r="H759" t="str">
            <v>Rubber Bands</v>
          </cell>
          <cell r="I759" t="str">
            <v>OIC Thumb-Tacks</v>
          </cell>
          <cell r="J759">
            <v>31</v>
          </cell>
          <cell r="K759">
            <v>120</v>
          </cell>
          <cell r="L759">
            <v>3720</v>
          </cell>
          <cell r="M759">
            <v>7.0000000000000007E-2</v>
          </cell>
          <cell r="N759">
            <v>3459.6</v>
          </cell>
          <cell r="O759" t="str">
            <v>Low</v>
          </cell>
          <cell r="P759" t="str">
            <v>Small Box</v>
          </cell>
          <cell r="Q759" t="str">
            <v>Road</v>
          </cell>
          <cell r="R759" t="str">
            <v>Sohail</v>
          </cell>
        </row>
        <row r="760">
          <cell r="A760">
            <v>1742</v>
          </cell>
          <cell r="B760">
            <v>42922</v>
          </cell>
          <cell r="C760" t="str">
            <v>Jul</v>
          </cell>
          <cell r="D760" t="str">
            <v>Nathan Mautz</v>
          </cell>
          <cell r="E760" t="str">
            <v>North</v>
          </cell>
          <cell r="F760" t="str">
            <v>Home Office</v>
          </cell>
          <cell r="G760" t="str">
            <v>Furniture</v>
          </cell>
          <cell r="H760" t="str">
            <v>Office Furnishings</v>
          </cell>
          <cell r="I760" t="str">
            <v>Executive Impressions 13" Chairman Wall Clock</v>
          </cell>
          <cell r="J760">
            <v>7</v>
          </cell>
          <cell r="K760">
            <v>1560</v>
          </cell>
          <cell r="L760">
            <v>10920</v>
          </cell>
          <cell r="M760">
            <v>0.03</v>
          </cell>
          <cell r="N760">
            <v>10592.4</v>
          </cell>
          <cell r="O760" t="str">
            <v>Medium</v>
          </cell>
          <cell r="P760" t="str">
            <v>Wrap Bag</v>
          </cell>
          <cell r="Q760" t="str">
            <v>Rail</v>
          </cell>
          <cell r="R760" t="str">
            <v>Sohail</v>
          </cell>
        </row>
        <row r="761">
          <cell r="A761">
            <v>1743</v>
          </cell>
          <cell r="B761">
            <v>42922</v>
          </cell>
          <cell r="C761" t="str">
            <v>Jul</v>
          </cell>
          <cell r="D761" t="str">
            <v>Christina Anderson</v>
          </cell>
          <cell r="E761" t="str">
            <v>East</v>
          </cell>
          <cell r="F761" t="str">
            <v>Corporate</v>
          </cell>
          <cell r="G761" t="str">
            <v>Technology</v>
          </cell>
          <cell r="H761" t="str">
            <v>Copiers and Fax</v>
          </cell>
          <cell r="I761" t="str">
            <v>Brother DCP1000 Digital 3 in 1 Multifunction Machine</v>
          </cell>
          <cell r="J761">
            <v>49</v>
          </cell>
          <cell r="K761">
            <v>18000</v>
          </cell>
          <cell r="L761">
            <v>882000</v>
          </cell>
          <cell r="M761">
            <v>0.02</v>
          </cell>
          <cell r="N761">
            <v>864360</v>
          </cell>
          <cell r="O761" t="str">
            <v>Critical</v>
          </cell>
          <cell r="P761" t="str">
            <v>Small Box</v>
          </cell>
          <cell r="Q761" t="str">
            <v>Air</v>
          </cell>
          <cell r="R761" t="str">
            <v>Amit</v>
          </cell>
        </row>
        <row r="762">
          <cell r="A762">
            <v>1744</v>
          </cell>
          <cell r="B762">
            <v>42922</v>
          </cell>
          <cell r="C762" t="str">
            <v>Jul</v>
          </cell>
          <cell r="D762" t="str">
            <v>Christina Anderson</v>
          </cell>
          <cell r="E762" t="str">
            <v>East</v>
          </cell>
          <cell r="F762" t="str">
            <v>Corporate</v>
          </cell>
          <cell r="G762" t="str">
            <v>Office Supplies</v>
          </cell>
          <cell r="H762" t="str">
            <v>Envelopes</v>
          </cell>
          <cell r="I762" t="str">
            <v>Multimedia Mailers</v>
          </cell>
          <cell r="J762">
            <v>36</v>
          </cell>
          <cell r="K762">
            <v>9780</v>
          </cell>
          <cell r="L762">
            <v>352080</v>
          </cell>
          <cell r="M762">
            <v>0.05</v>
          </cell>
          <cell r="N762">
            <v>334476</v>
          </cell>
          <cell r="O762" t="str">
            <v>Critical</v>
          </cell>
          <cell r="P762" t="str">
            <v>Small Box</v>
          </cell>
          <cell r="Q762" t="str">
            <v>Air</v>
          </cell>
          <cell r="R762" t="str">
            <v>Amit</v>
          </cell>
        </row>
        <row r="763">
          <cell r="A763">
            <v>1745</v>
          </cell>
          <cell r="B763">
            <v>42922</v>
          </cell>
          <cell r="C763" t="str">
            <v>Jul</v>
          </cell>
          <cell r="D763" t="str">
            <v>Christina Anderson</v>
          </cell>
          <cell r="E763" t="str">
            <v>East</v>
          </cell>
          <cell r="F763" t="str">
            <v>Corporate</v>
          </cell>
          <cell r="G763" t="str">
            <v>Furniture</v>
          </cell>
          <cell r="H763" t="str">
            <v>Office Furnishings</v>
          </cell>
          <cell r="I763" t="str">
            <v>Document Clip Frames</v>
          </cell>
          <cell r="J763">
            <v>49</v>
          </cell>
          <cell r="K763">
            <v>540</v>
          </cell>
          <cell r="L763">
            <v>26460</v>
          </cell>
          <cell r="M763">
            <v>0.03</v>
          </cell>
          <cell r="N763">
            <v>25666.2</v>
          </cell>
          <cell r="O763" t="str">
            <v>Critical</v>
          </cell>
          <cell r="P763" t="str">
            <v>Small Pack</v>
          </cell>
          <cell r="Q763" t="str">
            <v>Air</v>
          </cell>
          <cell r="R763" t="str">
            <v>Amit</v>
          </cell>
        </row>
        <row r="764">
          <cell r="A764">
            <v>1746</v>
          </cell>
          <cell r="B764">
            <v>42922</v>
          </cell>
          <cell r="C764" t="str">
            <v>Jul</v>
          </cell>
          <cell r="D764" t="str">
            <v>Roland Murray</v>
          </cell>
          <cell r="E764" t="str">
            <v>West</v>
          </cell>
          <cell r="F764" t="str">
            <v>Home Office</v>
          </cell>
          <cell r="G764" t="str">
            <v>Office Supplies</v>
          </cell>
          <cell r="H764" t="str">
            <v>Paper</v>
          </cell>
          <cell r="I764" t="str">
            <v>Black Print Carbonless Snap-Off® Rapid Letter, 8 1/2" x 7"</v>
          </cell>
          <cell r="J764">
            <v>46</v>
          </cell>
          <cell r="K764">
            <v>600</v>
          </cell>
          <cell r="L764">
            <v>27600</v>
          </cell>
          <cell r="M764">
            <v>0.01</v>
          </cell>
          <cell r="N764">
            <v>27324</v>
          </cell>
          <cell r="O764" t="str">
            <v>Medium</v>
          </cell>
          <cell r="P764" t="str">
            <v>Small Box</v>
          </cell>
          <cell r="Q764" t="str">
            <v>Rail</v>
          </cell>
          <cell r="R764" t="str">
            <v>Sohail</v>
          </cell>
        </row>
        <row r="765">
          <cell r="A765">
            <v>1747</v>
          </cell>
          <cell r="B765">
            <v>42923</v>
          </cell>
          <cell r="C765" t="str">
            <v>Jul</v>
          </cell>
          <cell r="D765" t="str">
            <v>Allen Golden</v>
          </cell>
          <cell r="E765" t="str">
            <v>South</v>
          </cell>
          <cell r="F765" t="str">
            <v>Consumer</v>
          </cell>
          <cell r="G765" t="str">
            <v>Office Supplies</v>
          </cell>
          <cell r="H765" t="str">
            <v>Binders and Binder Accessories</v>
          </cell>
          <cell r="I765" t="str">
            <v>Tuff Stuff™ Recycled Round Ring Binders</v>
          </cell>
          <cell r="J765">
            <v>10</v>
          </cell>
          <cell r="K765">
            <v>300</v>
          </cell>
          <cell r="L765">
            <v>3000</v>
          </cell>
          <cell r="M765">
            <v>0.06</v>
          </cell>
          <cell r="N765">
            <v>2820</v>
          </cell>
          <cell r="O765" t="str">
            <v>Medium</v>
          </cell>
          <cell r="P765" t="str">
            <v>Small Pack</v>
          </cell>
          <cell r="Q765" t="str">
            <v>Rail</v>
          </cell>
          <cell r="R765" t="str">
            <v>Sohail</v>
          </cell>
        </row>
        <row r="766">
          <cell r="A766">
            <v>1748</v>
          </cell>
          <cell r="B766">
            <v>42923</v>
          </cell>
          <cell r="C766" t="str">
            <v>Jul</v>
          </cell>
          <cell r="D766" t="str">
            <v>Allen Golden</v>
          </cell>
          <cell r="E766" t="str">
            <v>South</v>
          </cell>
          <cell r="F766" t="str">
            <v>Consumer</v>
          </cell>
          <cell r="G766" t="str">
            <v>Technology</v>
          </cell>
          <cell r="H766" t="str">
            <v>Telephones and Communication</v>
          </cell>
          <cell r="I766" t="str">
            <v>2180</v>
          </cell>
          <cell r="J766">
            <v>19</v>
          </cell>
          <cell r="K766">
            <v>10560</v>
          </cell>
          <cell r="L766">
            <v>200640</v>
          </cell>
          <cell r="M766">
            <v>0.02</v>
          </cell>
          <cell r="N766">
            <v>196627.20000000001</v>
          </cell>
          <cell r="O766" t="str">
            <v>Medium</v>
          </cell>
          <cell r="P766" t="str">
            <v>Small Box</v>
          </cell>
          <cell r="Q766" t="str">
            <v>Rail</v>
          </cell>
          <cell r="R766" t="str">
            <v>Sohail</v>
          </cell>
        </row>
        <row r="767">
          <cell r="A767">
            <v>1749</v>
          </cell>
          <cell r="B767">
            <v>42923</v>
          </cell>
          <cell r="C767" t="str">
            <v>Jul</v>
          </cell>
          <cell r="D767" t="str">
            <v>Tom Stivers</v>
          </cell>
          <cell r="E767" t="str">
            <v>North</v>
          </cell>
          <cell r="F767" t="str">
            <v>Small Business</v>
          </cell>
          <cell r="G767" t="str">
            <v>Furniture</v>
          </cell>
          <cell r="H767" t="str">
            <v>Bookcases</v>
          </cell>
          <cell r="I767" t="str">
            <v>Hon Metal Bookcases, Black</v>
          </cell>
          <cell r="J767">
            <v>10</v>
          </cell>
          <cell r="K767">
            <v>4260</v>
          </cell>
          <cell r="L767">
            <v>42600</v>
          </cell>
          <cell r="M767">
            <v>0.06</v>
          </cell>
          <cell r="N767">
            <v>40044</v>
          </cell>
          <cell r="O767" t="str">
            <v>Medium</v>
          </cell>
          <cell r="P767" t="str">
            <v>Wrap Bag</v>
          </cell>
          <cell r="Q767" t="str">
            <v>Rail</v>
          </cell>
          <cell r="R767" t="str">
            <v>Amit</v>
          </cell>
        </row>
        <row r="768">
          <cell r="A768">
            <v>1750</v>
          </cell>
          <cell r="B768">
            <v>42923</v>
          </cell>
          <cell r="C768" t="str">
            <v>Jul</v>
          </cell>
          <cell r="D768" t="str">
            <v>Tom Stivers</v>
          </cell>
          <cell r="E768" t="str">
            <v>North</v>
          </cell>
          <cell r="F768" t="str">
            <v>Small Business</v>
          </cell>
          <cell r="G768" t="str">
            <v>Office Supplies</v>
          </cell>
          <cell r="H768" t="str">
            <v>Pens &amp; Art Supplies</v>
          </cell>
          <cell r="I768" t="str">
            <v>Turquoise Lead Holder with Pocket Clip</v>
          </cell>
          <cell r="J768">
            <v>48</v>
          </cell>
          <cell r="K768">
            <v>420</v>
          </cell>
          <cell r="L768">
            <v>20160</v>
          </cell>
          <cell r="M768">
            <v>0.02</v>
          </cell>
          <cell r="N768">
            <v>19756.8</v>
          </cell>
          <cell r="O768" t="str">
            <v>Medium</v>
          </cell>
          <cell r="P768" t="str">
            <v>Jumbo Drum</v>
          </cell>
          <cell r="Q768" t="str">
            <v>Rail</v>
          </cell>
          <cell r="R768" t="str">
            <v>Amit</v>
          </cell>
        </row>
        <row r="769">
          <cell r="A769">
            <v>1751</v>
          </cell>
          <cell r="B769">
            <v>42923</v>
          </cell>
          <cell r="C769" t="str">
            <v>Jul</v>
          </cell>
          <cell r="D769" t="str">
            <v>Arthur Prichep</v>
          </cell>
          <cell r="E769" t="str">
            <v>South</v>
          </cell>
          <cell r="F769" t="str">
            <v>Home Office</v>
          </cell>
          <cell r="G769" t="str">
            <v>Office Supplies</v>
          </cell>
          <cell r="H769" t="str">
            <v>Binders and Binder Accessories</v>
          </cell>
          <cell r="I769" t="str">
            <v>Avery Flip-Chart Easel Binder, Black</v>
          </cell>
          <cell r="J769">
            <v>11</v>
          </cell>
          <cell r="K769">
            <v>1380</v>
          </cell>
          <cell r="L769">
            <v>15180</v>
          </cell>
          <cell r="M769">
            <v>0.01</v>
          </cell>
          <cell r="N769">
            <v>15028.2</v>
          </cell>
          <cell r="O769" t="str">
            <v>Low</v>
          </cell>
          <cell r="P769" t="str">
            <v>Small Box</v>
          </cell>
          <cell r="Q769" t="str">
            <v>Road</v>
          </cell>
          <cell r="R769" t="str">
            <v>Sohail</v>
          </cell>
        </row>
        <row r="770">
          <cell r="A770">
            <v>1752</v>
          </cell>
          <cell r="B770">
            <v>42923</v>
          </cell>
          <cell r="C770" t="str">
            <v>Jul</v>
          </cell>
          <cell r="D770" t="str">
            <v>Neil Knudson</v>
          </cell>
          <cell r="E770" t="str">
            <v>East</v>
          </cell>
          <cell r="F770" t="str">
            <v>Corporate</v>
          </cell>
          <cell r="G770" t="str">
            <v>Technology</v>
          </cell>
          <cell r="H770" t="str">
            <v>Computer Peripherals</v>
          </cell>
          <cell r="I770" t="str">
            <v>Microsoft Internet Keyboard</v>
          </cell>
          <cell r="J770">
            <v>1</v>
          </cell>
          <cell r="K770">
            <v>1260</v>
          </cell>
          <cell r="L770">
            <v>1260</v>
          </cell>
          <cell r="M770">
            <v>0</v>
          </cell>
          <cell r="N770">
            <v>1260</v>
          </cell>
          <cell r="O770" t="str">
            <v>NotSpecified</v>
          </cell>
          <cell r="P770" t="str">
            <v>Small Pack</v>
          </cell>
          <cell r="Q770" t="str">
            <v>UNKOWN</v>
          </cell>
          <cell r="R770" t="str">
            <v>Amit</v>
          </cell>
        </row>
        <row r="771">
          <cell r="A771">
            <v>1753</v>
          </cell>
          <cell r="B771">
            <v>42923</v>
          </cell>
          <cell r="C771" t="str">
            <v>Jul</v>
          </cell>
          <cell r="D771" t="str">
            <v>Neil Knudson</v>
          </cell>
          <cell r="E771" t="str">
            <v>East</v>
          </cell>
          <cell r="F771" t="str">
            <v>Corporate</v>
          </cell>
          <cell r="G771" t="str">
            <v>Office Supplies</v>
          </cell>
          <cell r="H771" t="str">
            <v>Pens &amp; Art Supplies</v>
          </cell>
          <cell r="I771" t="str">
            <v>Sanford EarthWrite® Recycled Pencils, Medium Soft, #2</v>
          </cell>
          <cell r="J771">
            <v>31</v>
          </cell>
          <cell r="K771">
            <v>180</v>
          </cell>
          <cell r="L771">
            <v>5580</v>
          </cell>
          <cell r="M771">
            <v>0.08</v>
          </cell>
          <cell r="N771">
            <v>5133.6000000000004</v>
          </cell>
          <cell r="O771" t="str">
            <v>NotSpecified</v>
          </cell>
          <cell r="P771" t="str">
            <v>Small Box</v>
          </cell>
          <cell r="Q771" t="str">
            <v>UNKOWN</v>
          </cell>
          <cell r="R771" t="str">
            <v>Amit</v>
          </cell>
        </row>
        <row r="772">
          <cell r="A772">
            <v>1754</v>
          </cell>
          <cell r="B772">
            <v>42923</v>
          </cell>
          <cell r="C772" t="str">
            <v>Jul</v>
          </cell>
          <cell r="D772" t="str">
            <v>Roy Collins</v>
          </cell>
          <cell r="E772" t="str">
            <v>East</v>
          </cell>
          <cell r="F772" t="str">
            <v>Corporate</v>
          </cell>
          <cell r="G772" t="str">
            <v>Technology</v>
          </cell>
          <cell r="H772" t="str">
            <v>Office Machines</v>
          </cell>
          <cell r="I772" t="str">
            <v>Canon MP41DH Printing Calculator</v>
          </cell>
          <cell r="J772">
            <v>3</v>
          </cell>
          <cell r="K772">
            <v>9060</v>
          </cell>
          <cell r="L772">
            <v>27180</v>
          </cell>
          <cell r="M772">
            <v>0.05</v>
          </cell>
          <cell r="N772">
            <v>25821</v>
          </cell>
          <cell r="O772" t="str">
            <v>High</v>
          </cell>
          <cell r="P772" t="str">
            <v>Small Box</v>
          </cell>
          <cell r="Q772" t="str">
            <v>Air</v>
          </cell>
          <cell r="R772" t="str">
            <v>Amit</v>
          </cell>
        </row>
        <row r="773">
          <cell r="A773">
            <v>1755</v>
          </cell>
          <cell r="B773">
            <v>42923</v>
          </cell>
          <cell r="C773" t="str">
            <v>Jul</v>
          </cell>
          <cell r="D773" t="str">
            <v>Roy Collins</v>
          </cell>
          <cell r="E773" t="str">
            <v>East</v>
          </cell>
          <cell r="F773" t="str">
            <v>Corporate</v>
          </cell>
          <cell r="G773" t="str">
            <v>Office Supplies</v>
          </cell>
          <cell r="H773" t="str">
            <v>Paper</v>
          </cell>
          <cell r="I773" t="str">
            <v>Computer Printout Paper with Letter-Trim Perforations</v>
          </cell>
          <cell r="J773">
            <v>29</v>
          </cell>
          <cell r="K773">
            <v>1140</v>
          </cell>
          <cell r="L773">
            <v>33060</v>
          </cell>
          <cell r="M773">
            <v>0.02</v>
          </cell>
          <cell r="N773">
            <v>32398.799999999999</v>
          </cell>
          <cell r="O773" t="str">
            <v>High</v>
          </cell>
          <cell r="P773" t="str">
            <v>Small Pack</v>
          </cell>
          <cell r="Q773" t="str">
            <v>Air</v>
          </cell>
          <cell r="R773" t="str">
            <v>Amit</v>
          </cell>
        </row>
        <row r="774">
          <cell r="A774">
            <v>1756</v>
          </cell>
          <cell r="B774">
            <v>42923</v>
          </cell>
          <cell r="C774" t="str">
            <v>Jul</v>
          </cell>
          <cell r="D774" t="str">
            <v>Roy Collins</v>
          </cell>
          <cell r="E774" t="str">
            <v>East</v>
          </cell>
          <cell r="F774" t="str">
            <v>Corporate</v>
          </cell>
          <cell r="G774" t="str">
            <v>Office Supplies</v>
          </cell>
          <cell r="H774" t="str">
            <v>Storage &amp; Organization</v>
          </cell>
          <cell r="I774" t="str">
            <v>Filing/Storage Totes and Swivel Casters</v>
          </cell>
          <cell r="J774">
            <v>23</v>
          </cell>
          <cell r="K774">
            <v>600</v>
          </cell>
          <cell r="L774">
            <v>13800</v>
          </cell>
          <cell r="M774">
            <v>0.05</v>
          </cell>
          <cell r="N774">
            <v>13110</v>
          </cell>
          <cell r="O774" t="str">
            <v>High</v>
          </cell>
          <cell r="P774" t="str">
            <v>Small Box</v>
          </cell>
          <cell r="Q774" t="str">
            <v>Air</v>
          </cell>
          <cell r="R774" t="str">
            <v>Amit</v>
          </cell>
        </row>
        <row r="775">
          <cell r="A775">
            <v>1757</v>
          </cell>
          <cell r="B775">
            <v>42924</v>
          </cell>
          <cell r="C775" t="str">
            <v>Jul</v>
          </cell>
          <cell r="D775" t="str">
            <v>Cynthia Arntzen</v>
          </cell>
          <cell r="E775" t="str">
            <v>South</v>
          </cell>
          <cell r="F775" t="str">
            <v>Small Business</v>
          </cell>
          <cell r="G775" t="str">
            <v>Furniture</v>
          </cell>
          <cell r="H775" t="str">
            <v>Tables</v>
          </cell>
          <cell r="I775" t="str">
            <v>Bush Advantage Collection® Round Conference Table</v>
          </cell>
          <cell r="J775">
            <v>19</v>
          </cell>
          <cell r="K775">
            <v>12780</v>
          </cell>
          <cell r="L775">
            <v>242820</v>
          </cell>
          <cell r="M775">
            <v>0.04</v>
          </cell>
          <cell r="N775">
            <v>233107.20000000001</v>
          </cell>
          <cell r="O775" t="str">
            <v>Critical</v>
          </cell>
          <cell r="P775" t="str">
            <v>Small Box</v>
          </cell>
          <cell r="Q775" t="str">
            <v>Air</v>
          </cell>
          <cell r="R775" t="str">
            <v>Amit</v>
          </cell>
        </row>
        <row r="776">
          <cell r="A776">
            <v>1758</v>
          </cell>
          <cell r="B776">
            <v>42924</v>
          </cell>
          <cell r="C776" t="str">
            <v>Jul</v>
          </cell>
          <cell r="D776" t="str">
            <v>Cynthia Arntzen</v>
          </cell>
          <cell r="E776" t="str">
            <v>South</v>
          </cell>
          <cell r="F776" t="str">
            <v>Small Business</v>
          </cell>
          <cell r="G776" t="str">
            <v>Office Supplies</v>
          </cell>
          <cell r="H776" t="str">
            <v>Pens &amp; Art Supplies</v>
          </cell>
          <cell r="I776" t="str">
            <v>Newell 321</v>
          </cell>
          <cell r="J776">
            <v>17</v>
          </cell>
          <cell r="K776">
            <v>240</v>
          </cell>
          <cell r="L776">
            <v>4080</v>
          </cell>
          <cell r="M776">
            <v>0.08</v>
          </cell>
          <cell r="N776">
            <v>3753.6</v>
          </cell>
          <cell r="O776" t="str">
            <v>Critical</v>
          </cell>
          <cell r="P776" t="str">
            <v>Small Box</v>
          </cell>
          <cell r="Q776" t="str">
            <v>Air</v>
          </cell>
          <cell r="R776" t="str">
            <v>Amit</v>
          </cell>
        </row>
        <row r="777">
          <cell r="A777">
            <v>1759</v>
          </cell>
          <cell r="B777">
            <v>42924</v>
          </cell>
          <cell r="C777" t="str">
            <v>Jul</v>
          </cell>
          <cell r="D777" t="str">
            <v>Alyssa Crouse</v>
          </cell>
          <cell r="E777" t="str">
            <v>West</v>
          </cell>
          <cell r="F777" t="str">
            <v>Corporate</v>
          </cell>
          <cell r="G777" t="str">
            <v>Technology</v>
          </cell>
          <cell r="H777" t="str">
            <v>Computer Peripherals</v>
          </cell>
          <cell r="I777" t="str">
            <v>Verbatim DVD-R, 3.95GB, SR, Mitsubishi Branded, Jewel</v>
          </cell>
          <cell r="J777">
            <v>16</v>
          </cell>
          <cell r="K777">
            <v>1380</v>
          </cell>
          <cell r="L777">
            <v>22080</v>
          </cell>
          <cell r="M777">
            <v>0.04</v>
          </cell>
          <cell r="N777">
            <v>21196.799999999999</v>
          </cell>
          <cell r="O777" t="str">
            <v>High</v>
          </cell>
          <cell r="P777" t="str">
            <v>Large Box</v>
          </cell>
          <cell r="Q777" t="str">
            <v>Air</v>
          </cell>
          <cell r="R777" t="str">
            <v>Amit</v>
          </cell>
        </row>
        <row r="778">
          <cell r="A778">
            <v>1760</v>
          </cell>
          <cell r="B778">
            <v>42924</v>
          </cell>
          <cell r="C778" t="str">
            <v>Jul</v>
          </cell>
          <cell r="D778" t="str">
            <v>Ruben Dartt</v>
          </cell>
          <cell r="E778" t="str">
            <v>West</v>
          </cell>
          <cell r="F778" t="str">
            <v>Corporate</v>
          </cell>
          <cell r="G778" t="str">
            <v>Technology</v>
          </cell>
          <cell r="H778" t="str">
            <v>Telephones and Communication</v>
          </cell>
          <cell r="I778" t="str">
            <v>2180</v>
          </cell>
          <cell r="J778">
            <v>14</v>
          </cell>
          <cell r="K778">
            <v>10560</v>
          </cell>
          <cell r="L778">
            <v>147840</v>
          </cell>
          <cell r="M778">
            <v>7.0000000000000007E-2</v>
          </cell>
          <cell r="N778">
            <v>137491.20000000001</v>
          </cell>
          <cell r="O778" t="str">
            <v>Medium</v>
          </cell>
          <cell r="P778" t="str">
            <v>Small Box</v>
          </cell>
          <cell r="Q778" t="str">
            <v>Rail</v>
          </cell>
          <cell r="R778" t="str">
            <v>Amit</v>
          </cell>
        </row>
        <row r="779">
          <cell r="A779">
            <v>1761</v>
          </cell>
          <cell r="B779">
            <v>42924</v>
          </cell>
          <cell r="C779" t="str">
            <v>Jul</v>
          </cell>
          <cell r="D779" t="str">
            <v>Ruben Dartt</v>
          </cell>
          <cell r="E779" t="str">
            <v>West</v>
          </cell>
          <cell r="F779" t="str">
            <v>Corporate</v>
          </cell>
          <cell r="G779" t="str">
            <v>Office Supplies</v>
          </cell>
          <cell r="H779" t="str">
            <v>Binders and Binder Accessories</v>
          </cell>
          <cell r="I779" t="str">
            <v>Wilson Jones Impact Binders</v>
          </cell>
          <cell r="J779">
            <v>4</v>
          </cell>
          <cell r="K779">
            <v>360</v>
          </cell>
          <cell r="L779">
            <v>1440</v>
          </cell>
          <cell r="M779">
            <v>0.05</v>
          </cell>
          <cell r="N779">
            <v>1368</v>
          </cell>
          <cell r="O779" t="str">
            <v>Medium</v>
          </cell>
          <cell r="P779" t="str">
            <v>Wrap Bag</v>
          </cell>
          <cell r="Q779" t="str">
            <v>Rail</v>
          </cell>
          <cell r="R779" t="str">
            <v>Amit</v>
          </cell>
        </row>
        <row r="780">
          <cell r="A780">
            <v>1762</v>
          </cell>
          <cell r="B780">
            <v>42925</v>
          </cell>
          <cell r="C780" t="str">
            <v>Jul</v>
          </cell>
          <cell r="D780" t="str">
            <v>Ryan Crowe</v>
          </cell>
          <cell r="E780" t="str">
            <v>East</v>
          </cell>
          <cell r="F780" t="str">
            <v>Small Business</v>
          </cell>
          <cell r="G780" t="str">
            <v>Office Supplies</v>
          </cell>
          <cell r="H780" t="str">
            <v>Appliances</v>
          </cell>
          <cell r="I780" t="str">
            <v>Conquest™ 14 Commercial Heavy-Duty Upright Vacuum, Collection System, Accessory Kit</v>
          </cell>
          <cell r="J780">
            <v>6</v>
          </cell>
          <cell r="K780">
            <v>3420</v>
          </cell>
          <cell r="L780">
            <v>20520</v>
          </cell>
          <cell r="M780">
            <v>0.08</v>
          </cell>
          <cell r="N780">
            <v>18878.400000000001</v>
          </cell>
          <cell r="O780" t="str">
            <v>Critical</v>
          </cell>
          <cell r="P780" t="str">
            <v>Jumbo Box</v>
          </cell>
          <cell r="Q780" t="str">
            <v>Air</v>
          </cell>
          <cell r="R780" t="str">
            <v>Amit</v>
          </cell>
        </row>
        <row r="781">
          <cell r="A781">
            <v>1763</v>
          </cell>
          <cell r="B781">
            <v>42925</v>
          </cell>
          <cell r="C781" t="str">
            <v>Jul</v>
          </cell>
          <cell r="D781" t="str">
            <v>Ryan Crowe</v>
          </cell>
          <cell r="E781" t="str">
            <v>East</v>
          </cell>
          <cell r="F781" t="str">
            <v>Small Business</v>
          </cell>
          <cell r="G781" t="str">
            <v>Technology</v>
          </cell>
          <cell r="H781" t="str">
            <v>Telephones and Communication</v>
          </cell>
          <cell r="I781" t="str">
            <v>Accessory32</v>
          </cell>
          <cell r="J781">
            <v>7</v>
          </cell>
          <cell r="K781">
            <v>3360</v>
          </cell>
          <cell r="L781">
            <v>23520</v>
          </cell>
          <cell r="M781">
            <v>0.09</v>
          </cell>
          <cell r="N781">
            <v>21403.200000000001</v>
          </cell>
          <cell r="O781" t="str">
            <v>Critical</v>
          </cell>
          <cell r="P781" t="str">
            <v>Wrap Bag</v>
          </cell>
          <cell r="Q781" t="str">
            <v>Air</v>
          </cell>
          <cell r="R781" t="str">
            <v>Amit</v>
          </cell>
        </row>
        <row r="782">
          <cell r="A782">
            <v>1764</v>
          </cell>
          <cell r="B782">
            <v>42925</v>
          </cell>
          <cell r="C782" t="str">
            <v>Jul</v>
          </cell>
          <cell r="D782" t="str">
            <v>Jack Garza</v>
          </cell>
          <cell r="E782" t="str">
            <v>East</v>
          </cell>
          <cell r="F782" t="str">
            <v>Corporate</v>
          </cell>
          <cell r="G782" t="str">
            <v>Office Supplies</v>
          </cell>
          <cell r="H782" t="str">
            <v>Binders and Binder Accessories</v>
          </cell>
          <cell r="I782" t="str">
            <v>Wilson Jones® Four-Pocket Poly Binders</v>
          </cell>
          <cell r="J782">
            <v>28</v>
          </cell>
          <cell r="K782">
            <v>420</v>
          </cell>
          <cell r="L782">
            <v>11760</v>
          </cell>
          <cell r="M782">
            <v>0</v>
          </cell>
          <cell r="N782">
            <v>11760</v>
          </cell>
          <cell r="O782" t="str">
            <v>Medium</v>
          </cell>
          <cell r="P782" t="str">
            <v>Small Pack</v>
          </cell>
          <cell r="Q782" t="str">
            <v>Rail</v>
          </cell>
          <cell r="R782" t="str">
            <v>Amit</v>
          </cell>
        </row>
        <row r="783">
          <cell r="A783">
            <v>1765</v>
          </cell>
          <cell r="B783">
            <v>42925</v>
          </cell>
          <cell r="C783" t="str">
            <v>Jul</v>
          </cell>
          <cell r="D783" t="str">
            <v>Jack Garza</v>
          </cell>
          <cell r="E783" t="str">
            <v>East</v>
          </cell>
          <cell r="F783" t="str">
            <v>Corporate</v>
          </cell>
          <cell r="G783" t="str">
            <v>Technology</v>
          </cell>
          <cell r="H783" t="str">
            <v>Computer Peripherals</v>
          </cell>
          <cell r="I783" t="str">
            <v>IBM Numeric Access II Keypad, 17-Key, Black</v>
          </cell>
          <cell r="J783">
            <v>27</v>
          </cell>
          <cell r="K783">
            <v>2160</v>
          </cell>
          <cell r="L783">
            <v>58320</v>
          </cell>
          <cell r="M783">
            <v>7.0000000000000007E-2</v>
          </cell>
          <cell r="N783">
            <v>54237.599999999999</v>
          </cell>
          <cell r="O783" t="str">
            <v>Medium</v>
          </cell>
          <cell r="P783" t="str">
            <v>Small Box</v>
          </cell>
          <cell r="Q783" t="str">
            <v>Rail</v>
          </cell>
          <cell r="R783" t="str">
            <v>Amit</v>
          </cell>
        </row>
        <row r="784">
          <cell r="A784">
            <v>1766</v>
          </cell>
          <cell r="B784">
            <v>42925</v>
          </cell>
          <cell r="C784" t="str">
            <v>Jul</v>
          </cell>
          <cell r="D784" t="str">
            <v>Roy Phan</v>
          </cell>
          <cell r="E784" t="str">
            <v>West</v>
          </cell>
          <cell r="F784" t="str">
            <v>Corporate</v>
          </cell>
          <cell r="G784" t="str">
            <v>Technology</v>
          </cell>
          <cell r="H784" t="str">
            <v>Computer Peripherals</v>
          </cell>
          <cell r="I784" t="str">
            <v>Fellowes EZ Multi-Media Keyboard</v>
          </cell>
          <cell r="J784">
            <v>22</v>
          </cell>
          <cell r="K784">
            <v>2100</v>
          </cell>
          <cell r="L784">
            <v>46200</v>
          </cell>
          <cell r="M784">
            <v>0.09</v>
          </cell>
          <cell r="N784">
            <v>42042</v>
          </cell>
          <cell r="O784" t="str">
            <v>Low</v>
          </cell>
          <cell r="P784" t="str">
            <v>Jumbo Box</v>
          </cell>
          <cell r="Q784" t="str">
            <v>Road</v>
          </cell>
          <cell r="R784" t="str">
            <v>Amit</v>
          </cell>
        </row>
        <row r="785">
          <cell r="A785">
            <v>1767</v>
          </cell>
          <cell r="B785">
            <v>42925</v>
          </cell>
          <cell r="C785" t="str">
            <v>Jul</v>
          </cell>
          <cell r="D785" t="str">
            <v>Roy Phan</v>
          </cell>
          <cell r="E785" t="str">
            <v>West</v>
          </cell>
          <cell r="F785" t="str">
            <v>Corporate</v>
          </cell>
          <cell r="G785" t="str">
            <v>Office Supplies</v>
          </cell>
          <cell r="H785" t="str">
            <v>Labels</v>
          </cell>
          <cell r="I785" t="str">
            <v>Avery 51</v>
          </cell>
          <cell r="J785">
            <v>2</v>
          </cell>
          <cell r="K785">
            <v>420</v>
          </cell>
          <cell r="L785">
            <v>840</v>
          </cell>
          <cell r="M785">
            <v>0.02</v>
          </cell>
          <cell r="N785">
            <v>823.2</v>
          </cell>
          <cell r="O785" t="str">
            <v>Low</v>
          </cell>
          <cell r="P785" t="str">
            <v>Jumbo Drum</v>
          </cell>
          <cell r="Q785" t="str">
            <v>Road</v>
          </cell>
          <cell r="R785" t="str">
            <v>Amit</v>
          </cell>
        </row>
        <row r="786">
          <cell r="A786">
            <v>1768</v>
          </cell>
          <cell r="B786">
            <v>42926</v>
          </cell>
          <cell r="C786" t="str">
            <v>Jul</v>
          </cell>
          <cell r="D786" t="str">
            <v>Ralph Kennedy</v>
          </cell>
          <cell r="E786" t="str">
            <v>West</v>
          </cell>
          <cell r="F786" t="str">
            <v>Corporate</v>
          </cell>
          <cell r="G786" t="str">
            <v>Technology</v>
          </cell>
          <cell r="H786" t="str">
            <v>Telephones and Communication</v>
          </cell>
          <cell r="I786" t="str">
            <v>Accessory2</v>
          </cell>
          <cell r="J786">
            <v>45</v>
          </cell>
          <cell r="K786">
            <v>3360</v>
          </cell>
          <cell r="L786">
            <v>151200</v>
          </cell>
          <cell r="M786">
            <v>7.0000000000000007E-2</v>
          </cell>
          <cell r="N786">
            <v>140616</v>
          </cell>
          <cell r="O786" t="str">
            <v>NotSpecified</v>
          </cell>
          <cell r="P786" t="str">
            <v>Small Pack</v>
          </cell>
          <cell r="Q786" t="str">
            <v>UNKOWN</v>
          </cell>
          <cell r="R786" t="str">
            <v>Amit</v>
          </cell>
        </row>
        <row r="787">
          <cell r="A787">
            <v>1769</v>
          </cell>
          <cell r="B787">
            <v>42926</v>
          </cell>
          <cell r="C787" t="str">
            <v>Jul</v>
          </cell>
          <cell r="D787" t="str">
            <v>Giulietta Weimer</v>
          </cell>
          <cell r="E787" t="str">
            <v>West</v>
          </cell>
          <cell r="F787" t="str">
            <v>Home Office</v>
          </cell>
          <cell r="G787" t="str">
            <v>Technology</v>
          </cell>
          <cell r="H787" t="str">
            <v>Computer Peripherals</v>
          </cell>
          <cell r="I787" t="str">
            <v>Microsoft Multimedia Keyboard</v>
          </cell>
          <cell r="J787">
            <v>25</v>
          </cell>
          <cell r="K787">
            <v>1860</v>
          </cell>
          <cell r="L787">
            <v>46500</v>
          </cell>
          <cell r="M787">
            <v>7.0000000000000007E-2</v>
          </cell>
          <cell r="N787">
            <v>43245</v>
          </cell>
          <cell r="O787" t="str">
            <v>Medium</v>
          </cell>
          <cell r="P787" t="str">
            <v>Small Box</v>
          </cell>
          <cell r="Q787" t="str">
            <v>Rail</v>
          </cell>
          <cell r="R787" t="str">
            <v>Sohail</v>
          </cell>
        </row>
        <row r="788">
          <cell r="A788">
            <v>1770</v>
          </cell>
          <cell r="B788">
            <v>42926</v>
          </cell>
          <cell r="C788" t="str">
            <v>Jul</v>
          </cell>
          <cell r="D788" t="str">
            <v>Giulietta Weimer</v>
          </cell>
          <cell r="E788" t="str">
            <v>West</v>
          </cell>
          <cell r="F788" t="str">
            <v>Home Office</v>
          </cell>
          <cell r="G788" t="str">
            <v>Office Supplies</v>
          </cell>
          <cell r="H788" t="str">
            <v>Paper</v>
          </cell>
          <cell r="I788" t="str">
            <v>Xerox 1894</v>
          </cell>
          <cell r="J788">
            <v>40</v>
          </cell>
          <cell r="K788">
            <v>420</v>
          </cell>
          <cell r="L788">
            <v>16800</v>
          </cell>
          <cell r="M788">
            <v>0.09</v>
          </cell>
          <cell r="N788">
            <v>15288</v>
          </cell>
          <cell r="O788" t="str">
            <v>Medium</v>
          </cell>
          <cell r="P788" t="str">
            <v>Small Box</v>
          </cell>
          <cell r="Q788" t="str">
            <v>Rail</v>
          </cell>
          <cell r="R788" t="str">
            <v>Sohail</v>
          </cell>
        </row>
        <row r="789">
          <cell r="A789">
            <v>1771</v>
          </cell>
          <cell r="B789">
            <v>42926</v>
          </cell>
          <cell r="C789" t="str">
            <v>Jul</v>
          </cell>
          <cell r="D789" t="str">
            <v>Giulietta Weimer</v>
          </cell>
          <cell r="E789" t="str">
            <v>West</v>
          </cell>
          <cell r="F789" t="str">
            <v>Home Office</v>
          </cell>
          <cell r="G789" t="str">
            <v>Office Supplies</v>
          </cell>
          <cell r="H789" t="str">
            <v>Paper</v>
          </cell>
          <cell r="I789" t="str">
            <v>Xerox 210</v>
          </cell>
          <cell r="J789">
            <v>20</v>
          </cell>
          <cell r="K789">
            <v>420</v>
          </cell>
          <cell r="L789">
            <v>8400</v>
          </cell>
          <cell r="M789">
            <v>7.0000000000000007E-2</v>
          </cell>
          <cell r="N789">
            <v>7812</v>
          </cell>
          <cell r="O789" t="str">
            <v>Medium</v>
          </cell>
          <cell r="P789" t="str">
            <v>Small Pack</v>
          </cell>
          <cell r="Q789" t="str">
            <v>Rail</v>
          </cell>
          <cell r="R789" t="str">
            <v>Sohail</v>
          </cell>
        </row>
        <row r="790">
          <cell r="A790">
            <v>1772</v>
          </cell>
          <cell r="B790">
            <v>42926</v>
          </cell>
          <cell r="C790" t="str">
            <v>Jul</v>
          </cell>
          <cell r="D790" t="str">
            <v>Shaun Weien</v>
          </cell>
          <cell r="E790" t="str">
            <v>North</v>
          </cell>
          <cell r="F790" t="str">
            <v>Home Office</v>
          </cell>
          <cell r="G790" t="str">
            <v>Office Supplies</v>
          </cell>
          <cell r="H790" t="str">
            <v>Binders and Binder Accessories</v>
          </cell>
          <cell r="I790" t="str">
            <v>GBC Laser Imprintable Binding System Covers, Desert Sand</v>
          </cell>
          <cell r="J790">
            <v>8</v>
          </cell>
          <cell r="K790">
            <v>900</v>
          </cell>
          <cell r="L790">
            <v>7200</v>
          </cell>
          <cell r="M790">
            <v>0.05</v>
          </cell>
          <cell r="N790">
            <v>6840</v>
          </cell>
          <cell r="O790" t="str">
            <v>Low</v>
          </cell>
          <cell r="P790" t="str">
            <v>Wrap Bag</v>
          </cell>
          <cell r="Q790" t="str">
            <v>Road</v>
          </cell>
          <cell r="R790" t="str">
            <v>Sohail</v>
          </cell>
        </row>
        <row r="791">
          <cell r="A791">
            <v>1773</v>
          </cell>
          <cell r="B791">
            <v>42926</v>
          </cell>
          <cell r="C791" t="str">
            <v>Jul</v>
          </cell>
          <cell r="D791" t="str">
            <v>Shaun Weien</v>
          </cell>
          <cell r="E791" t="str">
            <v>North</v>
          </cell>
          <cell r="F791" t="str">
            <v>Home Office</v>
          </cell>
          <cell r="G791" t="str">
            <v>Technology</v>
          </cell>
          <cell r="H791" t="str">
            <v>Computer Peripherals</v>
          </cell>
          <cell r="I791" t="str">
            <v>Gyration RF Keyboard</v>
          </cell>
          <cell r="J791">
            <v>31</v>
          </cell>
          <cell r="K791">
            <v>9600</v>
          </cell>
          <cell r="L791">
            <v>297600</v>
          </cell>
          <cell r="M791">
            <v>0.01</v>
          </cell>
          <cell r="N791">
            <v>294624</v>
          </cell>
          <cell r="O791" t="str">
            <v>Low</v>
          </cell>
          <cell r="P791" t="str">
            <v>Small Box</v>
          </cell>
          <cell r="Q791" t="str">
            <v>Road</v>
          </cell>
          <cell r="R791" t="str">
            <v>Sohail</v>
          </cell>
        </row>
        <row r="792">
          <cell r="A792">
            <v>1774</v>
          </cell>
          <cell r="B792">
            <v>42926</v>
          </cell>
          <cell r="C792" t="str">
            <v>Jul</v>
          </cell>
          <cell r="D792" t="str">
            <v>Shaun Weien</v>
          </cell>
          <cell r="E792" t="str">
            <v>North</v>
          </cell>
          <cell r="F792" t="str">
            <v>Home Office</v>
          </cell>
          <cell r="G792" t="str">
            <v>Office Supplies</v>
          </cell>
          <cell r="H792" t="str">
            <v>Storage &amp; Organization</v>
          </cell>
          <cell r="I792" t="str">
            <v>Fellowes Super Stor/Drawer®</v>
          </cell>
          <cell r="J792">
            <v>36</v>
          </cell>
          <cell r="K792">
            <v>1680</v>
          </cell>
          <cell r="L792">
            <v>60480</v>
          </cell>
          <cell r="M792">
            <v>0.01</v>
          </cell>
          <cell r="N792">
            <v>59875.199999999997</v>
          </cell>
          <cell r="O792" t="str">
            <v>Low</v>
          </cell>
          <cell r="P792" t="str">
            <v>Small Box</v>
          </cell>
          <cell r="Q792" t="str">
            <v>Road</v>
          </cell>
          <cell r="R792" t="str">
            <v>Sohail</v>
          </cell>
        </row>
        <row r="793">
          <cell r="A793">
            <v>1775</v>
          </cell>
          <cell r="B793">
            <v>42926</v>
          </cell>
          <cell r="C793" t="str">
            <v>Jul</v>
          </cell>
          <cell r="D793" t="str">
            <v>Nick Crebassa</v>
          </cell>
          <cell r="E793" t="str">
            <v>East</v>
          </cell>
          <cell r="F793" t="str">
            <v>Corporate</v>
          </cell>
          <cell r="G793" t="str">
            <v>Office Supplies</v>
          </cell>
          <cell r="H793" t="str">
            <v>Paper</v>
          </cell>
          <cell r="I793" t="str">
            <v>Eureka Recycled Copy Paper 8 1/2" x 11", Ream</v>
          </cell>
          <cell r="J793">
            <v>22</v>
          </cell>
          <cell r="K793">
            <v>420</v>
          </cell>
          <cell r="L793">
            <v>9240</v>
          </cell>
          <cell r="M793">
            <v>0.03</v>
          </cell>
          <cell r="N793">
            <v>8962.7999999999993</v>
          </cell>
          <cell r="O793" t="str">
            <v>High</v>
          </cell>
          <cell r="P793" t="str">
            <v>Small Pack</v>
          </cell>
          <cell r="Q793" t="str">
            <v>Air</v>
          </cell>
          <cell r="R793" t="str">
            <v>Amit</v>
          </cell>
        </row>
        <row r="794">
          <cell r="A794">
            <v>1776</v>
          </cell>
          <cell r="B794">
            <v>42926</v>
          </cell>
          <cell r="C794" t="str">
            <v>Jul</v>
          </cell>
          <cell r="D794" t="str">
            <v>Nick Crebassa</v>
          </cell>
          <cell r="E794" t="str">
            <v>East</v>
          </cell>
          <cell r="F794" t="str">
            <v>Corporate</v>
          </cell>
          <cell r="G794" t="str">
            <v>Office Supplies</v>
          </cell>
          <cell r="H794" t="str">
            <v>Paper</v>
          </cell>
          <cell r="I794" t="str">
            <v>Staples Copy Paper (20Lb. and 84 Bright)</v>
          </cell>
          <cell r="J794">
            <v>14</v>
          </cell>
          <cell r="K794">
            <v>300</v>
          </cell>
          <cell r="L794">
            <v>4200</v>
          </cell>
          <cell r="M794">
            <v>0.05</v>
          </cell>
          <cell r="N794">
            <v>3990</v>
          </cell>
          <cell r="O794" t="str">
            <v>High</v>
          </cell>
          <cell r="P794" t="str">
            <v>Small Pack</v>
          </cell>
          <cell r="Q794" t="str">
            <v>Air</v>
          </cell>
          <cell r="R794" t="str">
            <v>Amit</v>
          </cell>
        </row>
        <row r="795">
          <cell r="A795">
            <v>1777</v>
          </cell>
          <cell r="B795">
            <v>42926</v>
          </cell>
          <cell r="C795" t="str">
            <v>Jul</v>
          </cell>
          <cell r="D795" t="str">
            <v>Nick Crebassa</v>
          </cell>
          <cell r="E795" t="str">
            <v>East</v>
          </cell>
          <cell r="F795" t="str">
            <v>Corporate</v>
          </cell>
          <cell r="G795" t="str">
            <v>Technology</v>
          </cell>
          <cell r="H795" t="str">
            <v>Telephones and Communication</v>
          </cell>
          <cell r="I795" t="str">
            <v>Accessory36</v>
          </cell>
          <cell r="J795">
            <v>37</v>
          </cell>
          <cell r="K795">
            <v>3360</v>
          </cell>
          <cell r="L795">
            <v>124320</v>
          </cell>
          <cell r="M795">
            <v>0.1</v>
          </cell>
          <cell r="N795">
            <v>111888</v>
          </cell>
          <cell r="O795" t="str">
            <v>High</v>
          </cell>
          <cell r="P795" t="str">
            <v>Small Box</v>
          </cell>
          <cell r="Q795" t="str">
            <v>Air</v>
          </cell>
          <cell r="R795" t="str">
            <v>Amit</v>
          </cell>
        </row>
        <row r="796">
          <cell r="A796">
            <v>1778</v>
          </cell>
          <cell r="B796">
            <v>42927</v>
          </cell>
          <cell r="C796" t="str">
            <v>Jul</v>
          </cell>
          <cell r="D796" t="str">
            <v>Cindy Schnelling</v>
          </cell>
          <cell r="E796" t="str">
            <v>North</v>
          </cell>
          <cell r="F796" t="str">
            <v>Corporate</v>
          </cell>
          <cell r="G796" t="str">
            <v>Furniture</v>
          </cell>
          <cell r="H796" t="str">
            <v>Office Furnishings</v>
          </cell>
          <cell r="I796" t="str">
            <v>Luxo Economy Swing Arm Lamp</v>
          </cell>
          <cell r="J796">
            <v>4</v>
          </cell>
          <cell r="K796">
            <v>1200</v>
          </cell>
          <cell r="L796">
            <v>4800</v>
          </cell>
          <cell r="M796">
            <v>0.04</v>
          </cell>
          <cell r="N796">
            <v>4608</v>
          </cell>
          <cell r="O796" t="str">
            <v>Critical</v>
          </cell>
          <cell r="P796" t="str">
            <v>Small Box</v>
          </cell>
          <cell r="Q796" t="str">
            <v>Air</v>
          </cell>
          <cell r="R796" t="str">
            <v>Amit</v>
          </cell>
        </row>
        <row r="797">
          <cell r="A797">
            <v>1779</v>
          </cell>
          <cell r="B797">
            <v>42927</v>
          </cell>
          <cell r="C797" t="str">
            <v>Jul</v>
          </cell>
          <cell r="D797" t="str">
            <v>Cindy Schnelling</v>
          </cell>
          <cell r="E797" t="str">
            <v>North</v>
          </cell>
          <cell r="F797" t="str">
            <v>Corporate</v>
          </cell>
          <cell r="G797" t="str">
            <v>Office Supplies</v>
          </cell>
          <cell r="H797" t="str">
            <v>Scissors, Rulers and Trimmers</v>
          </cell>
          <cell r="I797" t="str">
            <v>*Staples* vLetter Openers, 2/Pack</v>
          </cell>
          <cell r="J797">
            <v>31</v>
          </cell>
          <cell r="K797">
            <v>240</v>
          </cell>
          <cell r="L797">
            <v>7440</v>
          </cell>
          <cell r="M797">
            <v>0.09</v>
          </cell>
          <cell r="N797">
            <v>6770.4</v>
          </cell>
          <cell r="O797" t="str">
            <v>Critical</v>
          </cell>
          <cell r="P797" t="str">
            <v>Small Box</v>
          </cell>
          <cell r="Q797" t="str">
            <v>Air</v>
          </cell>
          <cell r="R797" t="str">
            <v>Amit</v>
          </cell>
        </row>
        <row r="798">
          <cell r="A798">
            <v>1780</v>
          </cell>
          <cell r="B798">
            <v>42927</v>
          </cell>
          <cell r="C798" t="str">
            <v>Jul</v>
          </cell>
          <cell r="D798" t="str">
            <v>Chris Selesnick</v>
          </cell>
          <cell r="E798" t="str">
            <v>South</v>
          </cell>
          <cell r="F798" t="str">
            <v>Home Office</v>
          </cell>
          <cell r="G798" t="str">
            <v>Office Supplies</v>
          </cell>
          <cell r="H798" t="str">
            <v>Binders and Binder Accessories</v>
          </cell>
          <cell r="I798" t="str">
            <v>Wilson Jones Hanging View Binder, White, 1"</v>
          </cell>
          <cell r="J798">
            <v>12</v>
          </cell>
          <cell r="K798">
            <v>480</v>
          </cell>
          <cell r="L798">
            <v>5760</v>
          </cell>
          <cell r="M798">
            <v>0.04</v>
          </cell>
          <cell r="N798">
            <v>5529.6</v>
          </cell>
          <cell r="O798" t="str">
            <v>Medium</v>
          </cell>
          <cell r="P798" t="str">
            <v>Jumbo Box</v>
          </cell>
          <cell r="Q798" t="str">
            <v>Rail</v>
          </cell>
          <cell r="R798" t="str">
            <v>Sohail</v>
          </cell>
        </row>
        <row r="799">
          <cell r="A799">
            <v>1781</v>
          </cell>
          <cell r="B799">
            <v>42927</v>
          </cell>
          <cell r="C799" t="str">
            <v>Jul</v>
          </cell>
          <cell r="D799" t="str">
            <v>John Huston</v>
          </cell>
          <cell r="E799" t="str">
            <v>East</v>
          </cell>
          <cell r="F799" t="str">
            <v>Consumer</v>
          </cell>
          <cell r="G799" t="str">
            <v>Office Supplies</v>
          </cell>
          <cell r="H799" t="str">
            <v>Scissors, Rulers and Trimmers</v>
          </cell>
          <cell r="I799" t="str">
            <v>Acme® Preferred Stainless Steel Scissors</v>
          </cell>
          <cell r="J799">
            <v>27</v>
          </cell>
          <cell r="K799">
            <v>360</v>
          </cell>
          <cell r="L799">
            <v>9720</v>
          </cell>
          <cell r="M799">
            <v>0.03</v>
          </cell>
          <cell r="N799">
            <v>9428.4</v>
          </cell>
          <cell r="O799" t="str">
            <v>Medium</v>
          </cell>
          <cell r="P799" t="str">
            <v>Wrap Bag</v>
          </cell>
          <cell r="Q799" t="str">
            <v>Rail</v>
          </cell>
          <cell r="R799" t="str">
            <v>Sohail</v>
          </cell>
        </row>
        <row r="800">
          <cell r="A800">
            <v>1782</v>
          </cell>
          <cell r="B800">
            <v>42927</v>
          </cell>
          <cell r="C800" t="str">
            <v>Jul</v>
          </cell>
          <cell r="D800" t="str">
            <v>Juliana Krohn</v>
          </cell>
          <cell r="E800" t="str">
            <v>East</v>
          </cell>
          <cell r="F800" t="str">
            <v>Corporate</v>
          </cell>
          <cell r="G800" t="str">
            <v>Technology</v>
          </cell>
          <cell r="H800" t="str">
            <v>Copiers and Fax</v>
          </cell>
          <cell r="I800" t="str">
            <v>Canon Image Class D660 Copier</v>
          </cell>
          <cell r="J800">
            <v>6</v>
          </cell>
          <cell r="K800">
            <v>36000</v>
          </cell>
          <cell r="L800">
            <v>216000</v>
          </cell>
          <cell r="M800">
            <v>0.08</v>
          </cell>
          <cell r="N800">
            <v>198720</v>
          </cell>
          <cell r="O800" t="str">
            <v>NotSpecified</v>
          </cell>
          <cell r="P800" t="str">
            <v>Wrap Bag</v>
          </cell>
          <cell r="Q800" t="str">
            <v>UNKOWN</v>
          </cell>
          <cell r="R800" t="str">
            <v>Amit</v>
          </cell>
        </row>
        <row r="801">
          <cell r="A801">
            <v>1783</v>
          </cell>
          <cell r="B801">
            <v>42927</v>
          </cell>
          <cell r="C801" t="str">
            <v>Jul</v>
          </cell>
          <cell r="D801" t="str">
            <v>Juliana Krohn</v>
          </cell>
          <cell r="E801" t="str">
            <v>East</v>
          </cell>
          <cell r="F801" t="str">
            <v>Corporate</v>
          </cell>
          <cell r="G801" t="str">
            <v>Technology</v>
          </cell>
          <cell r="H801" t="str">
            <v>Telephones and Communication</v>
          </cell>
          <cell r="I801" t="str">
            <v>Talkabout T8367</v>
          </cell>
          <cell r="J801">
            <v>26</v>
          </cell>
          <cell r="K801">
            <v>3960</v>
          </cell>
          <cell r="L801">
            <v>102960</v>
          </cell>
          <cell r="M801">
            <v>0.08</v>
          </cell>
          <cell r="N801">
            <v>94723.199999999997</v>
          </cell>
          <cell r="O801" t="str">
            <v>NotSpecified</v>
          </cell>
          <cell r="P801" t="str">
            <v>Small Box</v>
          </cell>
          <cell r="Q801" t="str">
            <v>UNKOWN</v>
          </cell>
          <cell r="R801" t="str">
            <v>Amit</v>
          </cell>
        </row>
        <row r="802">
          <cell r="A802">
            <v>1784</v>
          </cell>
          <cell r="B802">
            <v>42928</v>
          </cell>
          <cell r="C802" t="str">
            <v>Jul</v>
          </cell>
          <cell r="D802" t="str">
            <v>Eugene Barchas</v>
          </cell>
          <cell r="E802" t="str">
            <v>North</v>
          </cell>
          <cell r="F802" t="str">
            <v>Home Office</v>
          </cell>
          <cell r="G802" t="str">
            <v>Office Supplies</v>
          </cell>
          <cell r="H802" t="str">
            <v>Binders and Binder Accessories</v>
          </cell>
          <cell r="I802" t="str">
            <v>GBC Standard Therm-A-Bind Covers</v>
          </cell>
          <cell r="J802">
            <v>24</v>
          </cell>
          <cell r="K802">
            <v>1500</v>
          </cell>
          <cell r="L802">
            <v>36000</v>
          </cell>
          <cell r="M802">
            <v>0.09</v>
          </cell>
          <cell r="N802">
            <v>32760</v>
          </cell>
          <cell r="O802" t="str">
            <v>Low</v>
          </cell>
          <cell r="P802" t="str">
            <v>Medium Box</v>
          </cell>
          <cell r="Q802" t="str">
            <v>Road</v>
          </cell>
          <cell r="R802" t="str">
            <v>Sohail</v>
          </cell>
        </row>
        <row r="803">
          <cell r="A803">
            <v>1785</v>
          </cell>
          <cell r="B803">
            <v>42928</v>
          </cell>
          <cell r="C803" t="str">
            <v>Jul</v>
          </cell>
          <cell r="D803" t="str">
            <v>Joni Blumstein</v>
          </cell>
          <cell r="E803" t="str">
            <v>South</v>
          </cell>
          <cell r="F803" t="str">
            <v>Home Office</v>
          </cell>
          <cell r="G803" t="str">
            <v>Office Supplies</v>
          </cell>
          <cell r="H803" t="str">
            <v>Paper</v>
          </cell>
          <cell r="I803" t="str">
            <v>Xerox 21</v>
          </cell>
          <cell r="J803">
            <v>3</v>
          </cell>
          <cell r="K803">
            <v>420</v>
          </cell>
          <cell r="L803">
            <v>1260</v>
          </cell>
          <cell r="M803">
            <v>0</v>
          </cell>
          <cell r="N803">
            <v>1260</v>
          </cell>
          <cell r="O803" t="str">
            <v>Low</v>
          </cell>
          <cell r="P803" t="str">
            <v>Small Box</v>
          </cell>
          <cell r="Q803" t="str">
            <v>Road</v>
          </cell>
          <cell r="R803" t="str">
            <v>Sohail</v>
          </cell>
        </row>
        <row r="804">
          <cell r="A804">
            <v>1786</v>
          </cell>
          <cell r="B804">
            <v>42928</v>
          </cell>
          <cell r="C804" t="str">
            <v>Jul</v>
          </cell>
          <cell r="D804" t="str">
            <v>Ritsa Hightower</v>
          </cell>
          <cell r="E804" t="str">
            <v>South</v>
          </cell>
          <cell r="F804" t="str">
            <v>Corporate</v>
          </cell>
          <cell r="G804" t="str">
            <v>Furniture</v>
          </cell>
          <cell r="H804" t="str">
            <v>Office Furnishings</v>
          </cell>
          <cell r="I804" t="str">
            <v>Career Cubicle Clock, 8 1/4", Black</v>
          </cell>
          <cell r="J804">
            <v>9</v>
          </cell>
          <cell r="K804">
            <v>1260</v>
          </cell>
          <cell r="L804">
            <v>11340</v>
          </cell>
          <cell r="M804">
            <v>0.09</v>
          </cell>
          <cell r="N804">
            <v>10319.4</v>
          </cell>
          <cell r="O804" t="str">
            <v>NotSpecified</v>
          </cell>
          <cell r="P804" t="str">
            <v>Small Box</v>
          </cell>
          <cell r="Q804" t="str">
            <v>UNKOWN</v>
          </cell>
          <cell r="R804" t="str">
            <v>Amit</v>
          </cell>
        </row>
        <row r="805">
          <cell r="A805">
            <v>1787</v>
          </cell>
          <cell r="B805">
            <v>42928</v>
          </cell>
          <cell r="C805" t="str">
            <v>Jul</v>
          </cell>
          <cell r="D805" t="str">
            <v>Ritsa Hightower</v>
          </cell>
          <cell r="E805" t="str">
            <v>South</v>
          </cell>
          <cell r="F805" t="str">
            <v>Corporate</v>
          </cell>
          <cell r="G805" t="str">
            <v>Technology</v>
          </cell>
          <cell r="H805" t="str">
            <v>Telephones and Communication</v>
          </cell>
          <cell r="I805" t="str">
            <v>Accessory6</v>
          </cell>
          <cell r="J805">
            <v>46</v>
          </cell>
          <cell r="K805">
            <v>3360</v>
          </cell>
          <cell r="L805">
            <v>154560</v>
          </cell>
          <cell r="M805">
            <v>0.03</v>
          </cell>
          <cell r="N805">
            <v>149923.20000000001</v>
          </cell>
          <cell r="O805" t="str">
            <v>NotSpecified</v>
          </cell>
          <cell r="P805" t="str">
            <v>Small Box</v>
          </cell>
          <cell r="Q805" t="str">
            <v>UNKOWN</v>
          </cell>
          <cell r="R805" t="str">
            <v>Amit</v>
          </cell>
        </row>
        <row r="806">
          <cell r="A806">
            <v>1788</v>
          </cell>
          <cell r="B806">
            <v>42928</v>
          </cell>
          <cell r="C806" t="str">
            <v>Jul</v>
          </cell>
          <cell r="D806" t="str">
            <v>Craig Yedwab</v>
          </cell>
          <cell r="E806" t="str">
            <v>North</v>
          </cell>
          <cell r="F806" t="str">
            <v>Corporate</v>
          </cell>
          <cell r="G806" t="str">
            <v>Furniture</v>
          </cell>
          <cell r="H806" t="str">
            <v>Office Furnishings</v>
          </cell>
          <cell r="I806" t="str">
            <v>Eldon Econocleat® Chair Mats for Low Pile Carpets</v>
          </cell>
          <cell r="J806">
            <v>14</v>
          </cell>
          <cell r="K806">
            <v>2520</v>
          </cell>
          <cell r="L806">
            <v>35280</v>
          </cell>
          <cell r="M806">
            <v>0.05</v>
          </cell>
          <cell r="N806">
            <v>33516</v>
          </cell>
          <cell r="O806" t="str">
            <v>Medium</v>
          </cell>
          <cell r="P806" t="str">
            <v>Jumbo Drum</v>
          </cell>
          <cell r="Q806" t="str">
            <v>Rail</v>
          </cell>
          <cell r="R806" t="str">
            <v>Amit</v>
          </cell>
        </row>
        <row r="807">
          <cell r="A807">
            <v>1789</v>
          </cell>
          <cell r="B807">
            <v>42928</v>
          </cell>
          <cell r="C807" t="str">
            <v>Jul</v>
          </cell>
          <cell r="D807" t="str">
            <v>Clay Ludtke</v>
          </cell>
          <cell r="E807" t="str">
            <v>North</v>
          </cell>
          <cell r="F807" t="str">
            <v>Consumer</v>
          </cell>
          <cell r="G807" t="str">
            <v>Office Supplies</v>
          </cell>
          <cell r="H807" t="str">
            <v>Pens &amp; Art Supplies</v>
          </cell>
          <cell r="I807" t="str">
            <v>Dixon Ticonderoga Core-Lock Colored Pencils, 48-Color Set</v>
          </cell>
          <cell r="J807">
            <v>34</v>
          </cell>
          <cell r="K807">
            <v>2220</v>
          </cell>
          <cell r="L807">
            <v>75480</v>
          </cell>
          <cell r="M807">
            <v>0.1</v>
          </cell>
          <cell r="N807">
            <v>67932</v>
          </cell>
          <cell r="O807" t="str">
            <v>High</v>
          </cell>
          <cell r="P807" t="str">
            <v>Small Box</v>
          </cell>
          <cell r="Q807" t="str">
            <v>Air</v>
          </cell>
          <cell r="R807" t="str">
            <v>Sohail</v>
          </cell>
        </row>
        <row r="808">
          <cell r="A808">
            <v>1790</v>
          </cell>
          <cell r="B808">
            <v>42928</v>
          </cell>
          <cell r="C808" t="str">
            <v>Jul</v>
          </cell>
          <cell r="D808" t="str">
            <v>Clay Ludtke</v>
          </cell>
          <cell r="E808" t="str">
            <v>North</v>
          </cell>
          <cell r="F808" t="str">
            <v>Consumer</v>
          </cell>
          <cell r="G808" t="str">
            <v>Furniture</v>
          </cell>
          <cell r="H808" t="str">
            <v>Tables</v>
          </cell>
          <cell r="I808" t="str">
            <v>Barricks Non-Folding Utility Table with Steel Legs, Laminate Tops</v>
          </cell>
          <cell r="J808">
            <v>8</v>
          </cell>
          <cell r="K808">
            <v>5160</v>
          </cell>
          <cell r="L808">
            <v>41280</v>
          </cell>
          <cell r="M808">
            <v>0.02</v>
          </cell>
          <cell r="N808">
            <v>40454.400000000001</v>
          </cell>
          <cell r="O808" t="str">
            <v>High</v>
          </cell>
          <cell r="P808" t="str">
            <v>Small Pack</v>
          </cell>
          <cell r="Q808" t="str">
            <v>Air</v>
          </cell>
          <cell r="R808" t="str">
            <v>Sohail</v>
          </cell>
        </row>
        <row r="809">
          <cell r="A809">
            <v>1791</v>
          </cell>
          <cell r="B809">
            <v>42928</v>
          </cell>
          <cell r="C809" t="str">
            <v>Jul</v>
          </cell>
          <cell r="D809" t="str">
            <v>Clay Ludtke</v>
          </cell>
          <cell r="E809" t="str">
            <v>North</v>
          </cell>
          <cell r="F809" t="str">
            <v>Consumer</v>
          </cell>
          <cell r="G809" t="str">
            <v>Technology</v>
          </cell>
          <cell r="H809" t="str">
            <v>Telephones and Communication</v>
          </cell>
          <cell r="I809" t="str">
            <v>StarTAC Analog</v>
          </cell>
          <cell r="J809">
            <v>45</v>
          </cell>
          <cell r="K809">
            <v>3960</v>
          </cell>
          <cell r="L809">
            <v>178200</v>
          </cell>
          <cell r="M809">
            <v>0.1</v>
          </cell>
          <cell r="N809">
            <v>160380</v>
          </cell>
          <cell r="O809" t="str">
            <v>High</v>
          </cell>
          <cell r="P809" t="str">
            <v>Wrap Bag</v>
          </cell>
          <cell r="Q809" t="str">
            <v>Air</v>
          </cell>
          <cell r="R809" t="str">
            <v>Sohail</v>
          </cell>
        </row>
        <row r="810">
          <cell r="A810">
            <v>1792</v>
          </cell>
          <cell r="B810">
            <v>42928</v>
          </cell>
          <cell r="C810" t="str">
            <v>Jul</v>
          </cell>
          <cell r="D810" t="str">
            <v>Linda Southworth</v>
          </cell>
          <cell r="E810" t="str">
            <v>East</v>
          </cell>
          <cell r="F810" t="str">
            <v>Consumer</v>
          </cell>
          <cell r="G810" t="str">
            <v>Office Supplies</v>
          </cell>
          <cell r="H810" t="str">
            <v>Storage &amp; Organization</v>
          </cell>
          <cell r="I810" t="str">
            <v>Fellowes Staxonsteel® Drawer Files</v>
          </cell>
          <cell r="J810">
            <v>28</v>
          </cell>
          <cell r="K810">
            <v>11640</v>
          </cell>
          <cell r="L810">
            <v>325920</v>
          </cell>
          <cell r="M810">
            <v>0.02</v>
          </cell>
          <cell r="N810">
            <v>319401.59999999998</v>
          </cell>
          <cell r="O810" t="str">
            <v>Low</v>
          </cell>
          <cell r="P810" t="str">
            <v>Medium Box</v>
          </cell>
          <cell r="Q810" t="str">
            <v>Road</v>
          </cell>
          <cell r="R810" t="str">
            <v>Sohail</v>
          </cell>
        </row>
        <row r="811">
          <cell r="A811">
            <v>1793</v>
          </cell>
          <cell r="B811">
            <v>42928</v>
          </cell>
          <cell r="C811" t="str">
            <v>Jul</v>
          </cell>
          <cell r="D811" t="str">
            <v>Katherine Ducich</v>
          </cell>
          <cell r="E811" t="str">
            <v>East</v>
          </cell>
          <cell r="F811" t="str">
            <v>Corporate</v>
          </cell>
          <cell r="G811" t="str">
            <v>Office Supplies</v>
          </cell>
          <cell r="H811" t="str">
            <v>Paper</v>
          </cell>
          <cell r="I811" t="str">
            <v>Adams Phone Message Book, Professional, 400 Message Capacity, 5 3/6” x 11”</v>
          </cell>
          <cell r="J811">
            <v>22</v>
          </cell>
          <cell r="K811">
            <v>420</v>
          </cell>
          <cell r="L811">
            <v>9240</v>
          </cell>
          <cell r="M811">
            <v>0.08</v>
          </cell>
          <cell r="N811">
            <v>8500.7999999999993</v>
          </cell>
          <cell r="O811" t="str">
            <v>NotSpecified</v>
          </cell>
          <cell r="P811" t="str">
            <v>Small Box</v>
          </cell>
          <cell r="Q811" t="str">
            <v>UNKOWN</v>
          </cell>
          <cell r="R811" t="str">
            <v>Amit</v>
          </cell>
        </row>
        <row r="812">
          <cell r="A812">
            <v>1794</v>
          </cell>
          <cell r="B812">
            <v>42928</v>
          </cell>
          <cell r="C812" t="str">
            <v>Jul</v>
          </cell>
          <cell r="D812" t="str">
            <v>Katherine Ducich</v>
          </cell>
          <cell r="E812" t="str">
            <v>West</v>
          </cell>
          <cell r="F812" t="str">
            <v>Corporate</v>
          </cell>
          <cell r="G812" t="str">
            <v>Office Supplies</v>
          </cell>
          <cell r="H812" t="str">
            <v>Binders and Binder Accessories</v>
          </cell>
          <cell r="I812" t="str">
            <v>Wilson Jones Hanging View Binder, White, 1"</v>
          </cell>
          <cell r="J812">
            <v>38</v>
          </cell>
          <cell r="K812">
            <v>480</v>
          </cell>
          <cell r="L812">
            <v>18240</v>
          </cell>
          <cell r="M812">
            <v>0.05</v>
          </cell>
          <cell r="N812">
            <v>17328</v>
          </cell>
          <cell r="O812" t="str">
            <v>NotSpecified</v>
          </cell>
          <cell r="P812" t="str">
            <v>Small Box</v>
          </cell>
          <cell r="Q812" t="str">
            <v>UNKOWN</v>
          </cell>
          <cell r="R812" t="str">
            <v>Amit</v>
          </cell>
        </row>
        <row r="813">
          <cell r="A813">
            <v>1795</v>
          </cell>
          <cell r="B813">
            <v>42928</v>
          </cell>
          <cell r="C813" t="str">
            <v>Jul</v>
          </cell>
          <cell r="D813" t="str">
            <v>Harold Dahlen</v>
          </cell>
          <cell r="E813" t="str">
            <v>West</v>
          </cell>
          <cell r="F813" t="str">
            <v>Consumer</v>
          </cell>
          <cell r="G813" t="str">
            <v>Office Supplies</v>
          </cell>
          <cell r="H813" t="str">
            <v>Paper</v>
          </cell>
          <cell r="I813" t="str">
            <v>Xerox 215</v>
          </cell>
          <cell r="J813">
            <v>8</v>
          </cell>
          <cell r="K813">
            <v>420</v>
          </cell>
          <cell r="L813">
            <v>3360</v>
          </cell>
          <cell r="M813">
            <v>0.08</v>
          </cell>
          <cell r="N813">
            <v>3091.2</v>
          </cell>
          <cell r="O813" t="str">
            <v>Medium</v>
          </cell>
          <cell r="P813" t="str">
            <v>Wrap Bag</v>
          </cell>
          <cell r="Q813" t="str">
            <v>Rail</v>
          </cell>
          <cell r="R813" t="str">
            <v>Sohail</v>
          </cell>
        </row>
        <row r="814">
          <cell r="A814">
            <v>1796</v>
          </cell>
          <cell r="B814">
            <v>42928</v>
          </cell>
          <cell r="C814" t="str">
            <v>Jul</v>
          </cell>
          <cell r="D814" t="str">
            <v>Harold Dahlen</v>
          </cell>
          <cell r="E814" t="str">
            <v>West</v>
          </cell>
          <cell r="F814" t="str">
            <v>Consumer</v>
          </cell>
          <cell r="G814" t="str">
            <v>Office Supplies</v>
          </cell>
          <cell r="H814" t="str">
            <v>Pens &amp; Art Supplies</v>
          </cell>
          <cell r="I814" t="str">
            <v>Prang Drawing Pencil Set</v>
          </cell>
          <cell r="J814">
            <v>47</v>
          </cell>
          <cell r="K814">
            <v>180</v>
          </cell>
          <cell r="L814">
            <v>8460</v>
          </cell>
          <cell r="M814">
            <v>0.1</v>
          </cell>
          <cell r="N814">
            <v>7614</v>
          </cell>
          <cell r="O814" t="str">
            <v>Medium</v>
          </cell>
          <cell r="P814" t="str">
            <v>Wrap Bag</v>
          </cell>
          <cell r="Q814" t="str">
            <v>Rail</v>
          </cell>
          <cell r="R814" t="str">
            <v>Sohail</v>
          </cell>
        </row>
        <row r="815">
          <cell r="A815">
            <v>1797</v>
          </cell>
          <cell r="B815">
            <v>42928</v>
          </cell>
          <cell r="C815" t="str">
            <v>Jul</v>
          </cell>
          <cell r="D815" t="str">
            <v>Harold Dahlen</v>
          </cell>
          <cell r="E815" t="str">
            <v>West</v>
          </cell>
          <cell r="F815" t="str">
            <v>Consumer</v>
          </cell>
          <cell r="G815" t="str">
            <v>Office Supplies</v>
          </cell>
          <cell r="H815" t="str">
            <v>Rubber Bands</v>
          </cell>
          <cell r="I815" t="str">
            <v>Staples Metal Binder Clips</v>
          </cell>
          <cell r="J815">
            <v>30</v>
          </cell>
          <cell r="K815">
            <v>180</v>
          </cell>
          <cell r="L815">
            <v>5400</v>
          </cell>
          <cell r="M815">
            <v>0.05</v>
          </cell>
          <cell r="N815">
            <v>5130</v>
          </cell>
          <cell r="O815" t="str">
            <v>Medium</v>
          </cell>
          <cell r="P815" t="str">
            <v>Small Pack</v>
          </cell>
          <cell r="Q815" t="str">
            <v>Rail</v>
          </cell>
          <cell r="R815" t="str">
            <v>Sohail</v>
          </cell>
        </row>
        <row r="816">
          <cell r="A816">
            <v>1798</v>
          </cell>
          <cell r="B816">
            <v>42929</v>
          </cell>
          <cell r="C816" t="str">
            <v>Jul</v>
          </cell>
          <cell r="D816" t="str">
            <v>Dorothy Wardle</v>
          </cell>
          <cell r="E816" t="str">
            <v>North</v>
          </cell>
          <cell r="F816" t="str">
            <v>Corporate</v>
          </cell>
          <cell r="G816" t="str">
            <v>Technology</v>
          </cell>
          <cell r="H816" t="str">
            <v>Computer Peripherals</v>
          </cell>
          <cell r="I816" t="str">
            <v>U.S. Robotics 56K Internet Call Modem</v>
          </cell>
          <cell r="J816">
            <v>24</v>
          </cell>
          <cell r="K816">
            <v>6000</v>
          </cell>
          <cell r="L816">
            <v>144000</v>
          </cell>
          <cell r="M816">
            <v>0.06</v>
          </cell>
          <cell r="N816">
            <v>135360</v>
          </cell>
          <cell r="O816" t="str">
            <v>High</v>
          </cell>
          <cell r="P816" t="str">
            <v>Small Box</v>
          </cell>
          <cell r="Q816" t="str">
            <v>Air</v>
          </cell>
          <cell r="R816" t="str">
            <v>Amit</v>
          </cell>
        </row>
        <row r="817">
          <cell r="A817">
            <v>1799</v>
          </cell>
          <cell r="B817">
            <v>42929</v>
          </cell>
          <cell r="C817" t="str">
            <v>Jul</v>
          </cell>
          <cell r="D817" t="str">
            <v>Eugene Hildebrand</v>
          </cell>
          <cell r="E817" t="str">
            <v>South</v>
          </cell>
          <cell r="F817" t="str">
            <v>Home Office</v>
          </cell>
          <cell r="G817" t="str">
            <v>Furniture</v>
          </cell>
          <cell r="H817" t="str">
            <v>Chairs &amp; Chairmats</v>
          </cell>
          <cell r="I817" t="str">
            <v>Global Leather Highback Executive Chair with Pneumatic Height Adjustment, Black</v>
          </cell>
          <cell r="J817">
            <v>27</v>
          </cell>
          <cell r="K817">
            <v>12060</v>
          </cell>
          <cell r="L817">
            <v>325620</v>
          </cell>
          <cell r="M817">
            <v>0.09</v>
          </cell>
          <cell r="N817">
            <v>296314.2</v>
          </cell>
          <cell r="O817" t="str">
            <v>Critical</v>
          </cell>
          <cell r="P817" t="str">
            <v>Small Box</v>
          </cell>
          <cell r="Q817" t="str">
            <v>Air</v>
          </cell>
          <cell r="R817" t="str">
            <v>Sohail</v>
          </cell>
        </row>
        <row r="818">
          <cell r="A818">
            <v>1800</v>
          </cell>
          <cell r="B818">
            <v>42929</v>
          </cell>
          <cell r="C818" t="str">
            <v>Jul</v>
          </cell>
          <cell r="D818" t="str">
            <v>Fred McMath</v>
          </cell>
          <cell r="E818" t="str">
            <v>North</v>
          </cell>
          <cell r="F818" t="str">
            <v>Small Business</v>
          </cell>
          <cell r="G818" t="str">
            <v>Office Supplies</v>
          </cell>
          <cell r="H818" t="str">
            <v>Envelopes</v>
          </cell>
          <cell r="I818" t="str">
            <v>#10- 4 1/8" x 9 1/2" Recycled Envelopes</v>
          </cell>
          <cell r="J818">
            <v>36</v>
          </cell>
          <cell r="K818">
            <v>540</v>
          </cell>
          <cell r="L818">
            <v>19440</v>
          </cell>
          <cell r="M818">
            <v>0.1</v>
          </cell>
          <cell r="N818">
            <v>17496</v>
          </cell>
          <cell r="O818" t="str">
            <v>High</v>
          </cell>
          <cell r="P818" t="str">
            <v>Small Box</v>
          </cell>
          <cell r="Q818" t="str">
            <v>Air</v>
          </cell>
          <cell r="R818" t="str">
            <v>Amit</v>
          </cell>
        </row>
        <row r="819">
          <cell r="A819">
            <v>1801</v>
          </cell>
          <cell r="B819">
            <v>42929</v>
          </cell>
          <cell r="C819" t="str">
            <v>Jul</v>
          </cell>
          <cell r="D819" t="str">
            <v>Benjamin Venier</v>
          </cell>
          <cell r="E819" t="str">
            <v>North</v>
          </cell>
          <cell r="F819" t="str">
            <v>Small Business</v>
          </cell>
          <cell r="G819" t="str">
            <v>Technology</v>
          </cell>
          <cell r="H819" t="str">
            <v>Telephones and Communication</v>
          </cell>
          <cell r="I819" t="str">
            <v>T193</v>
          </cell>
          <cell r="J819">
            <v>46</v>
          </cell>
          <cell r="K819">
            <v>3960</v>
          </cell>
          <cell r="L819">
            <v>182160</v>
          </cell>
          <cell r="M819">
            <v>0.04</v>
          </cell>
          <cell r="N819">
            <v>174873.60000000001</v>
          </cell>
          <cell r="O819" t="str">
            <v>Critical</v>
          </cell>
          <cell r="P819" t="str">
            <v>Jumbo Box</v>
          </cell>
          <cell r="Q819" t="str">
            <v>Air</v>
          </cell>
          <cell r="R819" t="str">
            <v>Amit</v>
          </cell>
        </row>
        <row r="820">
          <cell r="A820">
            <v>1802</v>
          </cell>
          <cell r="B820">
            <v>42929</v>
          </cell>
          <cell r="C820" t="str">
            <v>Jul</v>
          </cell>
          <cell r="D820" t="str">
            <v>Michael Kennedy</v>
          </cell>
          <cell r="E820" t="str">
            <v>North</v>
          </cell>
          <cell r="F820" t="str">
            <v>Corporate</v>
          </cell>
          <cell r="G820" t="str">
            <v>Technology</v>
          </cell>
          <cell r="H820" t="str">
            <v>Telephones and Communication</v>
          </cell>
          <cell r="I820" t="str">
            <v>8260</v>
          </cell>
          <cell r="J820">
            <v>22</v>
          </cell>
          <cell r="K820">
            <v>3960</v>
          </cell>
          <cell r="L820">
            <v>87120</v>
          </cell>
          <cell r="M820">
            <v>0.1</v>
          </cell>
          <cell r="N820">
            <v>78408</v>
          </cell>
          <cell r="O820" t="str">
            <v>High</v>
          </cell>
          <cell r="P820" t="str">
            <v>Small Box</v>
          </cell>
          <cell r="Q820" t="str">
            <v>Air</v>
          </cell>
          <cell r="R820" t="str">
            <v>Amit</v>
          </cell>
        </row>
        <row r="821">
          <cell r="A821">
            <v>1803</v>
          </cell>
          <cell r="B821">
            <v>42929</v>
          </cell>
          <cell r="C821" t="str">
            <v>Jul</v>
          </cell>
          <cell r="D821" t="str">
            <v>Michael Kennedy</v>
          </cell>
          <cell r="E821" t="str">
            <v>North</v>
          </cell>
          <cell r="F821" t="str">
            <v>Corporate</v>
          </cell>
          <cell r="G821" t="str">
            <v>Office Supplies</v>
          </cell>
          <cell r="H821" t="str">
            <v>Binders and Binder Accessories</v>
          </cell>
          <cell r="I821" t="str">
            <v>Recycled Premium Regency Composition Covers</v>
          </cell>
          <cell r="J821">
            <v>40</v>
          </cell>
          <cell r="K821">
            <v>960</v>
          </cell>
          <cell r="L821">
            <v>38400</v>
          </cell>
          <cell r="M821">
            <v>0.04</v>
          </cell>
          <cell r="N821">
            <v>36864</v>
          </cell>
          <cell r="O821" t="str">
            <v>High</v>
          </cell>
          <cell r="P821" t="str">
            <v>Small Pack</v>
          </cell>
          <cell r="Q821" t="str">
            <v>Air</v>
          </cell>
          <cell r="R821" t="str">
            <v>Amit</v>
          </cell>
        </row>
        <row r="822">
          <cell r="A822">
            <v>1804</v>
          </cell>
          <cell r="B822">
            <v>42929</v>
          </cell>
          <cell r="C822" t="str">
            <v>Jul</v>
          </cell>
          <cell r="D822" t="str">
            <v>Fred McMath</v>
          </cell>
          <cell r="E822" t="str">
            <v>North</v>
          </cell>
          <cell r="F822" t="str">
            <v>Small Business</v>
          </cell>
          <cell r="G822" t="str">
            <v>Office Supplies</v>
          </cell>
          <cell r="H822" t="str">
            <v>Labels</v>
          </cell>
          <cell r="I822" t="str">
            <v>Self-Adhesive Address Labels for Typewriters by Universal</v>
          </cell>
          <cell r="J822">
            <v>36</v>
          </cell>
          <cell r="K822">
            <v>480</v>
          </cell>
          <cell r="L822">
            <v>17280</v>
          </cell>
          <cell r="M822">
            <v>0.1</v>
          </cell>
          <cell r="N822">
            <v>15552</v>
          </cell>
          <cell r="O822" t="str">
            <v>High</v>
          </cell>
          <cell r="P822" t="str">
            <v>Small Box</v>
          </cell>
          <cell r="Q822" t="str">
            <v>Air</v>
          </cell>
          <cell r="R822" t="str">
            <v>Amit</v>
          </cell>
        </row>
        <row r="823">
          <cell r="A823">
            <v>1805</v>
          </cell>
          <cell r="B823">
            <v>42929</v>
          </cell>
          <cell r="C823" t="str">
            <v>Jul</v>
          </cell>
          <cell r="D823" t="str">
            <v>Benjamin Venier</v>
          </cell>
          <cell r="E823" t="str">
            <v>North</v>
          </cell>
          <cell r="F823" t="str">
            <v>Small Business</v>
          </cell>
          <cell r="G823" t="str">
            <v>Furniture</v>
          </cell>
          <cell r="H823" t="str">
            <v>Chairs &amp; Chairmats</v>
          </cell>
          <cell r="I823" t="str">
            <v>Global Commerce™ Series High-Back Swivel/Tilt Chairs</v>
          </cell>
          <cell r="J823">
            <v>7</v>
          </cell>
          <cell r="K823">
            <v>17100</v>
          </cell>
          <cell r="L823">
            <v>119700</v>
          </cell>
          <cell r="M823">
            <v>0.01</v>
          </cell>
          <cell r="N823">
            <v>118503</v>
          </cell>
          <cell r="O823" t="str">
            <v>Critical</v>
          </cell>
          <cell r="P823" t="str">
            <v>Small Box</v>
          </cell>
          <cell r="Q823" t="str">
            <v>Air</v>
          </cell>
          <cell r="R823" t="str">
            <v>Amit</v>
          </cell>
        </row>
        <row r="824">
          <cell r="A824">
            <v>1806</v>
          </cell>
          <cell r="B824">
            <v>42929</v>
          </cell>
          <cell r="C824" t="str">
            <v>Jul</v>
          </cell>
          <cell r="D824" t="str">
            <v>Michael Kennedy</v>
          </cell>
          <cell r="E824" t="str">
            <v>North</v>
          </cell>
          <cell r="F824" t="str">
            <v>Corporate</v>
          </cell>
          <cell r="G824" t="str">
            <v>Office Supplies</v>
          </cell>
          <cell r="H824" t="str">
            <v>Appliances</v>
          </cell>
          <cell r="I824" t="str">
            <v>Acco Smartsocket® Color-Coded Six-Outlet AC Adapter Model Surge Protectors</v>
          </cell>
          <cell r="J824">
            <v>43</v>
          </cell>
          <cell r="K824">
            <v>2700</v>
          </cell>
          <cell r="L824">
            <v>116100</v>
          </cell>
          <cell r="M824">
            <v>0.08</v>
          </cell>
          <cell r="N824">
            <v>106812</v>
          </cell>
          <cell r="O824" t="str">
            <v>High</v>
          </cell>
          <cell r="P824" t="str">
            <v>Medium Box</v>
          </cell>
          <cell r="Q824" t="str">
            <v>Air</v>
          </cell>
          <cell r="R824" t="str">
            <v>Amit</v>
          </cell>
        </row>
        <row r="825">
          <cell r="A825">
            <v>1807</v>
          </cell>
          <cell r="B825">
            <v>42929</v>
          </cell>
          <cell r="C825" t="str">
            <v>Jul</v>
          </cell>
          <cell r="D825" t="str">
            <v>Benjamin Venier</v>
          </cell>
          <cell r="E825" t="str">
            <v>South</v>
          </cell>
          <cell r="F825" t="str">
            <v>Small Business</v>
          </cell>
          <cell r="G825" t="str">
            <v>Technology</v>
          </cell>
          <cell r="H825" t="str">
            <v>Telephones and Communication</v>
          </cell>
          <cell r="I825" t="str">
            <v>V3682</v>
          </cell>
          <cell r="J825">
            <v>38</v>
          </cell>
          <cell r="K825">
            <v>7560</v>
          </cell>
          <cell r="L825">
            <v>287280</v>
          </cell>
          <cell r="M825">
            <v>0.02</v>
          </cell>
          <cell r="N825">
            <v>281534.40000000002</v>
          </cell>
          <cell r="O825" t="str">
            <v>Critical</v>
          </cell>
          <cell r="P825" t="str">
            <v>Small Box</v>
          </cell>
          <cell r="Q825" t="str">
            <v>Air</v>
          </cell>
          <cell r="R825" t="str">
            <v>Amit</v>
          </cell>
        </row>
        <row r="826">
          <cell r="A826">
            <v>1808</v>
          </cell>
          <cell r="B826">
            <v>42929</v>
          </cell>
          <cell r="C826" t="str">
            <v>Jul</v>
          </cell>
          <cell r="D826" t="str">
            <v>Fred McMath</v>
          </cell>
          <cell r="E826" t="str">
            <v>South</v>
          </cell>
          <cell r="F826" t="str">
            <v>Small Business</v>
          </cell>
          <cell r="G826" t="str">
            <v>Furniture</v>
          </cell>
          <cell r="H826" t="str">
            <v>Bookcases</v>
          </cell>
          <cell r="I826" t="str">
            <v>Atlantic Metals Mobile 2-Shelf Bookcases, Custom Colors</v>
          </cell>
          <cell r="J826">
            <v>33</v>
          </cell>
          <cell r="K826">
            <v>14460</v>
          </cell>
          <cell r="L826">
            <v>477180</v>
          </cell>
          <cell r="M826">
            <v>0.04</v>
          </cell>
          <cell r="N826">
            <v>458092.79999999999</v>
          </cell>
          <cell r="O826" t="str">
            <v>High</v>
          </cell>
          <cell r="P826" t="str">
            <v>Jumbo Drum</v>
          </cell>
          <cell r="Q826" t="str">
            <v>Air</v>
          </cell>
          <cell r="R826" t="str">
            <v>Amit</v>
          </cell>
        </row>
        <row r="827">
          <cell r="A827">
            <v>1809</v>
          </cell>
          <cell r="B827">
            <v>42929</v>
          </cell>
          <cell r="C827" t="str">
            <v>Jul</v>
          </cell>
          <cell r="D827" t="str">
            <v>Russell D'Ascenzo</v>
          </cell>
          <cell r="E827" t="str">
            <v>East</v>
          </cell>
          <cell r="F827" t="str">
            <v>Consumer</v>
          </cell>
          <cell r="G827" t="str">
            <v>Office Supplies</v>
          </cell>
          <cell r="H827" t="str">
            <v>Binders and Binder Accessories</v>
          </cell>
          <cell r="I827" t="str">
            <v>ACCOHIDE® 3-Ring Binder, Blue, 1"</v>
          </cell>
          <cell r="J827">
            <v>15</v>
          </cell>
          <cell r="K827">
            <v>300</v>
          </cell>
          <cell r="L827">
            <v>4500</v>
          </cell>
          <cell r="M827">
            <v>0.03</v>
          </cell>
          <cell r="N827">
            <v>4365</v>
          </cell>
          <cell r="O827" t="str">
            <v>Critical</v>
          </cell>
          <cell r="P827" t="str">
            <v>Small Box</v>
          </cell>
          <cell r="Q827" t="str">
            <v>Air</v>
          </cell>
          <cell r="R827" t="str">
            <v>Sohail</v>
          </cell>
        </row>
        <row r="828">
          <cell r="A828">
            <v>1810</v>
          </cell>
          <cell r="B828">
            <v>42929</v>
          </cell>
          <cell r="C828" t="str">
            <v>Jul</v>
          </cell>
          <cell r="D828" t="str">
            <v>Meg Tillman</v>
          </cell>
          <cell r="E828" t="str">
            <v>East</v>
          </cell>
          <cell r="F828" t="str">
            <v>Small Business</v>
          </cell>
          <cell r="G828" t="str">
            <v>Furniture</v>
          </cell>
          <cell r="H828" t="str">
            <v>Chairs &amp; Chairmats</v>
          </cell>
          <cell r="I828" t="str">
            <v>Global Stack Chair without Arms, Black</v>
          </cell>
          <cell r="J828">
            <v>33</v>
          </cell>
          <cell r="K828">
            <v>1560</v>
          </cell>
          <cell r="L828">
            <v>51480</v>
          </cell>
          <cell r="M828">
            <v>0.08</v>
          </cell>
          <cell r="N828">
            <v>47361.599999999999</v>
          </cell>
          <cell r="O828" t="str">
            <v>Critical</v>
          </cell>
          <cell r="P828" t="str">
            <v>Small Box</v>
          </cell>
          <cell r="Q828" t="str">
            <v>Air</v>
          </cell>
          <cell r="R828" t="str">
            <v>Amit</v>
          </cell>
        </row>
        <row r="829">
          <cell r="A829">
            <v>1811</v>
          </cell>
          <cell r="B829">
            <v>42930</v>
          </cell>
          <cell r="C829" t="str">
            <v>Jul</v>
          </cell>
          <cell r="D829" t="str">
            <v>Cynthia Arntzen</v>
          </cell>
          <cell r="E829" t="str">
            <v>South</v>
          </cell>
          <cell r="F829" t="str">
            <v>Small Business</v>
          </cell>
          <cell r="G829" t="str">
            <v>Technology</v>
          </cell>
          <cell r="H829" t="str">
            <v>Computer Peripherals</v>
          </cell>
          <cell r="I829" t="str">
            <v>Verbatim DVD-RAM, 5.2GB, Rewritable, Type 1, DS</v>
          </cell>
          <cell r="J829">
            <v>32</v>
          </cell>
          <cell r="K829">
            <v>1800</v>
          </cell>
          <cell r="L829">
            <v>57600</v>
          </cell>
          <cell r="M829">
            <v>0.1</v>
          </cell>
          <cell r="N829">
            <v>51840</v>
          </cell>
          <cell r="O829" t="str">
            <v>High</v>
          </cell>
          <cell r="P829" t="str">
            <v>Small Box</v>
          </cell>
          <cell r="Q829" t="str">
            <v>Air</v>
          </cell>
          <cell r="R829" t="str">
            <v>Amit</v>
          </cell>
        </row>
        <row r="830">
          <cell r="A830">
            <v>1812</v>
          </cell>
          <cell r="B830">
            <v>42930</v>
          </cell>
          <cell r="C830" t="str">
            <v>Jul</v>
          </cell>
          <cell r="D830" t="str">
            <v>Grant Donatelli</v>
          </cell>
          <cell r="E830" t="str">
            <v>South</v>
          </cell>
          <cell r="F830" t="str">
            <v>Consumer</v>
          </cell>
          <cell r="G830" t="str">
            <v>Office Supplies</v>
          </cell>
          <cell r="H830" t="str">
            <v>Envelopes</v>
          </cell>
          <cell r="I830" t="str">
            <v>Jet-Pak Recycled Peel 'N' Seal Padded Mailers</v>
          </cell>
          <cell r="J830">
            <v>39</v>
          </cell>
          <cell r="K830">
            <v>2160</v>
          </cell>
          <cell r="L830">
            <v>84240</v>
          </cell>
          <cell r="M830">
            <v>0.06</v>
          </cell>
          <cell r="N830">
            <v>79185.600000000006</v>
          </cell>
          <cell r="O830" t="str">
            <v>Critical</v>
          </cell>
          <cell r="P830" t="str">
            <v>Small Box</v>
          </cell>
          <cell r="Q830" t="str">
            <v>Air</v>
          </cell>
          <cell r="R830" t="str">
            <v>Sohail</v>
          </cell>
        </row>
        <row r="831">
          <cell r="A831">
            <v>1813</v>
          </cell>
          <cell r="B831">
            <v>42930</v>
          </cell>
          <cell r="C831" t="str">
            <v>Jul</v>
          </cell>
          <cell r="D831" t="str">
            <v>Grant Donatelli</v>
          </cell>
          <cell r="E831" t="str">
            <v>South</v>
          </cell>
          <cell r="F831" t="str">
            <v>Consumer</v>
          </cell>
          <cell r="G831" t="str">
            <v>Office Supplies</v>
          </cell>
          <cell r="H831" t="str">
            <v>Pens &amp; Art Supplies</v>
          </cell>
          <cell r="I831" t="str">
            <v>Eldon Spacemaker® Box, Quick-Snap Lid, Clear</v>
          </cell>
          <cell r="J831">
            <v>8</v>
          </cell>
          <cell r="K831">
            <v>240</v>
          </cell>
          <cell r="L831">
            <v>1920</v>
          </cell>
          <cell r="M831">
            <v>0</v>
          </cell>
          <cell r="N831">
            <v>1920</v>
          </cell>
          <cell r="O831" t="str">
            <v>Critical</v>
          </cell>
          <cell r="P831" t="str">
            <v>Small Box</v>
          </cell>
          <cell r="Q831" t="str">
            <v>Air</v>
          </cell>
          <cell r="R831" t="str">
            <v>Sohail</v>
          </cell>
        </row>
        <row r="832">
          <cell r="A832">
            <v>1814</v>
          </cell>
          <cell r="B832">
            <v>42932</v>
          </cell>
          <cell r="C832" t="str">
            <v>Jul</v>
          </cell>
          <cell r="D832" t="str">
            <v>Michelle Lonsdale</v>
          </cell>
          <cell r="E832" t="str">
            <v>North</v>
          </cell>
          <cell r="F832" t="str">
            <v>Home Office</v>
          </cell>
          <cell r="G832" t="str">
            <v>Technology</v>
          </cell>
          <cell r="H832" t="str">
            <v>Computer Peripherals</v>
          </cell>
          <cell r="I832" t="str">
            <v>Memorex 80 Minute CD-R Spindle, 100/Pack</v>
          </cell>
          <cell r="J832">
            <v>3</v>
          </cell>
          <cell r="K832">
            <v>2640</v>
          </cell>
          <cell r="L832">
            <v>7920</v>
          </cell>
          <cell r="M832">
            <v>0.1</v>
          </cell>
          <cell r="N832">
            <v>7128</v>
          </cell>
          <cell r="O832" t="str">
            <v>High</v>
          </cell>
          <cell r="P832" t="str">
            <v>Small Box</v>
          </cell>
          <cell r="Q832" t="str">
            <v>Air</v>
          </cell>
          <cell r="R832" t="str">
            <v>Sohail</v>
          </cell>
        </row>
        <row r="833">
          <cell r="A833">
            <v>1815</v>
          </cell>
          <cell r="B833">
            <v>42932</v>
          </cell>
          <cell r="C833" t="str">
            <v>Jul</v>
          </cell>
          <cell r="D833" t="str">
            <v>Darren Budd</v>
          </cell>
          <cell r="E833" t="str">
            <v>North</v>
          </cell>
          <cell r="F833" t="str">
            <v>Corporate</v>
          </cell>
          <cell r="G833" t="str">
            <v>Furniture</v>
          </cell>
          <cell r="H833" t="str">
            <v>Office Furnishings</v>
          </cell>
          <cell r="I833" t="str">
            <v>Eldon ClusterMat Chair Mat with Cordless Antistatic Protection</v>
          </cell>
          <cell r="J833">
            <v>33</v>
          </cell>
          <cell r="K833">
            <v>360</v>
          </cell>
          <cell r="L833">
            <v>11880</v>
          </cell>
          <cell r="M833">
            <v>0</v>
          </cell>
          <cell r="N833">
            <v>11880</v>
          </cell>
          <cell r="O833" t="str">
            <v>Medium</v>
          </cell>
          <cell r="P833" t="str">
            <v>Medium Box</v>
          </cell>
          <cell r="Q833" t="str">
            <v>Rail</v>
          </cell>
          <cell r="R833" t="str">
            <v>Amit</v>
          </cell>
        </row>
        <row r="834">
          <cell r="A834">
            <v>1816</v>
          </cell>
          <cell r="B834">
            <v>42933</v>
          </cell>
          <cell r="C834" t="str">
            <v>Jul</v>
          </cell>
          <cell r="D834" t="str">
            <v>Giulietta Baptist</v>
          </cell>
          <cell r="E834" t="str">
            <v>West</v>
          </cell>
          <cell r="F834" t="str">
            <v>Home Office</v>
          </cell>
          <cell r="G834" t="str">
            <v>Technology</v>
          </cell>
          <cell r="H834" t="str">
            <v>Computer Peripherals</v>
          </cell>
          <cell r="I834" t="str">
            <v>Micro Innovations Micro Digital Wireless Keyboard and Mouse, Gray</v>
          </cell>
          <cell r="J834">
            <v>24</v>
          </cell>
          <cell r="K834">
            <v>5040</v>
          </cell>
          <cell r="L834">
            <v>120960</v>
          </cell>
          <cell r="M834">
            <v>0</v>
          </cell>
          <cell r="N834">
            <v>120960</v>
          </cell>
          <cell r="O834" t="str">
            <v>Medium</v>
          </cell>
          <cell r="P834" t="str">
            <v>Small Box</v>
          </cell>
          <cell r="Q834" t="str">
            <v>Rail</v>
          </cell>
          <cell r="R834" t="str">
            <v>Sohail</v>
          </cell>
        </row>
        <row r="835">
          <cell r="A835">
            <v>1817</v>
          </cell>
          <cell r="B835">
            <v>42933</v>
          </cell>
          <cell r="C835" t="str">
            <v>Jul</v>
          </cell>
          <cell r="D835" t="str">
            <v>Giulietta Baptist</v>
          </cell>
          <cell r="E835" t="str">
            <v>West</v>
          </cell>
          <cell r="F835" t="str">
            <v>Home Office</v>
          </cell>
          <cell r="G835" t="str">
            <v>Office Supplies</v>
          </cell>
          <cell r="H835" t="str">
            <v>Paper</v>
          </cell>
          <cell r="I835" t="str">
            <v>Snap-A-Way® Black Print Carbonless Ruled Speed Letter, Triplicate</v>
          </cell>
          <cell r="J835">
            <v>46</v>
          </cell>
          <cell r="K835">
            <v>2280</v>
          </cell>
          <cell r="L835">
            <v>104880</v>
          </cell>
          <cell r="M835">
            <v>0.04</v>
          </cell>
          <cell r="N835">
            <v>100684.8</v>
          </cell>
          <cell r="O835" t="str">
            <v>Medium</v>
          </cell>
          <cell r="P835" t="str">
            <v>Small Pack</v>
          </cell>
          <cell r="Q835" t="str">
            <v>Rail</v>
          </cell>
          <cell r="R835" t="str">
            <v>Sohail</v>
          </cell>
        </row>
        <row r="836">
          <cell r="A836">
            <v>1818</v>
          </cell>
          <cell r="B836">
            <v>42933</v>
          </cell>
          <cell r="C836" t="str">
            <v>Jul</v>
          </cell>
          <cell r="D836" t="str">
            <v>Steve Carroll</v>
          </cell>
          <cell r="E836" t="str">
            <v>East</v>
          </cell>
          <cell r="F836" t="str">
            <v>Consumer</v>
          </cell>
          <cell r="G836" t="str">
            <v>Office Supplies</v>
          </cell>
          <cell r="H836" t="str">
            <v>Binders and Binder Accessories</v>
          </cell>
          <cell r="I836" t="str">
            <v>Cardinal Poly Pocket Divider Pockets for Ring Binders</v>
          </cell>
          <cell r="J836">
            <v>33</v>
          </cell>
          <cell r="K836">
            <v>240</v>
          </cell>
          <cell r="L836">
            <v>7920</v>
          </cell>
          <cell r="M836">
            <v>0.08</v>
          </cell>
          <cell r="N836">
            <v>7286.4</v>
          </cell>
          <cell r="O836" t="str">
            <v>Medium</v>
          </cell>
          <cell r="P836" t="str">
            <v>Small Box</v>
          </cell>
          <cell r="Q836" t="str">
            <v>Rail</v>
          </cell>
          <cell r="R836" t="str">
            <v>Sohail</v>
          </cell>
        </row>
        <row r="837">
          <cell r="A837">
            <v>1819</v>
          </cell>
          <cell r="B837">
            <v>42933</v>
          </cell>
          <cell r="C837" t="str">
            <v>Jul</v>
          </cell>
          <cell r="D837" t="str">
            <v>Steve Carroll</v>
          </cell>
          <cell r="E837" t="str">
            <v>East</v>
          </cell>
          <cell r="F837" t="str">
            <v>Consumer</v>
          </cell>
          <cell r="G837" t="str">
            <v>Technology</v>
          </cell>
          <cell r="H837" t="str">
            <v>Telephones and Communication</v>
          </cell>
          <cell r="I837" t="str">
            <v>Accessory35</v>
          </cell>
          <cell r="J837">
            <v>16</v>
          </cell>
          <cell r="K837">
            <v>2160</v>
          </cell>
          <cell r="L837">
            <v>34560</v>
          </cell>
          <cell r="M837">
            <v>0.09</v>
          </cell>
          <cell r="N837">
            <v>31449.599999999999</v>
          </cell>
          <cell r="O837" t="str">
            <v>Medium</v>
          </cell>
          <cell r="P837" t="str">
            <v>Small Box</v>
          </cell>
          <cell r="Q837" t="str">
            <v>Rail</v>
          </cell>
          <cell r="R837" t="str">
            <v>Sohail</v>
          </cell>
        </row>
        <row r="838">
          <cell r="A838">
            <v>1820</v>
          </cell>
          <cell r="B838">
            <v>42933</v>
          </cell>
          <cell r="C838" t="str">
            <v>Jul</v>
          </cell>
          <cell r="D838" t="str">
            <v>Natalie Fritzler</v>
          </cell>
          <cell r="E838" t="str">
            <v>South</v>
          </cell>
          <cell r="F838" t="str">
            <v>Home Office</v>
          </cell>
          <cell r="G838" t="str">
            <v>Office Supplies</v>
          </cell>
          <cell r="H838" t="str">
            <v>Binders and Binder Accessories</v>
          </cell>
          <cell r="I838" t="str">
            <v>Vinyl Sectional Post Binders</v>
          </cell>
          <cell r="J838">
            <v>22</v>
          </cell>
          <cell r="K838">
            <v>2280</v>
          </cell>
          <cell r="L838">
            <v>50160</v>
          </cell>
          <cell r="M838">
            <v>7.0000000000000007E-2</v>
          </cell>
          <cell r="N838">
            <v>46648.800000000003</v>
          </cell>
          <cell r="O838" t="str">
            <v>High</v>
          </cell>
          <cell r="P838" t="str">
            <v>Small Box</v>
          </cell>
          <cell r="Q838" t="str">
            <v>Air</v>
          </cell>
          <cell r="R838" t="str">
            <v>Sohail</v>
          </cell>
        </row>
        <row r="839">
          <cell r="A839">
            <v>1821</v>
          </cell>
          <cell r="B839">
            <v>42933</v>
          </cell>
          <cell r="C839" t="str">
            <v>Jul</v>
          </cell>
          <cell r="D839" t="str">
            <v>Natalie Fritzler</v>
          </cell>
          <cell r="E839" t="str">
            <v>South</v>
          </cell>
          <cell r="F839" t="str">
            <v>Home Office</v>
          </cell>
          <cell r="G839" t="str">
            <v>Office Supplies</v>
          </cell>
          <cell r="H839" t="str">
            <v>Paper</v>
          </cell>
          <cell r="I839" t="str">
            <v>Southworth 25% Cotton Premium Laser Paper and Envelopes</v>
          </cell>
          <cell r="J839">
            <v>50</v>
          </cell>
          <cell r="K839">
            <v>1200</v>
          </cell>
          <cell r="L839">
            <v>60000</v>
          </cell>
          <cell r="M839">
            <v>0</v>
          </cell>
          <cell r="N839">
            <v>60000</v>
          </cell>
          <cell r="O839" t="str">
            <v>High</v>
          </cell>
          <cell r="P839" t="str">
            <v>Small Box</v>
          </cell>
          <cell r="Q839" t="str">
            <v>Air</v>
          </cell>
          <cell r="R839" t="str">
            <v>Sohail</v>
          </cell>
        </row>
        <row r="840">
          <cell r="A840">
            <v>1822</v>
          </cell>
          <cell r="B840">
            <v>42933</v>
          </cell>
          <cell r="C840" t="str">
            <v>Jul</v>
          </cell>
          <cell r="D840" t="str">
            <v>Natalie Fritzler</v>
          </cell>
          <cell r="E840" t="str">
            <v>South</v>
          </cell>
          <cell r="F840" t="str">
            <v>Home Office</v>
          </cell>
          <cell r="G840" t="str">
            <v>Office Supplies</v>
          </cell>
          <cell r="H840" t="str">
            <v>Pens &amp; Art Supplies</v>
          </cell>
          <cell r="I840" t="str">
            <v>Staples Battery-Operated Desktop Pencil Sharpener</v>
          </cell>
          <cell r="J840">
            <v>30</v>
          </cell>
          <cell r="K840">
            <v>660</v>
          </cell>
          <cell r="L840">
            <v>19800</v>
          </cell>
          <cell r="M840">
            <v>0.06</v>
          </cell>
          <cell r="N840">
            <v>18612</v>
          </cell>
          <cell r="O840" t="str">
            <v>High</v>
          </cell>
          <cell r="P840" t="str">
            <v>Small Pack</v>
          </cell>
          <cell r="Q840" t="str">
            <v>Air</v>
          </cell>
          <cell r="R840" t="str">
            <v>Sohail</v>
          </cell>
        </row>
        <row r="841">
          <cell r="A841">
            <v>1823</v>
          </cell>
          <cell r="B841">
            <v>42933</v>
          </cell>
          <cell r="C841" t="str">
            <v>Jul</v>
          </cell>
          <cell r="D841" t="str">
            <v>Pierre Wener</v>
          </cell>
          <cell r="E841" t="str">
            <v>North</v>
          </cell>
          <cell r="F841" t="str">
            <v>Home Office</v>
          </cell>
          <cell r="G841" t="str">
            <v>Technology</v>
          </cell>
          <cell r="H841" t="str">
            <v>Computer Peripherals</v>
          </cell>
          <cell r="I841" t="str">
            <v>Imation 3.5, DISKETTE 44766 HGHLD3.52HD/FM, 10/Pack</v>
          </cell>
          <cell r="J841">
            <v>7</v>
          </cell>
          <cell r="K841">
            <v>360</v>
          </cell>
          <cell r="L841">
            <v>2520</v>
          </cell>
          <cell r="M841">
            <v>7.0000000000000007E-2</v>
          </cell>
          <cell r="N841">
            <v>2343.6</v>
          </cell>
          <cell r="O841" t="str">
            <v>Critical</v>
          </cell>
          <cell r="P841" t="str">
            <v>Small Box</v>
          </cell>
          <cell r="Q841" t="str">
            <v>Air</v>
          </cell>
          <cell r="R841" t="str">
            <v>Sohail</v>
          </cell>
        </row>
        <row r="842">
          <cell r="A842">
            <v>1824</v>
          </cell>
          <cell r="B842">
            <v>42933</v>
          </cell>
          <cell r="C842" t="str">
            <v>Jul</v>
          </cell>
          <cell r="D842" t="str">
            <v>Rachel Payne</v>
          </cell>
          <cell r="E842" t="str">
            <v>East</v>
          </cell>
          <cell r="F842" t="str">
            <v>Consumer</v>
          </cell>
          <cell r="G842" t="str">
            <v>Office Supplies</v>
          </cell>
          <cell r="H842" t="str">
            <v>Labels</v>
          </cell>
          <cell r="I842" t="str">
            <v>Avery 484</v>
          </cell>
          <cell r="J842">
            <v>43</v>
          </cell>
          <cell r="K842">
            <v>180</v>
          </cell>
          <cell r="L842">
            <v>7740</v>
          </cell>
          <cell r="M842">
            <v>0.02</v>
          </cell>
          <cell r="N842">
            <v>7585.2</v>
          </cell>
          <cell r="O842" t="str">
            <v>Low</v>
          </cell>
          <cell r="P842" t="str">
            <v>Small Pack</v>
          </cell>
          <cell r="Q842" t="str">
            <v>Road</v>
          </cell>
          <cell r="R842" t="str">
            <v>Sohail</v>
          </cell>
        </row>
        <row r="843">
          <cell r="A843">
            <v>1825</v>
          </cell>
          <cell r="B843">
            <v>42933</v>
          </cell>
          <cell r="C843" t="str">
            <v>Jul</v>
          </cell>
          <cell r="D843" t="str">
            <v>Cindy Chapman</v>
          </cell>
          <cell r="E843" t="str">
            <v>East</v>
          </cell>
          <cell r="F843" t="str">
            <v>Corporate</v>
          </cell>
          <cell r="G843" t="str">
            <v>Office Supplies</v>
          </cell>
          <cell r="H843" t="str">
            <v>Paper</v>
          </cell>
          <cell r="I843" t="str">
            <v>Wirebound Voice Message Log Book</v>
          </cell>
          <cell r="J843">
            <v>5</v>
          </cell>
          <cell r="K843">
            <v>300</v>
          </cell>
          <cell r="L843">
            <v>1500</v>
          </cell>
          <cell r="M843">
            <v>0.09</v>
          </cell>
          <cell r="N843">
            <v>1365</v>
          </cell>
          <cell r="O843" t="str">
            <v>NotSpecified</v>
          </cell>
          <cell r="P843" t="str">
            <v>Small Box</v>
          </cell>
          <cell r="Q843" t="str">
            <v>UNKOWN</v>
          </cell>
          <cell r="R843" t="str">
            <v>Amit</v>
          </cell>
        </row>
        <row r="844">
          <cell r="A844">
            <v>1826</v>
          </cell>
          <cell r="B844">
            <v>42934</v>
          </cell>
          <cell r="C844" t="str">
            <v>Jul</v>
          </cell>
          <cell r="D844" t="str">
            <v>Ed Ludwig</v>
          </cell>
          <cell r="E844" t="str">
            <v>South</v>
          </cell>
          <cell r="F844" t="str">
            <v>Consumer</v>
          </cell>
          <cell r="G844" t="str">
            <v>Technology</v>
          </cell>
          <cell r="H844" t="str">
            <v>Computer Peripherals</v>
          </cell>
          <cell r="I844" t="str">
            <v>Imation Printable White 80 Minute CD-R Spindle, 50/Pack</v>
          </cell>
          <cell r="J844">
            <v>49</v>
          </cell>
          <cell r="K844">
            <v>2460</v>
          </cell>
          <cell r="L844">
            <v>120540</v>
          </cell>
          <cell r="M844">
            <v>0.01</v>
          </cell>
          <cell r="N844">
            <v>119334.6</v>
          </cell>
          <cell r="O844" t="str">
            <v>High</v>
          </cell>
          <cell r="P844" t="str">
            <v>Small Box</v>
          </cell>
          <cell r="Q844" t="str">
            <v>Air</v>
          </cell>
          <cell r="R844" t="str">
            <v>Sohail</v>
          </cell>
        </row>
        <row r="845">
          <cell r="A845">
            <v>1827</v>
          </cell>
          <cell r="B845">
            <v>42934</v>
          </cell>
          <cell r="C845" t="str">
            <v>Jul</v>
          </cell>
          <cell r="D845" t="str">
            <v>Ed Ludwig</v>
          </cell>
          <cell r="E845" t="str">
            <v>South</v>
          </cell>
          <cell r="F845" t="str">
            <v>Consumer</v>
          </cell>
          <cell r="G845" t="str">
            <v>Furniture</v>
          </cell>
          <cell r="H845" t="str">
            <v>Office Furnishings</v>
          </cell>
          <cell r="I845" t="str">
            <v>Dana Halogen Swing-Arm Architect Lamp</v>
          </cell>
          <cell r="J845">
            <v>1</v>
          </cell>
          <cell r="K845">
            <v>2460</v>
          </cell>
          <cell r="L845">
            <v>2460</v>
          </cell>
          <cell r="M845">
            <v>0.02</v>
          </cell>
          <cell r="N845">
            <v>2410.8000000000002</v>
          </cell>
          <cell r="O845" t="str">
            <v>High</v>
          </cell>
          <cell r="P845" t="str">
            <v>Wrap Bag</v>
          </cell>
          <cell r="Q845" t="str">
            <v>Air</v>
          </cell>
          <cell r="R845" t="str">
            <v>Sohail</v>
          </cell>
        </row>
        <row r="846">
          <cell r="A846">
            <v>1828</v>
          </cell>
          <cell r="B846">
            <v>42934</v>
          </cell>
          <cell r="C846" t="str">
            <v>Jul</v>
          </cell>
          <cell r="D846" t="str">
            <v>Duane Benoit</v>
          </cell>
          <cell r="E846" t="str">
            <v>South</v>
          </cell>
          <cell r="F846" t="str">
            <v>Home Office</v>
          </cell>
          <cell r="G846" t="str">
            <v>Technology</v>
          </cell>
          <cell r="H846" t="str">
            <v>Office Machines</v>
          </cell>
          <cell r="I846" t="str">
            <v>Panasonic KX-P2130 Dot Matrix Printer</v>
          </cell>
          <cell r="J846">
            <v>12</v>
          </cell>
          <cell r="K846">
            <v>12840</v>
          </cell>
          <cell r="L846">
            <v>154080</v>
          </cell>
          <cell r="M846">
            <v>0.03</v>
          </cell>
          <cell r="N846">
            <v>149457.60000000001</v>
          </cell>
          <cell r="O846" t="str">
            <v>High</v>
          </cell>
          <cell r="P846" t="str">
            <v>Small Box</v>
          </cell>
          <cell r="Q846" t="str">
            <v>Air</v>
          </cell>
          <cell r="R846" t="str">
            <v>Sohail</v>
          </cell>
        </row>
        <row r="847">
          <cell r="A847">
            <v>1829</v>
          </cell>
          <cell r="B847">
            <v>42934</v>
          </cell>
          <cell r="C847" t="str">
            <v>Jul</v>
          </cell>
          <cell r="D847" t="str">
            <v>Steven Cartwright</v>
          </cell>
          <cell r="E847" t="str">
            <v>East</v>
          </cell>
          <cell r="F847" t="str">
            <v>Home Office</v>
          </cell>
          <cell r="G847" t="str">
            <v>Furniture</v>
          </cell>
          <cell r="H847" t="str">
            <v>Chairs &amp; Chairmats</v>
          </cell>
          <cell r="I847" t="str">
            <v>Global Stack Chair without Arms, Black</v>
          </cell>
          <cell r="J847">
            <v>43</v>
          </cell>
          <cell r="K847">
            <v>1560</v>
          </cell>
          <cell r="L847">
            <v>67080</v>
          </cell>
          <cell r="M847">
            <v>0.05</v>
          </cell>
          <cell r="N847">
            <v>63726</v>
          </cell>
          <cell r="O847" t="str">
            <v>NotSpecified</v>
          </cell>
          <cell r="P847" t="str">
            <v>Medium Box</v>
          </cell>
          <cell r="Q847" t="str">
            <v>UNKOWN</v>
          </cell>
          <cell r="R847" t="str">
            <v>Sohail</v>
          </cell>
        </row>
        <row r="848">
          <cell r="A848">
            <v>1830</v>
          </cell>
          <cell r="B848">
            <v>42934</v>
          </cell>
          <cell r="C848" t="str">
            <v>Jul</v>
          </cell>
          <cell r="D848" t="str">
            <v>Carol Darley</v>
          </cell>
          <cell r="E848" t="str">
            <v>West</v>
          </cell>
          <cell r="F848" t="str">
            <v>Home Office</v>
          </cell>
          <cell r="G848" t="str">
            <v>Office Supplies</v>
          </cell>
          <cell r="H848" t="str">
            <v>Paper</v>
          </cell>
          <cell r="I848" t="str">
            <v>Xerox 1939</v>
          </cell>
          <cell r="J848">
            <v>42</v>
          </cell>
          <cell r="K848">
            <v>1140</v>
          </cell>
          <cell r="L848">
            <v>47880</v>
          </cell>
          <cell r="M848">
            <v>0.01</v>
          </cell>
          <cell r="N848">
            <v>47401.2</v>
          </cell>
          <cell r="O848" t="str">
            <v>Low</v>
          </cell>
          <cell r="P848" t="str">
            <v>Small Box</v>
          </cell>
          <cell r="Q848" t="str">
            <v>Road</v>
          </cell>
          <cell r="R848" t="str">
            <v>Sohail</v>
          </cell>
        </row>
        <row r="849">
          <cell r="A849">
            <v>1831</v>
          </cell>
          <cell r="B849">
            <v>42935</v>
          </cell>
          <cell r="C849" t="str">
            <v>Jul</v>
          </cell>
          <cell r="D849" t="str">
            <v>Darren Koutras</v>
          </cell>
          <cell r="E849" t="str">
            <v>North</v>
          </cell>
          <cell r="F849" t="str">
            <v>Consumer</v>
          </cell>
          <cell r="G849" t="str">
            <v>Office Supplies</v>
          </cell>
          <cell r="H849" t="str">
            <v>Labels</v>
          </cell>
          <cell r="I849" t="str">
            <v>Avery 506</v>
          </cell>
          <cell r="J849">
            <v>32</v>
          </cell>
          <cell r="K849">
            <v>300</v>
          </cell>
          <cell r="L849">
            <v>9600</v>
          </cell>
          <cell r="M849">
            <v>0.02</v>
          </cell>
          <cell r="N849">
            <v>9408</v>
          </cell>
          <cell r="O849" t="str">
            <v>High</v>
          </cell>
          <cell r="P849" t="str">
            <v>Jumbo Drum</v>
          </cell>
          <cell r="Q849" t="str">
            <v>Air</v>
          </cell>
          <cell r="R849" t="str">
            <v>Sohail</v>
          </cell>
        </row>
        <row r="850">
          <cell r="A850">
            <v>1832</v>
          </cell>
          <cell r="B850">
            <v>42935</v>
          </cell>
          <cell r="C850" t="str">
            <v>Jul</v>
          </cell>
          <cell r="D850" t="str">
            <v>Jenna Caffey</v>
          </cell>
          <cell r="E850" t="str">
            <v>South</v>
          </cell>
          <cell r="F850" t="str">
            <v>Consumer</v>
          </cell>
          <cell r="G850" t="str">
            <v>Office Supplies</v>
          </cell>
          <cell r="H850" t="str">
            <v>Storage &amp; Organization</v>
          </cell>
          <cell r="I850" t="str">
            <v>Safco Industrial Wire Shelving</v>
          </cell>
          <cell r="J850">
            <v>42</v>
          </cell>
          <cell r="K850">
            <v>5760</v>
          </cell>
          <cell r="L850">
            <v>241920</v>
          </cell>
          <cell r="M850">
            <v>0</v>
          </cell>
          <cell r="N850">
            <v>241920</v>
          </cell>
          <cell r="O850" t="str">
            <v>High</v>
          </cell>
          <cell r="P850" t="str">
            <v>Small Box</v>
          </cell>
          <cell r="Q850" t="str">
            <v>Air</v>
          </cell>
          <cell r="R850" t="str">
            <v>Sohail</v>
          </cell>
        </row>
        <row r="851">
          <cell r="A851">
            <v>1833</v>
          </cell>
          <cell r="B851">
            <v>42935</v>
          </cell>
          <cell r="C851" t="str">
            <v>Jul</v>
          </cell>
          <cell r="D851" t="str">
            <v>Darren Koutras</v>
          </cell>
          <cell r="E851" t="str">
            <v>West</v>
          </cell>
          <cell r="F851" t="str">
            <v>Consumer</v>
          </cell>
          <cell r="G851" t="str">
            <v>Office Supplies</v>
          </cell>
          <cell r="H851" t="str">
            <v>Storage &amp; Organization</v>
          </cell>
          <cell r="I851" t="str">
            <v>Tennsco Lockers, Sand</v>
          </cell>
          <cell r="J851">
            <v>47</v>
          </cell>
          <cell r="K851">
            <v>1260</v>
          </cell>
          <cell r="L851">
            <v>59220</v>
          </cell>
          <cell r="M851">
            <v>0.02</v>
          </cell>
          <cell r="N851">
            <v>58035.6</v>
          </cell>
          <cell r="O851" t="str">
            <v>High</v>
          </cell>
          <cell r="P851" t="str">
            <v>Small Box</v>
          </cell>
          <cell r="Q851" t="str">
            <v>Air</v>
          </cell>
          <cell r="R851" t="str">
            <v>Sohail</v>
          </cell>
        </row>
        <row r="852">
          <cell r="A852">
            <v>1834</v>
          </cell>
          <cell r="B852">
            <v>42936</v>
          </cell>
          <cell r="C852" t="str">
            <v>Jul</v>
          </cell>
          <cell r="D852" t="str">
            <v>Jim Sink</v>
          </cell>
          <cell r="E852" t="str">
            <v>North</v>
          </cell>
          <cell r="F852" t="str">
            <v>Corporate</v>
          </cell>
          <cell r="G852" t="str">
            <v>Technology</v>
          </cell>
          <cell r="H852" t="str">
            <v>Telephones and Communication</v>
          </cell>
          <cell r="I852" t="str">
            <v>CF 888</v>
          </cell>
          <cell r="J852">
            <v>49</v>
          </cell>
          <cell r="K852">
            <v>11760</v>
          </cell>
          <cell r="L852">
            <v>576240</v>
          </cell>
          <cell r="M852">
            <v>0.06</v>
          </cell>
          <cell r="N852">
            <v>541665.6</v>
          </cell>
          <cell r="O852" t="str">
            <v>High</v>
          </cell>
          <cell r="P852" t="str">
            <v>Small Box</v>
          </cell>
          <cell r="Q852" t="str">
            <v>Air</v>
          </cell>
          <cell r="R852" t="str">
            <v>Amit</v>
          </cell>
        </row>
        <row r="853">
          <cell r="A853">
            <v>1835</v>
          </cell>
          <cell r="B853">
            <v>42936</v>
          </cell>
          <cell r="C853" t="str">
            <v>Jul</v>
          </cell>
          <cell r="D853" t="str">
            <v>Darren Budd</v>
          </cell>
          <cell r="E853" t="str">
            <v>South</v>
          </cell>
          <cell r="F853" t="str">
            <v>Consumer</v>
          </cell>
          <cell r="G853" t="str">
            <v>Furniture</v>
          </cell>
          <cell r="H853" t="str">
            <v>Office Furnishings</v>
          </cell>
          <cell r="I853" t="str">
            <v>Electrix Fluorescent Magnifier Lamps &amp; Weighted Base</v>
          </cell>
          <cell r="J853">
            <v>21</v>
          </cell>
          <cell r="K853">
            <v>3000</v>
          </cell>
          <cell r="L853">
            <v>63000</v>
          </cell>
          <cell r="M853">
            <v>7.0000000000000007E-2</v>
          </cell>
          <cell r="N853">
            <v>58590</v>
          </cell>
          <cell r="O853" t="str">
            <v>NotSpecified</v>
          </cell>
          <cell r="P853" t="str">
            <v>Small Pack</v>
          </cell>
          <cell r="Q853" t="str">
            <v>UNKOWN</v>
          </cell>
          <cell r="R853" t="str">
            <v>Sohail</v>
          </cell>
        </row>
        <row r="854">
          <cell r="A854">
            <v>1836</v>
          </cell>
          <cell r="B854">
            <v>42936</v>
          </cell>
          <cell r="C854" t="str">
            <v>Jul</v>
          </cell>
          <cell r="D854" t="str">
            <v>Darren Budd</v>
          </cell>
          <cell r="E854" t="str">
            <v>South</v>
          </cell>
          <cell r="F854" t="str">
            <v>Consumer</v>
          </cell>
          <cell r="G854" t="str">
            <v>Furniture</v>
          </cell>
          <cell r="H854" t="str">
            <v>Office Furnishings</v>
          </cell>
          <cell r="I854" t="str">
            <v>Coloredge Poster Frame</v>
          </cell>
          <cell r="J854">
            <v>17</v>
          </cell>
          <cell r="K854">
            <v>660</v>
          </cell>
          <cell r="L854">
            <v>11220</v>
          </cell>
          <cell r="M854">
            <v>0.01</v>
          </cell>
          <cell r="N854">
            <v>11107.8</v>
          </cell>
          <cell r="O854" t="str">
            <v>NotSpecified</v>
          </cell>
          <cell r="P854" t="str">
            <v>Jumbo Drum</v>
          </cell>
          <cell r="Q854" t="str">
            <v>UNKOWN</v>
          </cell>
          <cell r="R854" t="str">
            <v>Sohail</v>
          </cell>
        </row>
        <row r="855">
          <cell r="A855">
            <v>1837</v>
          </cell>
          <cell r="B855">
            <v>42936</v>
          </cell>
          <cell r="C855" t="str">
            <v>Jul</v>
          </cell>
          <cell r="D855" t="str">
            <v>Kelly Andreada</v>
          </cell>
          <cell r="E855" t="str">
            <v>East</v>
          </cell>
          <cell r="F855" t="str">
            <v>Home Office</v>
          </cell>
          <cell r="G855" t="str">
            <v>Office Supplies</v>
          </cell>
          <cell r="H855" t="str">
            <v>Pens &amp; Art Supplies</v>
          </cell>
          <cell r="I855" t="str">
            <v>Boston KS Multi-Size Manual Pencil Sharpener</v>
          </cell>
          <cell r="J855">
            <v>7</v>
          </cell>
          <cell r="K855">
            <v>1380</v>
          </cell>
          <cell r="L855">
            <v>9660</v>
          </cell>
          <cell r="M855">
            <v>7.0000000000000007E-2</v>
          </cell>
          <cell r="N855">
            <v>8983.7999999999993</v>
          </cell>
          <cell r="O855" t="str">
            <v>Critical</v>
          </cell>
          <cell r="P855" t="str">
            <v>Small Pack</v>
          </cell>
          <cell r="Q855" t="str">
            <v>Air</v>
          </cell>
          <cell r="R855" t="str">
            <v>Sohail</v>
          </cell>
        </row>
        <row r="856">
          <cell r="A856">
            <v>1838</v>
          </cell>
          <cell r="B856">
            <v>42936</v>
          </cell>
          <cell r="C856" t="str">
            <v>Jul</v>
          </cell>
          <cell r="D856" t="str">
            <v>Muhammed Yedwab</v>
          </cell>
          <cell r="E856" t="str">
            <v>North</v>
          </cell>
          <cell r="F856" t="str">
            <v>Consumer</v>
          </cell>
          <cell r="G856" t="str">
            <v>Technology</v>
          </cell>
          <cell r="H856" t="str">
            <v>Computer Peripherals</v>
          </cell>
          <cell r="I856" t="str">
            <v>Microsoft Internet Keyboard</v>
          </cell>
          <cell r="J856">
            <v>13</v>
          </cell>
          <cell r="K856">
            <v>1260</v>
          </cell>
          <cell r="L856">
            <v>16380</v>
          </cell>
          <cell r="M856">
            <v>0.1</v>
          </cell>
          <cell r="N856">
            <v>14742</v>
          </cell>
          <cell r="O856" t="str">
            <v>Low</v>
          </cell>
          <cell r="P856" t="str">
            <v>Small Box</v>
          </cell>
          <cell r="Q856" t="str">
            <v>Road</v>
          </cell>
          <cell r="R856" t="str">
            <v>Sohail</v>
          </cell>
        </row>
        <row r="857">
          <cell r="A857">
            <v>1839</v>
          </cell>
          <cell r="B857">
            <v>42936</v>
          </cell>
          <cell r="C857" t="str">
            <v>Jul</v>
          </cell>
          <cell r="D857" t="str">
            <v>Sung Pak</v>
          </cell>
          <cell r="E857" t="str">
            <v>West</v>
          </cell>
          <cell r="F857" t="str">
            <v>Small Business</v>
          </cell>
          <cell r="G857" t="str">
            <v>Office Supplies</v>
          </cell>
          <cell r="H857" t="str">
            <v>Paper</v>
          </cell>
          <cell r="I857" t="str">
            <v>Xerox 196</v>
          </cell>
          <cell r="J857">
            <v>34</v>
          </cell>
          <cell r="K857">
            <v>360</v>
          </cell>
          <cell r="L857">
            <v>12240</v>
          </cell>
          <cell r="M857">
            <v>0.02</v>
          </cell>
          <cell r="N857">
            <v>11995.2</v>
          </cell>
          <cell r="O857" t="str">
            <v>Medium</v>
          </cell>
          <cell r="P857" t="str">
            <v>Small Box</v>
          </cell>
          <cell r="Q857" t="str">
            <v>Rail</v>
          </cell>
          <cell r="R857" t="str">
            <v>Amit</v>
          </cell>
        </row>
        <row r="858">
          <cell r="A858">
            <v>1840</v>
          </cell>
          <cell r="B858">
            <v>42936</v>
          </cell>
          <cell r="C858" t="str">
            <v>Jul</v>
          </cell>
          <cell r="D858" t="str">
            <v>Laurel Workman</v>
          </cell>
          <cell r="E858" t="str">
            <v>West</v>
          </cell>
          <cell r="F858" t="str">
            <v>Home Office</v>
          </cell>
          <cell r="G858" t="str">
            <v>Furniture</v>
          </cell>
          <cell r="H858" t="str">
            <v>Office Furnishings</v>
          </cell>
          <cell r="I858" t="str">
            <v>Deflect-O® Glasstique™ Clear Desk Accessories</v>
          </cell>
          <cell r="J858">
            <v>32</v>
          </cell>
          <cell r="K858">
            <v>480</v>
          </cell>
          <cell r="L858">
            <v>15360</v>
          </cell>
          <cell r="M858">
            <v>0.06</v>
          </cell>
          <cell r="N858">
            <v>14438.4</v>
          </cell>
          <cell r="O858" t="str">
            <v>Critical</v>
          </cell>
          <cell r="P858" t="str">
            <v>Jumbo Drum</v>
          </cell>
          <cell r="Q858" t="str">
            <v>Air</v>
          </cell>
          <cell r="R858" t="str">
            <v>Sohail</v>
          </cell>
        </row>
        <row r="859">
          <cell r="A859">
            <v>1841</v>
          </cell>
          <cell r="B859">
            <v>42936</v>
          </cell>
          <cell r="C859" t="str">
            <v>Jul</v>
          </cell>
          <cell r="D859" t="str">
            <v>Valerie Takahito</v>
          </cell>
          <cell r="E859" t="str">
            <v>West</v>
          </cell>
          <cell r="F859" t="str">
            <v>Consumer</v>
          </cell>
          <cell r="G859" t="str">
            <v>Technology</v>
          </cell>
          <cell r="H859" t="str">
            <v>Computer Peripherals</v>
          </cell>
          <cell r="I859" t="str">
            <v>Imation 3.5", DISKETTE 44766 HGHLD3.52HD/FM, 10/Pack</v>
          </cell>
          <cell r="J859">
            <v>1</v>
          </cell>
          <cell r="K859">
            <v>300</v>
          </cell>
          <cell r="L859">
            <v>300</v>
          </cell>
          <cell r="M859">
            <v>0.02</v>
          </cell>
          <cell r="N859">
            <v>294</v>
          </cell>
          <cell r="O859" t="str">
            <v>NotSpecified</v>
          </cell>
          <cell r="P859" t="str">
            <v>Small Box</v>
          </cell>
          <cell r="Q859" t="str">
            <v>UNKOWN</v>
          </cell>
          <cell r="R859" t="str">
            <v>Sohail</v>
          </cell>
        </row>
        <row r="860">
          <cell r="A860">
            <v>1842</v>
          </cell>
          <cell r="B860">
            <v>42937</v>
          </cell>
          <cell r="C860" t="str">
            <v>Jul</v>
          </cell>
          <cell r="D860" t="str">
            <v>Brendan Dodson</v>
          </cell>
          <cell r="E860" t="str">
            <v>North</v>
          </cell>
          <cell r="F860" t="str">
            <v>Corporate</v>
          </cell>
          <cell r="G860" t="str">
            <v>Office Supplies</v>
          </cell>
          <cell r="H860" t="str">
            <v>Storage &amp; Organization</v>
          </cell>
          <cell r="I860" t="str">
            <v>Portable Personal File Box</v>
          </cell>
          <cell r="J860">
            <v>32</v>
          </cell>
          <cell r="K860">
            <v>780</v>
          </cell>
          <cell r="L860">
            <v>24960</v>
          </cell>
          <cell r="M860">
            <v>7.0000000000000007E-2</v>
          </cell>
          <cell r="N860">
            <v>23212.799999999999</v>
          </cell>
          <cell r="O860" t="str">
            <v>Medium</v>
          </cell>
          <cell r="P860" t="str">
            <v>Small Box</v>
          </cell>
          <cell r="Q860" t="str">
            <v>Rail</v>
          </cell>
          <cell r="R860" t="str">
            <v>Amit</v>
          </cell>
        </row>
        <row r="861">
          <cell r="A861">
            <v>1843</v>
          </cell>
          <cell r="B861">
            <v>42937</v>
          </cell>
          <cell r="C861" t="str">
            <v>Jul</v>
          </cell>
          <cell r="D861" t="str">
            <v>Dennis Kane</v>
          </cell>
          <cell r="E861" t="str">
            <v>North</v>
          </cell>
          <cell r="F861" t="str">
            <v>Small Business</v>
          </cell>
          <cell r="G861" t="str">
            <v>Office Supplies</v>
          </cell>
          <cell r="H861" t="str">
            <v>Binders and Binder Accessories</v>
          </cell>
          <cell r="I861" t="str">
            <v>Ibico EB-19 Dual Function Manual Binding System</v>
          </cell>
          <cell r="J861">
            <v>7</v>
          </cell>
          <cell r="K861">
            <v>10380</v>
          </cell>
          <cell r="L861">
            <v>72660</v>
          </cell>
          <cell r="M861">
            <v>0.08</v>
          </cell>
          <cell r="N861">
            <v>66847.199999999997</v>
          </cell>
          <cell r="O861" t="str">
            <v>Low</v>
          </cell>
          <cell r="P861" t="str">
            <v>Small Box</v>
          </cell>
          <cell r="Q861" t="str">
            <v>Road</v>
          </cell>
          <cell r="R861" t="str">
            <v>Amit</v>
          </cell>
        </row>
        <row r="862">
          <cell r="A862">
            <v>1844</v>
          </cell>
          <cell r="B862">
            <v>42937</v>
          </cell>
          <cell r="C862" t="str">
            <v>Jul</v>
          </cell>
          <cell r="D862" t="str">
            <v>Dennis Kane</v>
          </cell>
          <cell r="E862" t="str">
            <v>North</v>
          </cell>
          <cell r="F862" t="str">
            <v>Small Business</v>
          </cell>
          <cell r="G862" t="str">
            <v>Technology</v>
          </cell>
          <cell r="H862" t="str">
            <v>Telephones and Communication</v>
          </cell>
          <cell r="I862" t="str">
            <v>T193</v>
          </cell>
          <cell r="J862">
            <v>28</v>
          </cell>
          <cell r="K862">
            <v>3960</v>
          </cell>
          <cell r="L862">
            <v>110880</v>
          </cell>
          <cell r="M862">
            <v>0.1</v>
          </cell>
          <cell r="N862">
            <v>99792</v>
          </cell>
          <cell r="O862" t="str">
            <v>Low</v>
          </cell>
          <cell r="P862" t="str">
            <v>Small Box</v>
          </cell>
          <cell r="Q862" t="str">
            <v>Road</v>
          </cell>
          <cell r="R862" t="str">
            <v>Amit</v>
          </cell>
        </row>
        <row r="863">
          <cell r="A863">
            <v>1845</v>
          </cell>
          <cell r="B863">
            <v>42937</v>
          </cell>
          <cell r="C863" t="str">
            <v>Jul</v>
          </cell>
          <cell r="D863" t="str">
            <v>Craig Carreira</v>
          </cell>
          <cell r="E863" t="str">
            <v>East</v>
          </cell>
          <cell r="F863" t="str">
            <v>Corporate</v>
          </cell>
          <cell r="G863" t="str">
            <v>Technology</v>
          </cell>
          <cell r="H863" t="str">
            <v>Office Machines</v>
          </cell>
          <cell r="I863" t="str">
            <v>Polycom ViewStation™ ISDN Videoconferencing Unit</v>
          </cell>
          <cell r="J863">
            <v>8</v>
          </cell>
          <cell r="K863">
            <v>407040</v>
          </cell>
          <cell r="L863">
            <v>3256320</v>
          </cell>
          <cell r="M863">
            <v>0.09</v>
          </cell>
          <cell r="N863">
            <v>2963251.2000000002</v>
          </cell>
          <cell r="O863" t="str">
            <v>Critical</v>
          </cell>
          <cell r="P863" t="str">
            <v>Small Box</v>
          </cell>
          <cell r="Q863" t="str">
            <v>Air</v>
          </cell>
          <cell r="R863" t="str">
            <v>Amit</v>
          </cell>
        </row>
        <row r="864">
          <cell r="A864">
            <v>1846</v>
          </cell>
          <cell r="B864">
            <v>42937</v>
          </cell>
          <cell r="C864" t="str">
            <v>Jul</v>
          </cell>
          <cell r="D864" t="str">
            <v>Brad Thomas</v>
          </cell>
          <cell r="E864" t="str">
            <v>East</v>
          </cell>
          <cell r="F864" t="str">
            <v>Home Office</v>
          </cell>
          <cell r="G864" t="str">
            <v>Office Supplies</v>
          </cell>
          <cell r="H864" t="str">
            <v>Binders and Binder Accessories</v>
          </cell>
          <cell r="I864" t="str">
            <v>Accohide Poly Flexible Ring Binders</v>
          </cell>
          <cell r="J864">
            <v>21</v>
          </cell>
          <cell r="K864">
            <v>240</v>
          </cell>
          <cell r="L864">
            <v>5040</v>
          </cell>
          <cell r="M864">
            <v>0.09</v>
          </cell>
          <cell r="N864">
            <v>4586.3999999999996</v>
          </cell>
          <cell r="O864" t="str">
            <v>Critical</v>
          </cell>
          <cell r="P864" t="str">
            <v>Small Box</v>
          </cell>
          <cell r="Q864" t="str">
            <v>Air</v>
          </cell>
          <cell r="R864" t="str">
            <v>Sohail</v>
          </cell>
        </row>
        <row r="865">
          <cell r="A865">
            <v>1847</v>
          </cell>
          <cell r="B865">
            <v>42937</v>
          </cell>
          <cell r="C865" t="str">
            <v>Jul</v>
          </cell>
          <cell r="D865" t="str">
            <v>Deanra Eno</v>
          </cell>
          <cell r="E865" t="str">
            <v>East</v>
          </cell>
          <cell r="F865" t="str">
            <v>Corporate</v>
          </cell>
          <cell r="G865" t="str">
            <v>Office Supplies</v>
          </cell>
          <cell r="H865" t="str">
            <v>Envelopes</v>
          </cell>
          <cell r="I865" t="str">
            <v>#10 Self-Seal White Envelopes</v>
          </cell>
          <cell r="J865">
            <v>25</v>
          </cell>
          <cell r="K865">
            <v>720</v>
          </cell>
          <cell r="L865">
            <v>18000</v>
          </cell>
          <cell r="M865">
            <v>0.09</v>
          </cell>
          <cell r="N865">
            <v>16380</v>
          </cell>
          <cell r="O865" t="str">
            <v>Low</v>
          </cell>
          <cell r="P865" t="str">
            <v>Small Box</v>
          </cell>
          <cell r="Q865" t="str">
            <v>Road</v>
          </cell>
          <cell r="R865" t="str">
            <v>Amit</v>
          </cell>
        </row>
        <row r="866">
          <cell r="A866">
            <v>1848</v>
          </cell>
          <cell r="B866">
            <v>42937</v>
          </cell>
          <cell r="C866" t="str">
            <v>Jul</v>
          </cell>
          <cell r="D866" t="str">
            <v>Deanra Eno</v>
          </cell>
          <cell r="E866" t="str">
            <v>East</v>
          </cell>
          <cell r="F866" t="str">
            <v>Corporate</v>
          </cell>
          <cell r="G866" t="str">
            <v>Technology</v>
          </cell>
          <cell r="H866" t="str">
            <v>Office Machines</v>
          </cell>
          <cell r="I866" t="str">
            <v>Canon BP1200DH 12-Digit Bubble Jet Printing Calculator</v>
          </cell>
          <cell r="J866">
            <v>24</v>
          </cell>
          <cell r="K866">
            <v>7260</v>
          </cell>
          <cell r="L866">
            <v>174240</v>
          </cell>
          <cell r="M866">
            <v>0.08</v>
          </cell>
          <cell r="N866">
            <v>160300.79999999999</v>
          </cell>
          <cell r="O866" t="str">
            <v>Low</v>
          </cell>
          <cell r="P866" t="str">
            <v>Small Box</v>
          </cell>
          <cell r="Q866" t="str">
            <v>Road</v>
          </cell>
          <cell r="R866" t="str">
            <v>Amit</v>
          </cell>
        </row>
        <row r="867">
          <cell r="A867">
            <v>1849</v>
          </cell>
          <cell r="B867">
            <v>42937</v>
          </cell>
          <cell r="C867" t="str">
            <v>Jul</v>
          </cell>
          <cell r="D867" t="str">
            <v>Brian DeCherney</v>
          </cell>
          <cell r="E867" t="str">
            <v>West</v>
          </cell>
          <cell r="F867" t="str">
            <v>Corporate</v>
          </cell>
          <cell r="G867" t="str">
            <v>Technology</v>
          </cell>
          <cell r="H867" t="str">
            <v>Computer Peripherals</v>
          </cell>
          <cell r="I867" t="str">
            <v>Fellowes Internet Keyboard, Platinum</v>
          </cell>
          <cell r="J867">
            <v>48</v>
          </cell>
          <cell r="K867">
            <v>1860</v>
          </cell>
          <cell r="L867">
            <v>89280</v>
          </cell>
          <cell r="M867">
            <v>0</v>
          </cell>
          <cell r="N867">
            <v>89280</v>
          </cell>
          <cell r="O867" t="str">
            <v>Critical</v>
          </cell>
          <cell r="P867" t="str">
            <v>Small Box</v>
          </cell>
          <cell r="Q867" t="str">
            <v>Air</v>
          </cell>
          <cell r="R867" t="str">
            <v>Amit</v>
          </cell>
        </row>
        <row r="868">
          <cell r="A868">
            <v>1850</v>
          </cell>
          <cell r="B868">
            <v>42937</v>
          </cell>
          <cell r="C868" t="str">
            <v>Jul</v>
          </cell>
          <cell r="D868" t="str">
            <v>Brian DeCherney</v>
          </cell>
          <cell r="E868" t="str">
            <v>West</v>
          </cell>
          <cell r="F868" t="str">
            <v>Corporate</v>
          </cell>
          <cell r="G868" t="str">
            <v>Office Supplies</v>
          </cell>
          <cell r="H868" t="str">
            <v>Labels</v>
          </cell>
          <cell r="I868" t="str">
            <v>Avery 478</v>
          </cell>
          <cell r="J868">
            <v>28</v>
          </cell>
          <cell r="K868">
            <v>300</v>
          </cell>
          <cell r="L868">
            <v>8400</v>
          </cell>
          <cell r="M868">
            <v>0.08</v>
          </cell>
          <cell r="N868">
            <v>7728</v>
          </cell>
          <cell r="O868" t="str">
            <v>Critical</v>
          </cell>
          <cell r="P868" t="str">
            <v>Small Box</v>
          </cell>
          <cell r="Q868" t="str">
            <v>Air</v>
          </cell>
          <cell r="R868" t="str">
            <v>Amit</v>
          </cell>
        </row>
        <row r="869">
          <cell r="A869">
            <v>1851</v>
          </cell>
          <cell r="B869">
            <v>42938</v>
          </cell>
          <cell r="C869" t="str">
            <v>Jul</v>
          </cell>
          <cell r="D869" t="str">
            <v>Matthew Clasen</v>
          </cell>
          <cell r="E869" t="str">
            <v>South</v>
          </cell>
          <cell r="F869" t="str">
            <v>Consumer</v>
          </cell>
          <cell r="G869" t="str">
            <v>Office Supplies</v>
          </cell>
          <cell r="H869" t="str">
            <v>Binders and Binder Accessories</v>
          </cell>
          <cell r="I869" t="str">
            <v>Avery Flip-Chart Easel Binder, Black</v>
          </cell>
          <cell r="J869">
            <v>9</v>
          </cell>
          <cell r="K869">
            <v>1380</v>
          </cell>
          <cell r="L869">
            <v>12420</v>
          </cell>
          <cell r="M869">
            <v>0.03</v>
          </cell>
          <cell r="N869">
            <v>12047.4</v>
          </cell>
          <cell r="O869" t="str">
            <v>Low</v>
          </cell>
          <cell r="P869" t="str">
            <v>Small Pack</v>
          </cell>
          <cell r="Q869" t="str">
            <v>Road</v>
          </cell>
          <cell r="R869" t="str">
            <v>Sohail</v>
          </cell>
        </row>
        <row r="870">
          <cell r="A870">
            <v>1852</v>
          </cell>
          <cell r="B870">
            <v>42938</v>
          </cell>
          <cell r="C870" t="str">
            <v>Jul</v>
          </cell>
          <cell r="D870" t="str">
            <v>Matthew Clasen</v>
          </cell>
          <cell r="E870" t="str">
            <v>South</v>
          </cell>
          <cell r="F870" t="str">
            <v>Consumer</v>
          </cell>
          <cell r="G870" t="str">
            <v>Office Supplies</v>
          </cell>
          <cell r="H870" t="str">
            <v>Binders and Binder Accessories</v>
          </cell>
          <cell r="I870" t="str">
            <v>Storex Dura Pro™ Binders</v>
          </cell>
          <cell r="J870">
            <v>5</v>
          </cell>
          <cell r="K870">
            <v>360</v>
          </cell>
          <cell r="L870">
            <v>1800</v>
          </cell>
          <cell r="M870">
            <v>0.02</v>
          </cell>
          <cell r="N870">
            <v>1764</v>
          </cell>
          <cell r="O870" t="str">
            <v>Low</v>
          </cell>
          <cell r="P870" t="str">
            <v>Wrap Bag</v>
          </cell>
          <cell r="Q870" t="str">
            <v>Road</v>
          </cell>
          <cell r="R870" t="str">
            <v>Sohail</v>
          </cell>
        </row>
        <row r="871">
          <cell r="A871">
            <v>1853</v>
          </cell>
          <cell r="B871">
            <v>42938</v>
          </cell>
          <cell r="C871" t="str">
            <v>Jul</v>
          </cell>
          <cell r="D871" t="str">
            <v>Xylona Price</v>
          </cell>
          <cell r="E871" t="str">
            <v>South</v>
          </cell>
          <cell r="F871" t="str">
            <v>Corporate</v>
          </cell>
          <cell r="G871" t="str">
            <v>Office Supplies</v>
          </cell>
          <cell r="H871" t="str">
            <v>Appliances</v>
          </cell>
          <cell r="I871" t="str">
            <v>Tripp Lite Isotel 8 Ultra 8 Outlet Metal Surge</v>
          </cell>
          <cell r="J871">
            <v>20</v>
          </cell>
          <cell r="K871">
            <v>4260</v>
          </cell>
          <cell r="L871">
            <v>85200</v>
          </cell>
          <cell r="M871">
            <v>0.05</v>
          </cell>
          <cell r="N871">
            <v>80940</v>
          </cell>
          <cell r="O871" t="str">
            <v>High</v>
          </cell>
          <cell r="P871" t="str">
            <v>Small Box</v>
          </cell>
          <cell r="Q871" t="str">
            <v>Air</v>
          </cell>
          <cell r="R871" t="str">
            <v>Amit</v>
          </cell>
        </row>
        <row r="872">
          <cell r="A872">
            <v>1854</v>
          </cell>
          <cell r="B872">
            <v>42938</v>
          </cell>
          <cell r="C872" t="str">
            <v>Jul</v>
          </cell>
          <cell r="D872" t="str">
            <v>Matthew Clasen</v>
          </cell>
          <cell r="E872" t="str">
            <v>East</v>
          </cell>
          <cell r="F872" t="str">
            <v>Consumer</v>
          </cell>
          <cell r="G872" t="str">
            <v>Office Supplies</v>
          </cell>
          <cell r="H872" t="str">
            <v>Paper</v>
          </cell>
          <cell r="I872" t="str">
            <v>Adams Phone Message Book, Professional, 400 Message Capacity, 5 3/6” x 11”</v>
          </cell>
          <cell r="J872">
            <v>43</v>
          </cell>
          <cell r="K872">
            <v>420</v>
          </cell>
          <cell r="L872">
            <v>18060</v>
          </cell>
          <cell r="M872">
            <v>0.01</v>
          </cell>
          <cell r="N872">
            <v>17879.400000000001</v>
          </cell>
          <cell r="O872" t="str">
            <v>Low</v>
          </cell>
          <cell r="P872" t="str">
            <v>Small Pack</v>
          </cell>
          <cell r="Q872" t="str">
            <v>Road</v>
          </cell>
          <cell r="R872" t="str">
            <v>Sohail</v>
          </cell>
        </row>
        <row r="873">
          <cell r="A873">
            <v>1855</v>
          </cell>
          <cell r="B873">
            <v>42938</v>
          </cell>
          <cell r="C873" t="str">
            <v>Jul</v>
          </cell>
          <cell r="D873" t="str">
            <v>Lindsay Castell</v>
          </cell>
          <cell r="E873" t="str">
            <v>East</v>
          </cell>
          <cell r="F873" t="str">
            <v>Corporate</v>
          </cell>
          <cell r="G873" t="str">
            <v>Office Supplies</v>
          </cell>
          <cell r="H873" t="str">
            <v>Rubber Bands</v>
          </cell>
          <cell r="I873" t="str">
            <v>Bagged Rubber Bands</v>
          </cell>
          <cell r="J873">
            <v>47</v>
          </cell>
          <cell r="K873">
            <v>120</v>
          </cell>
          <cell r="L873">
            <v>5640</v>
          </cell>
          <cell r="M873">
            <v>0</v>
          </cell>
          <cell r="N873">
            <v>5640</v>
          </cell>
          <cell r="O873" t="str">
            <v>High</v>
          </cell>
          <cell r="P873" t="str">
            <v>Large Box</v>
          </cell>
          <cell r="Q873" t="str">
            <v>Air</v>
          </cell>
          <cell r="R873" t="str">
            <v>Amit</v>
          </cell>
        </row>
        <row r="874">
          <cell r="A874">
            <v>1856</v>
          </cell>
          <cell r="B874">
            <v>42938</v>
          </cell>
          <cell r="C874" t="str">
            <v>Jul</v>
          </cell>
          <cell r="D874" t="str">
            <v>Randy Ferguson</v>
          </cell>
          <cell r="E874" t="str">
            <v>East</v>
          </cell>
          <cell r="F874" t="str">
            <v>Home Office</v>
          </cell>
          <cell r="G874" t="str">
            <v>Office Supplies</v>
          </cell>
          <cell r="H874" t="str">
            <v>Storage &amp; Organization</v>
          </cell>
          <cell r="I874" t="str">
            <v>Space Solutions Commercial Steel Shelving</v>
          </cell>
          <cell r="J874">
            <v>45</v>
          </cell>
          <cell r="K874">
            <v>3900</v>
          </cell>
          <cell r="L874">
            <v>175500</v>
          </cell>
          <cell r="M874">
            <v>7.0000000000000007E-2</v>
          </cell>
          <cell r="N874">
            <v>163215</v>
          </cell>
          <cell r="O874" t="str">
            <v>High</v>
          </cell>
          <cell r="P874" t="str">
            <v>Small Box</v>
          </cell>
          <cell r="Q874" t="str">
            <v>Air</v>
          </cell>
          <cell r="R874" t="str">
            <v>Sohail</v>
          </cell>
        </row>
        <row r="875">
          <cell r="A875">
            <v>1857</v>
          </cell>
          <cell r="B875">
            <v>42939</v>
          </cell>
          <cell r="C875" t="str">
            <v>Jul</v>
          </cell>
          <cell r="D875" t="str">
            <v>Anna Andreadi</v>
          </cell>
          <cell r="E875" t="str">
            <v>West</v>
          </cell>
          <cell r="F875" t="str">
            <v>Small Business</v>
          </cell>
          <cell r="G875" t="str">
            <v>Office Supplies</v>
          </cell>
          <cell r="H875" t="str">
            <v>Paper</v>
          </cell>
          <cell r="I875" t="str">
            <v>Xerox 1983</v>
          </cell>
          <cell r="J875">
            <v>50</v>
          </cell>
          <cell r="K875">
            <v>360</v>
          </cell>
          <cell r="L875">
            <v>18000</v>
          </cell>
          <cell r="M875">
            <v>0.04</v>
          </cell>
          <cell r="N875">
            <v>17280</v>
          </cell>
          <cell r="O875" t="str">
            <v>Medium</v>
          </cell>
          <cell r="P875" t="str">
            <v>Small Box</v>
          </cell>
          <cell r="Q875" t="str">
            <v>Rail</v>
          </cell>
          <cell r="R875" t="str">
            <v>Amit</v>
          </cell>
        </row>
        <row r="876">
          <cell r="A876">
            <v>1858</v>
          </cell>
          <cell r="B876">
            <v>42939</v>
          </cell>
          <cell r="C876" t="str">
            <v>Jul</v>
          </cell>
          <cell r="D876" t="str">
            <v>Art Foster</v>
          </cell>
          <cell r="E876" t="str">
            <v>South</v>
          </cell>
          <cell r="F876" t="str">
            <v>Home Office</v>
          </cell>
          <cell r="G876" t="str">
            <v>Office Supplies</v>
          </cell>
          <cell r="H876" t="str">
            <v>Labels</v>
          </cell>
          <cell r="I876" t="str">
            <v>Avery 501</v>
          </cell>
          <cell r="J876">
            <v>27</v>
          </cell>
          <cell r="K876">
            <v>240</v>
          </cell>
          <cell r="L876">
            <v>6480</v>
          </cell>
          <cell r="M876">
            <v>0.04</v>
          </cell>
          <cell r="N876">
            <v>6220.8</v>
          </cell>
          <cell r="O876" t="str">
            <v>Critical</v>
          </cell>
          <cell r="P876" t="str">
            <v>Small Box</v>
          </cell>
          <cell r="Q876" t="str">
            <v>Air</v>
          </cell>
          <cell r="R876" t="str">
            <v>Sohail</v>
          </cell>
        </row>
        <row r="877">
          <cell r="A877">
            <v>1859</v>
          </cell>
          <cell r="B877">
            <v>42939</v>
          </cell>
          <cell r="C877" t="str">
            <v>Jul</v>
          </cell>
          <cell r="D877" t="str">
            <v>Liz Carlisle</v>
          </cell>
          <cell r="E877" t="str">
            <v>East</v>
          </cell>
          <cell r="F877" t="str">
            <v>Corporate</v>
          </cell>
          <cell r="G877" t="str">
            <v>Technology</v>
          </cell>
          <cell r="H877" t="str">
            <v>Computer Peripherals</v>
          </cell>
          <cell r="I877" t="str">
            <v>Imation Printable White 80 Minute CD-R Spindle, 50/Pack</v>
          </cell>
          <cell r="J877">
            <v>29</v>
          </cell>
          <cell r="K877">
            <v>2460</v>
          </cell>
          <cell r="L877">
            <v>71340</v>
          </cell>
          <cell r="M877">
            <v>0.08</v>
          </cell>
          <cell r="N877">
            <v>65632.800000000003</v>
          </cell>
          <cell r="O877" t="str">
            <v>Medium</v>
          </cell>
          <cell r="P877" t="str">
            <v>Small Box</v>
          </cell>
          <cell r="Q877" t="str">
            <v>Rail</v>
          </cell>
          <cell r="R877" t="str">
            <v>Amit</v>
          </cell>
        </row>
        <row r="878">
          <cell r="A878">
            <v>1860</v>
          </cell>
          <cell r="B878">
            <v>42939</v>
          </cell>
          <cell r="C878" t="str">
            <v>Jul</v>
          </cell>
          <cell r="D878" t="str">
            <v>Randy Ferguson</v>
          </cell>
          <cell r="E878" t="str">
            <v>East</v>
          </cell>
          <cell r="F878" t="str">
            <v>Corporate</v>
          </cell>
          <cell r="G878" t="str">
            <v>Furniture</v>
          </cell>
          <cell r="H878" t="str">
            <v>Office Furnishings</v>
          </cell>
          <cell r="I878" t="str">
            <v>Executive Impressions 14" Two-Color Numerals Wall Clock</v>
          </cell>
          <cell r="J878">
            <v>25</v>
          </cell>
          <cell r="K878">
            <v>1380</v>
          </cell>
          <cell r="L878">
            <v>34500</v>
          </cell>
          <cell r="M878">
            <v>0.09</v>
          </cell>
          <cell r="N878">
            <v>31395</v>
          </cell>
          <cell r="O878" t="str">
            <v>NotSpecified</v>
          </cell>
          <cell r="P878" t="str">
            <v>Small Pack</v>
          </cell>
          <cell r="Q878" t="str">
            <v>UNKOWN</v>
          </cell>
          <cell r="R878" t="str">
            <v>Amit</v>
          </cell>
        </row>
        <row r="879">
          <cell r="A879">
            <v>1861</v>
          </cell>
          <cell r="B879">
            <v>42939</v>
          </cell>
          <cell r="C879" t="str">
            <v>Jul</v>
          </cell>
          <cell r="D879" t="str">
            <v>Randy Ferguson</v>
          </cell>
          <cell r="E879" t="str">
            <v>East</v>
          </cell>
          <cell r="F879" t="str">
            <v>Corporate</v>
          </cell>
          <cell r="G879" t="str">
            <v>Furniture</v>
          </cell>
          <cell r="H879" t="str">
            <v>Tables</v>
          </cell>
          <cell r="I879" t="str">
            <v>Hon 94000 Series Round Tables</v>
          </cell>
          <cell r="J879">
            <v>18</v>
          </cell>
          <cell r="K879">
            <v>17820</v>
          </cell>
          <cell r="L879">
            <v>320760</v>
          </cell>
          <cell r="M879">
            <v>0.03</v>
          </cell>
          <cell r="N879">
            <v>311137.2</v>
          </cell>
          <cell r="O879" t="str">
            <v>NotSpecified</v>
          </cell>
          <cell r="P879" t="str">
            <v>Small Box</v>
          </cell>
          <cell r="Q879" t="str">
            <v>UNKOWN</v>
          </cell>
          <cell r="R879" t="str">
            <v>Amit</v>
          </cell>
        </row>
        <row r="880">
          <cell r="A880">
            <v>1862</v>
          </cell>
          <cell r="B880">
            <v>42940</v>
          </cell>
          <cell r="C880" t="str">
            <v>Jul</v>
          </cell>
          <cell r="D880" t="str">
            <v>Eudokia Martin</v>
          </cell>
          <cell r="E880" t="str">
            <v>South</v>
          </cell>
          <cell r="F880" t="str">
            <v>Home Office</v>
          </cell>
          <cell r="G880" t="str">
            <v>Office Supplies</v>
          </cell>
          <cell r="H880" t="str">
            <v>Binders and Binder Accessories</v>
          </cell>
          <cell r="I880" t="str">
            <v>GBC DocuBind P100 Manual Binding Machine</v>
          </cell>
          <cell r="J880">
            <v>6</v>
          </cell>
          <cell r="K880">
            <v>9960</v>
          </cell>
          <cell r="L880">
            <v>59760</v>
          </cell>
          <cell r="M880">
            <v>0.04</v>
          </cell>
          <cell r="N880">
            <v>57369.599999999999</v>
          </cell>
          <cell r="O880" t="str">
            <v>Critical</v>
          </cell>
          <cell r="P880" t="str">
            <v>Small Box</v>
          </cell>
          <cell r="Q880" t="str">
            <v>Air</v>
          </cell>
          <cell r="R880" t="str">
            <v>Sohail</v>
          </cell>
        </row>
        <row r="881">
          <cell r="A881">
            <v>1863</v>
          </cell>
          <cell r="B881">
            <v>42940</v>
          </cell>
          <cell r="C881" t="str">
            <v>Jul</v>
          </cell>
          <cell r="D881" t="str">
            <v>Susan Pistek</v>
          </cell>
          <cell r="E881" t="str">
            <v>East</v>
          </cell>
          <cell r="F881" t="str">
            <v>Home Office</v>
          </cell>
          <cell r="G881" t="str">
            <v>Office Supplies</v>
          </cell>
          <cell r="H881" t="str">
            <v>Labels</v>
          </cell>
          <cell r="I881" t="str">
            <v>Avery 474</v>
          </cell>
          <cell r="J881">
            <v>18</v>
          </cell>
          <cell r="K881">
            <v>180</v>
          </cell>
          <cell r="L881">
            <v>3240</v>
          </cell>
          <cell r="M881">
            <v>0.03</v>
          </cell>
          <cell r="N881">
            <v>3142.8</v>
          </cell>
          <cell r="O881" t="str">
            <v>High</v>
          </cell>
          <cell r="P881" t="str">
            <v>Small Box</v>
          </cell>
          <cell r="Q881" t="str">
            <v>Air</v>
          </cell>
          <cell r="R881" t="str">
            <v>Sohail</v>
          </cell>
        </row>
        <row r="882">
          <cell r="A882">
            <v>1864</v>
          </cell>
          <cell r="B882">
            <v>42940</v>
          </cell>
          <cell r="C882" t="str">
            <v>Jul</v>
          </cell>
          <cell r="D882" t="str">
            <v>Astrea Jones</v>
          </cell>
          <cell r="E882" t="str">
            <v>East</v>
          </cell>
          <cell r="F882" t="str">
            <v>Corporate</v>
          </cell>
          <cell r="G882" t="str">
            <v>Office Supplies</v>
          </cell>
          <cell r="H882" t="str">
            <v>Rubber Bands</v>
          </cell>
          <cell r="I882" t="str">
            <v>Staples Metal Binder Clips</v>
          </cell>
          <cell r="J882">
            <v>16</v>
          </cell>
          <cell r="K882">
            <v>180</v>
          </cell>
          <cell r="L882">
            <v>2880</v>
          </cell>
          <cell r="M882">
            <v>0.09</v>
          </cell>
          <cell r="N882">
            <v>2620.8000000000002</v>
          </cell>
          <cell r="O882" t="str">
            <v>Critical</v>
          </cell>
          <cell r="P882" t="str">
            <v>Wrap Bag</v>
          </cell>
          <cell r="Q882" t="str">
            <v>Air</v>
          </cell>
          <cell r="R882" t="str">
            <v>Amit</v>
          </cell>
        </row>
        <row r="883">
          <cell r="A883">
            <v>1865</v>
          </cell>
          <cell r="B883">
            <v>42941</v>
          </cell>
          <cell r="C883" t="str">
            <v>Jul</v>
          </cell>
          <cell r="D883" t="str">
            <v>Amy Cox</v>
          </cell>
          <cell r="E883" t="str">
            <v>South</v>
          </cell>
          <cell r="F883" t="str">
            <v>Small Business</v>
          </cell>
          <cell r="G883" t="str">
            <v>Office Supplies</v>
          </cell>
          <cell r="H883" t="str">
            <v>Appliances</v>
          </cell>
          <cell r="I883" t="str">
            <v>Belkin 8 Outlet SurgeMaster II Gold Surge Protector with Phone Protection</v>
          </cell>
          <cell r="J883">
            <v>45</v>
          </cell>
          <cell r="K883">
            <v>4860</v>
          </cell>
          <cell r="L883">
            <v>218700</v>
          </cell>
          <cell r="M883">
            <v>0.04</v>
          </cell>
          <cell r="N883">
            <v>209952</v>
          </cell>
          <cell r="O883" t="str">
            <v>Low</v>
          </cell>
          <cell r="P883" t="str">
            <v>Small Box</v>
          </cell>
          <cell r="Q883" t="str">
            <v>Road</v>
          </cell>
          <cell r="R883" t="str">
            <v>Amit</v>
          </cell>
        </row>
        <row r="884">
          <cell r="A884">
            <v>1866</v>
          </cell>
          <cell r="B884">
            <v>42941</v>
          </cell>
          <cell r="C884" t="str">
            <v>Jul</v>
          </cell>
          <cell r="D884" t="str">
            <v>Amy Cox</v>
          </cell>
          <cell r="E884" t="str">
            <v>South</v>
          </cell>
          <cell r="F884" t="str">
            <v>Small Business</v>
          </cell>
          <cell r="G884" t="str">
            <v>Office Supplies</v>
          </cell>
          <cell r="H884" t="str">
            <v>Storage &amp; Organization</v>
          </cell>
          <cell r="I884" t="str">
            <v>Fellowes Bases and Tops For Staxonsteel®/High-Stak® Systems</v>
          </cell>
          <cell r="J884">
            <v>37</v>
          </cell>
          <cell r="K884">
            <v>2040</v>
          </cell>
          <cell r="L884">
            <v>75480</v>
          </cell>
          <cell r="M884">
            <v>0</v>
          </cell>
          <cell r="N884">
            <v>75480</v>
          </cell>
          <cell r="O884" t="str">
            <v>Low</v>
          </cell>
          <cell r="P884" t="str">
            <v>Small Box</v>
          </cell>
          <cell r="Q884" t="str">
            <v>Road</v>
          </cell>
          <cell r="R884" t="str">
            <v>Amit</v>
          </cell>
        </row>
        <row r="885">
          <cell r="A885">
            <v>1867</v>
          </cell>
          <cell r="B885">
            <v>42941</v>
          </cell>
          <cell r="C885" t="str">
            <v>Jul</v>
          </cell>
          <cell r="D885" t="str">
            <v>Bill Overfelt</v>
          </cell>
          <cell r="E885" t="str">
            <v>South</v>
          </cell>
          <cell r="F885" t="str">
            <v>Corporate</v>
          </cell>
          <cell r="G885" t="str">
            <v>Office Supplies</v>
          </cell>
          <cell r="H885" t="str">
            <v>Paper</v>
          </cell>
          <cell r="I885" t="str">
            <v>Recycled Desk Saver Line "While You Were Out" Book, 5 1/2" X 4"</v>
          </cell>
          <cell r="J885">
            <v>6</v>
          </cell>
          <cell r="K885">
            <v>540</v>
          </cell>
          <cell r="L885">
            <v>3240</v>
          </cell>
          <cell r="M885">
            <v>0.1</v>
          </cell>
          <cell r="N885">
            <v>2916</v>
          </cell>
          <cell r="O885" t="str">
            <v>Critical</v>
          </cell>
          <cell r="P885" t="str">
            <v>Wrap Bag</v>
          </cell>
          <cell r="Q885" t="str">
            <v>Air</v>
          </cell>
          <cell r="R885" t="str">
            <v>Amit</v>
          </cell>
        </row>
        <row r="886">
          <cell r="A886">
            <v>1868</v>
          </cell>
          <cell r="B886">
            <v>42941</v>
          </cell>
          <cell r="C886" t="str">
            <v>Jul</v>
          </cell>
          <cell r="D886" t="str">
            <v>Bill Overfelt</v>
          </cell>
          <cell r="E886" t="str">
            <v>South</v>
          </cell>
          <cell r="F886" t="str">
            <v>Corporate</v>
          </cell>
          <cell r="G886" t="str">
            <v>Office Supplies</v>
          </cell>
          <cell r="H886" t="str">
            <v>Storage &amp; Organization</v>
          </cell>
          <cell r="I886" t="str">
            <v>Recycled Steel Personal File for Standard File Folders</v>
          </cell>
          <cell r="J886">
            <v>33</v>
          </cell>
          <cell r="K886">
            <v>3360</v>
          </cell>
          <cell r="L886">
            <v>110880</v>
          </cell>
          <cell r="M886">
            <v>0.04</v>
          </cell>
          <cell r="N886">
            <v>106444.8</v>
          </cell>
          <cell r="O886" t="str">
            <v>Critical</v>
          </cell>
          <cell r="P886" t="str">
            <v>Small Box</v>
          </cell>
          <cell r="Q886" t="str">
            <v>Air</v>
          </cell>
          <cell r="R886" t="str">
            <v>Amit</v>
          </cell>
        </row>
        <row r="887">
          <cell r="A887">
            <v>1869</v>
          </cell>
          <cell r="B887">
            <v>42941</v>
          </cell>
          <cell r="C887" t="str">
            <v>Jul</v>
          </cell>
          <cell r="D887" t="str">
            <v>Bill Overfelt</v>
          </cell>
          <cell r="E887" t="str">
            <v>South</v>
          </cell>
          <cell r="F887" t="str">
            <v>Corporate</v>
          </cell>
          <cell r="G887" t="str">
            <v>Furniture</v>
          </cell>
          <cell r="H887" t="str">
            <v>Tables</v>
          </cell>
          <cell r="I887" t="str">
            <v>Chromcraft Bull-Nose Wood Oval Conference Tables &amp; Bases</v>
          </cell>
          <cell r="J887">
            <v>17</v>
          </cell>
          <cell r="K887">
            <v>33060</v>
          </cell>
          <cell r="L887">
            <v>562020</v>
          </cell>
          <cell r="M887">
            <v>0.1</v>
          </cell>
          <cell r="N887">
            <v>505818</v>
          </cell>
          <cell r="O887" t="str">
            <v>Critical</v>
          </cell>
          <cell r="P887" t="str">
            <v>Small Box</v>
          </cell>
          <cell r="Q887" t="str">
            <v>Air</v>
          </cell>
          <cell r="R887" t="str">
            <v>Amit</v>
          </cell>
        </row>
        <row r="888">
          <cell r="A888">
            <v>1870</v>
          </cell>
          <cell r="B888">
            <v>42941</v>
          </cell>
          <cell r="C888" t="str">
            <v>Jul</v>
          </cell>
          <cell r="D888" t="str">
            <v>Philip Fox</v>
          </cell>
          <cell r="E888" t="str">
            <v>East</v>
          </cell>
          <cell r="F888" t="str">
            <v>Home Office</v>
          </cell>
          <cell r="G888" t="str">
            <v>Office Supplies</v>
          </cell>
          <cell r="H888" t="str">
            <v>Labels</v>
          </cell>
          <cell r="I888" t="str">
            <v>Avery 497</v>
          </cell>
          <cell r="J888">
            <v>21</v>
          </cell>
          <cell r="K888">
            <v>240</v>
          </cell>
          <cell r="L888">
            <v>5040</v>
          </cell>
          <cell r="M888">
            <v>0</v>
          </cell>
          <cell r="N888">
            <v>5040</v>
          </cell>
          <cell r="O888" t="str">
            <v>Medium</v>
          </cell>
          <cell r="P888" t="str">
            <v>Small Box</v>
          </cell>
          <cell r="Q888" t="str">
            <v>Rail</v>
          </cell>
          <cell r="R888" t="str">
            <v>Sohail</v>
          </cell>
        </row>
        <row r="889">
          <cell r="A889">
            <v>1871</v>
          </cell>
          <cell r="B889">
            <v>42941</v>
          </cell>
          <cell r="C889" t="str">
            <v>Jul</v>
          </cell>
          <cell r="D889" t="str">
            <v>Philip Fox</v>
          </cell>
          <cell r="E889" t="str">
            <v>East</v>
          </cell>
          <cell r="F889" t="str">
            <v>Home Office</v>
          </cell>
          <cell r="G889" t="str">
            <v>Office Supplies</v>
          </cell>
          <cell r="H889" t="str">
            <v>Rubber Bands</v>
          </cell>
          <cell r="I889" t="str">
            <v>Assorted Color Push Pins</v>
          </cell>
          <cell r="J889">
            <v>50</v>
          </cell>
          <cell r="K889">
            <v>120</v>
          </cell>
          <cell r="L889">
            <v>6000</v>
          </cell>
          <cell r="M889">
            <v>0.08</v>
          </cell>
          <cell r="N889">
            <v>5520</v>
          </cell>
          <cell r="O889" t="str">
            <v>Medium</v>
          </cell>
          <cell r="P889" t="str">
            <v>Small Pack</v>
          </cell>
          <cell r="Q889" t="str">
            <v>Rail</v>
          </cell>
          <cell r="R889" t="str">
            <v>Sohail</v>
          </cell>
        </row>
        <row r="890">
          <cell r="A890">
            <v>1872</v>
          </cell>
          <cell r="B890">
            <v>42941</v>
          </cell>
          <cell r="C890" t="str">
            <v>Jul</v>
          </cell>
          <cell r="D890" t="str">
            <v>Philip Fox</v>
          </cell>
          <cell r="E890" t="str">
            <v>East</v>
          </cell>
          <cell r="F890" t="str">
            <v>Home Office</v>
          </cell>
          <cell r="G890" t="str">
            <v>Office Supplies</v>
          </cell>
          <cell r="H890" t="str">
            <v>Storage &amp; Organization</v>
          </cell>
          <cell r="I890" t="str">
            <v>Letter/Legal File Tote with Clear Snap-On Lid, Black Granite</v>
          </cell>
          <cell r="J890">
            <v>34</v>
          </cell>
          <cell r="K890">
            <v>1020</v>
          </cell>
          <cell r="L890">
            <v>34680</v>
          </cell>
          <cell r="M890">
            <v>0.02</v>
          </cell>
          <cell r="N890">
            <v>33986.400000000001</v>
          </cell>
          <cell r="O890" t="str">
            <v>Medium</v>
          </cell>
          <cell r="P890" t="str">
            <v>Large Box</v>
          </cell>
          <cell r="Q890" t="str">
            <v>Rail</v>
          </cell>
          <cell r="R890" t="str">
            <v>Sohail</v>
          </cell>
        </row>
        <row r="891">
          <cell r="A891">
            <v>1873</v>
          </cell>
          <cell r="B891">
            <v>42941</v>
          </cell>
          <cell r="C891" t="str">
            <v>Jul</v>
          </cell>
          <cell r="D891" t="str">
            <v>Tracy Collins</v>
          </cell>
          <cell r="E891" t="str">
            <v>North</v>
          </cell>
          <cell r="F891" t="str">
            <v>Consumer</v>
          </cell>
          <cell r="G891" t="str">
            <v>Office Supplies</v>
          </cell>
          <cell r="H891" t="str">
            <v>Paper</v>
          </cell>
          <cell r="I891" t="str">
            <v>Xerox 1905</v>
          </cell>
          <cell r="J891">
            <v>1</v>
          </cell>
          <cell r="K891">
            <v>420</v>
          </cell>
          <cell r="L891">
            <v>420</v>
          </cell>
          <cell r="M891">
            <v>0.09</v>
          </cell>
          <cell r="N891">
            <v>382.2</v>
          </cell>
          <cell r="O891" t="str">
            <v>Critical</v>
          </cell>
          <cell r="P891" t="str">
            <v>Small Pack</v>
          </cell>
          <cell r="Q891" t="str">
            <v>Air</v>
          </cell>
          <cell r="R891" t="str">
            <v>Sohail</v>
          </cell>
        </row>
        <row r="892">
          <cell r="A892">
            <v>1874</v>
          </cell>
          <cell r="B892">
            <v>42941</v>
          </cell>
          <cell r="C892" t="str">
            <v>Jul</v>
          </cell>
          <cell r="D892" t="str">
            <v>Tracy Collins</v>
          </cell>
          <cell r="E892" t="str">
            <v>North</v>
          </cell>
          <cell r="F892" t="str">
            <v>Consumer</v>
          </cell>
          <cell r="G892" t="str">
            <v>Office Supplies</v>
          </cell>
          <cell r="H892" t="str">
            <v>Paper</v>
          </cell>
          <cell r="I892" t="str">
            <v>Xerox 197</v>
          </cell>
          <cell r="J892">
            <v>35</v>
          </cell>
          <cell r="K892">
            <v>1860</v>
          </cell>
          <cell r="L892">
            <v>65100</v>
          </cell>
          <cell r="M892">
            <v>0.1</v>
          </cell>
          <cell r="N892">
            <v>58590</v>
          </cell>
          <cell r="O892" t="str">
            <v>Critical</v>
          </cell>
          <cell r="P892" t="str">
            <v>Jumbo Drum</v>
          </cell>
          <cell r="Q892" t="str">
            <v>Air</v>
          </cell>
          <cell r="R892" t="str">
            <v>Sohail</v>
          </cell>
        </row>
        <row r="893">
          <cell r="A893">
            <v>1875</v>
          </cell>
          <cell r="B893">
            <v>42941</v>
          </cell>
          <cell r="C893" t="str">
            <v>Jul</v>
          </cell>
          <cell r="D893" t="str">
            <v>Tracy Collins</v>
          </cell>
          <cell r="E893" t="str">
            <v>North</v>
          </cell>
          <cell r="F893" t="str">
            <v>Consumer</v>
          </cell>
          <cell r="G893" t="str">
            <v>Technology</v>
          </cell>
          <cell r="H893" t="str">
            <v>Telephones and Communication</v>
          </cell>
          <cell r="I893" t="str">
            <v>5125</v>
          </cell>
          <cell r="J893">
            <v>26</v>
          </cell>
          <cell r="K893">
            <v>12060</v>
          </cell>
          <cell r="L893">
            <v>313560</v>
          </cell>
          <cell r="M893">
            <v>0.06</v>
          </cell>
          <cell r="N893">
            <v>294746.40000000002</v>
          </cell>
          <cell r="O893" t="str">
            <v>Critical</v>
          </cell>
          <cell r="P893" t="str">
            <v>Small Box</v>
          </cell>
          <cell r="Q893" t="str">
            <v>Air</v>
          </cell>
          <cell r="R893" t="str">
            <v>Sohail</v>
          </cell>
        </row>
        <row r="894">
          <cell r="A894">
            <v>1876</v>
          </cell>
          <cell r="B894">
            <v>42942</v>
          </cell>
          <cell r="C894" t="str">
            <v>Jul</v>
          </cell>
          <cell r="D894" t="str">
            <v>Harold Engle</v>
          </cell>
          <cell r="E894" t="str">
            <v>North</v>
          </cell>
          <cell r="F894" t="str">
            <v>Home Office</v>
          </cell>
          <cell r="G894" t="str">
            <v>Technology</v>
          </cell>
          <cell r="H894" t="str">
            <v>Telephones and Communication</v>
          </cell>
          <cell r="I894" t="str">
            <v>i1000</v>
          </cell>
          <cell r="J894">
            <v>39</v>
          </cell>
          <cell r="K894">
            <v>3960</v>
          </cell>
          <cell r="L894">
            <v>154440</v>
          </cell>
          <cell r="M894">
            <v>0.09</v>
          </cell>
          <cell r="N894">
            <v>140540.4</v>
          </cell>
          <cell r="O894" t="str">
            <v>Low</v>
          </cell>
          <cell r="P894" t="str">
            <v>Small Box</v>
          </cell>
          <cell r="Q894" t="str">
            <v>Road</v>
          </cell>
          <cell r="R894" t="str">
            <v>Sohail</v>
          </cell>
        </row>
        <row r="895">
          <cell r="A895">
            <v>1877</v>
          </cell>
          <cell r="B895">
            <v>42942</v>
          </cell>
          <cell r="C895" t="str">
            <v>Jul</v>
          </cell>
          <cell r="D895" t="str">
            <v>Harold Engle</v>
          </cell>
          <cell r="E895" t="str">
            <v>North</v>
          </cell>
          <cell r="F895" t="str">
            <v>Home Office</v>
          </cell>
          <cell r="G895" t="str">
            <v>Office Supplies</v>
          </cell>
          <cell r="H895" t="str">
            <v>Labels</v>
          </cell>
          <cell r="I895" t="str">
            <v>Avery 493</v>
          </cell>
          <cell r="J895">
            <v>49</v>
          </cell>
          <cell r="K895">
            <v>300</v>
          </cell>
          <cell r="L895">
            <v>14700</v>
          </cell>
          <cell r="M895">
            <v>0.04</v>
          </cell>
          <cell r="N895">
            <v>14112</v>
          </cell>
          <cell r="O895" t="str">
            <v>Low</v>
          </cell>
          <cell r="P895" t="str">
            <v>Small Box</v>
          </cell>
          <cell r="Q895" t="str">
            <v>Road</v>
          </cell>
          <cell r="R895" t="str">
            <v>Sohail</v>
          </cell>
        </row>
        <row r="896">
          <cell r="A896">
            <v>1878</v>
          </cell>
          <cell r="B896">
            <v>42942</v>
          </cell>
          <cell r="C896" t="str">
            <v>Jul</v>
          </cell>
          <cell r="D896" t="str">
            <v>Harold Engle</v>
          </cell>
          <cell r="E896" t="str">
            <v>North</v>
          </cell>
          <cell r="F896" t="str">
            <v>Home Office</v>
          </cell>
          <cell r="G896" t="str">
            <v>Office Supplies</v>
          </cell>
          <cell r="H896" t="str">
            <v>Storage &amp; Organization</v>
          </cell>
          <cell r="I896" t="str">
            <v>Fellowes Super Stor/Drawer®</v>
          </cell>
          <cell r="J896">
            <v>1</v>
          </cell>
          <cell r="K896">
            <v>1680</v>
          </cell>
          <cell r="L896">
            <v>1680</v>
          </cell>
          <cell r="M896">
            <v>0.09</v>
          </cell>
          <cell r="N896">
            <v>1528.8</v>
          </cell>
          <cell r="O896" t="str">
            <v>Low</v>
          </cell>
          <cell r="P896" t="str">
            <v>Small Box</v>
          </cell>
          <cell r="Q896" t="str">
            <v>Road</v>
          </cell>
          <cell r="R896" t="str">
            <v>Sohail</v>
          </cell>
        </row>
        <row r="897">
          <cell r="A897">
            <v>1879</v>
          </cell>
          <cell r="B897">
            <v>42942</v>
          </cell>
          <cell r="C897" t="str">
            <v>Jul</v>
          </cell>
          <cell r="D897" t="str">
            <v>Andrew Roberts</v>
          </cell>
          <cell r="E897" t="str">
            <v>South</v>
          </cell>
          <cell r="F897" t="str">
            <v>Small Business</v>
          </cell>
          <cell r="G897" t="str">
            <v>Technology</v>
          </cell>
          <cell r="H897" t="str">
            <v>Computer Peripherals</v>
          </cell>
          <cell r="I897" t="str">
            <v>Hewlett-Packard 4.7GB DVD+R Discs</v>
          </cell>
          <cell r="J897">
            <v>32</v>
          </cell>
          <cell r="K897">
            <v>540</v>
          </cell>
          <cell r="L897">
            <v>17280</v>
          </cell>
          <cell r="M897">
            <v>0.09</v>
          </cell>
          <cell r="N897">
            <v>15724.8</v>
          </cell>
          <cell r="O897" t="str">
            <v>Medium</v>
          </cell>
          <cell r="P897" t="str">
            <v>Small Box</v>
          </cell>
          <cell r="Q897" t="str">
            <v>Rail</v>
          </cell>
          <cell r="R897" t="str">
            <v>Amit</v>
          </cell>
        </row>
        <row r="898">
          <cell r="A898">
            <v>1880</v>
          </cell>
          <cell r="B898">
            <v>42942</v>
          </cell>
          <cell r="C898" t="str">
            <v>Jul</v>
          </cell>
          <cell r="D898" t="str">
            <v>Andrew Roberts</v>
          </cell>
          <cell r="E898" t="str">
            <v>South</v>
          </cell>
          <cell r="F898" t="str">
            <v>Small Business</v>
          </cell>
          <cell r="G898" t="str">
            <v>Furniture</v>
          </cell>
          <cell r="H898" t="str">
            <v>Office Furnishings</v>
          </cell>
          <cell r="I898" t="str">
            <v>Document Clip Frames</v>
          </cell>
          <cell r="J898">
            <v>32</v>
          </cell>
          <cell r="K898">
            <v>540</v>
          </cell>
          <cell r="L898">
            <v>17280</v>
          </cell>
          <cell r="M898">
            <v>0.02</v>
          </cell>
          <cell r="N898">
            <v>16934.400000000001</v>
          </cell>
          <cell r="O898" t="str">
            <v>Medium</v>
          </cell>
          <cell r="P898" t="str">
            <v>Small Box</v>
          </cell>
          <cell r="Q898" t="str">
            <v>Rail</v>
          </cell>
          <cell r="R898" t="str">
            <v>Amit</v>
          </cell>
        </row>
        <row r="899">
          <cell r="A899">
            <v>1881</v>
          </cell>
          <cell r="B899">
            <v>42942</v>
          </cell>
          <cell r="C899" t="str">
            <v>Jul</v>
          </cell>
          <cell r="D899" t="str">
            <v>Andrew Roberts</v>
          </cell>
          <cell r="E899" t="str">
            <v>South</v>
          </cell>
          <cell r="F899" t="str">
            <v>Small Business</v>
          </cell>
          <cell r="G899" t="str">
            <v>Office Supplies</v>
          </cell>
          <cell r="H899" t="str">
            <v>Paper</v>
          </cell>
          <cell r="I899" t="str">
            <v>Xerox 1891</v>
          </cell>
          <cell r="J899">
            <v>32</v>
          </cell>
          <cell r="K899">
            <v>2940</v>
          </cell>
          <cell r="L899">
            <v>94080</v>
          </cell>
          <cell r="M899">
            <v>0.02</v>
          </cell>
          <cell r="N899">
            <v>92198.399999999994</v>
          </cell>
          <cell r="O899" t="str">
            <v>Medium</v>
          </cell>
          <cell r="P899" t="str">
            <v>Jumbo Box</v>
          </cell>
          <cell r="Q899" t="str">
            <v>Rail</v>
          </cell>
          <cell r="R899" t="str">
            <v>Amit</v>
          </cell>
        </row>
        <row r="900">
          <cell r="A900">
            <v>1882</v>
          </cell>
          <cell r="B900">
            <v>42942</v>
          </cell>
          <cell r="C900" t="str">
            <v>Jul</v>
          </cell>
          <cell r="D900" t="str">
            <v>Mark Cousins</v>
          </cell>
          <cell r="E900" t="str">
            <v>South</v>
          </cell>
          <cell r="F900" t="str">
            <v>Corporate</v>
          </cell>
          <cell r="G900" t="str">
            <v>Furniture</v>
          </cell>
          <cell r="H900" t="str">
            <v>Chairs &amp; Chairmats</v>
          </cell>
          <cell r="I900" t="str">
            <v>Hon 4700 Series Mobuis™ Mid-Back Task Chairs with Adjustable Arms</v>
          </cell>
          <cell r="J900">
            <v>45</v>
          </cell>
          <cell r="K900">
            <v>21360</v>
          </cell>
          <cell r="L900">
            <v>961200</v>
          </cell>
          <cell r="M900">
            <v>0.02</v>
          </cell>
          <cell r="N900">
            <v>941976</v>
          </cell>
          <cell r="O900" t="str">
            <v>NotSpecified</v>
          </cell>
          <cell r="P900" t="str">
            <v>Small Box</v>
          </cell>
          <cell r="Q900" t="str">
            <v>UNKOWN</v>
          </cell>
          <cell r="R900" t="str">
            <v>Amit</v>
          </cell>
        </row>
        <row r="901">
          <cell r="A901">
            <v>1883</v>
          </cell>
          <cell r="B901">
            <v>42942</v>
          </cell>
          <cell r="C901" t="str">
            <v>Jul</v>
          </cell>
          <cell r="D901" t="str">
            <v>Patrick Jones</v>
          </cell>
          <cell r="E901" t="str">
            <v>North</v>
          </cell>
          <cell r="F901" t="str">
            <v>Home Office</v>
          </cell>
          <cell r="G901" t="str">
            <v>Office Supplies</v>
          </cell>
          <cell r="H901" t="str">
            <v>Appliances</v>
          </cell>
          <cell r="I901" t="str">
            <v>Fellowes 8 Outlet Superior Workstation Surge Protector</v>
          </cell>
          <cell r="J901">
            <v>49</v>
          </cell>
          <cell r="K901">
            <v>2520</v>
          </cell>
          <cell r="L901">
            <v>123480</v>
          </cell>
          <cell r="M901">
            <v>0.06</v>
          </cell>
          <cell r="N901">
            <v>116071.2</v>
          </cell>
          <cell r="O901" t="str">
            <v>High</v>
          </cell>
          <cell r="P901" t="str">
            <v>Small Box</v>
          </cell>
          <cell r="Q901" t="str">
            <v>Air</v>
          </cell>
          <cell r="R901" t="str">
            <v>Sohail</v>
          </cell>
        </row>
        <row r="902">
          <cell r="A902">
            <v>1884</v>
          </cell>
          <cell r="B902">
            <v>42942</v>
          </cell>
          <cell r="C902" t="str">
            <v>Jul</v>
          </cell>
          <cell r="D902" t="str">
            <v>Patrick Jones</v>
          </cell>
          <cell r="E902" t="str">
            <v>North</v>
          </cell>
          <cell r="F902" t="str">
            <v>Home Office</v>
          </cell>
          <cell r="G902" t="str">
            <v>Office Supplies</v>
          </cell>
          <cell r="H902" t="str">
            <v>Binders and Binder Accessories</v>
          </cell>
          <cell r="I902" t="str">
            <v>Wilson Jones 14 Line Acrylic Coated Pressboard Data Binders</v>
          </cell>
          <cell r="J902">
            <v>12</v>
          </cell>
          <cell r="K902">
            <v>360</v>
          </cell>
          <cell r="L902">
            <v>4320</v>
          </cell>
          <cell r="M902">
            <v>0.1</v>
          </cell>
          <cell r="N902">
            <v>3888</v>
          </cell>
          <cell r="O902" t="str">
            <v>High</v>
          </cell>
          <cell r="P902" t="str">
            <v>Small Box</v>
          </cell>
          <cell r="Q902" t="str">
            <v>Air</v>
          </cell>
          <cell r="R902" t="str">
            <v>Sohail</v>
          </cell>
        </row>
        <row r="903">
          <cell r="A903">
            <v>1885</v>
          </cell>
          <cell r="B903">
            <v>42942</v>
          </cell>
          <cell r="C903" t="str">
            <v>Jul</v>
          </cell>
          <cell r="D903" t="str">
            <v>Benjamin Farhat</v>
          </cell>
          <cell r="E903" t="str">
            <v>East</v>
          </cell>
          <cell r="F903" t="str">
            <v>Home Office</v>
          </cell>
          <cell r="G903" t="str">
            <v>Technology</v>
          </cell>
          <cell r="H903" t="str">
            <v>Computer Peripherals</v>
          </cell>
          <cell r="I903" t="str">
            <v>Targus USB Numeric Keypad</v>
          </cell>
          <cell r="J903">
            <v>39</v>
          </cell>
          <cell r="K903">
            <v>2460</v>
          </cell>
          <cell r="L903">
            <v>95940</v>
          </cell>
          <cell r="M903">
            <v>0.1</v>
          </cell>
          <cell r="N903">
            <v>86346</v>
          </cell>
          <cell r="O903" t="str">
            <v>High</v>
          </cell>
          <cell r="P903" t="str">
            <v>Wrap Bag</v>
          </cell>
          <cell r="Q903" t="str">
            <v>Air</v>
          </cell>
          <cell r="R903" t="str">
            <v>Sohail</v>
          </cell>
        </row>
        <row r="904">
          <cell r="A904">
            <v>1886</v>
          </cell>
          <cell r="B904">
            <v>42942</v>
          </cell>
          <cell r="C904" t="str">
            <v>Jul</v>
          </cell>
          <cell r="D904" t="str">
            <v>Benjamin Farhat</v>
          </cell>
          <cell r="E904" t="str">
            <v>East</v>
          </cell>
          <cell r="F904" t="str">
            <v>Home Office</v>
          </cell>
          <cell r="G904" t="str">
            <v>Office Supplies</v>
          </cell>
          <cell r="H904" t="str">
            <v>Storage &amp; Organization</v>
          </cell>
          <cell r="I904" t="str">
            <v>Fellowes Mobile File Cart, Black</v>
          </cell>
          <cell r="J904">
            <v>45</v>
          </cell>
          <cell r="K904">
            <v>3780</v>
          </cell>
          <cell r="L904">
            <v>170100</v>
          </cell>
          <cell r="M904">
            <v>0.04</v>
          </cell>
          <cell r="N904">
            <v>163296</v>
          </cell>
          <cell r="O904" t="str">
            <v>High</v>
          </cell>
          <cell r="P904" t="str">
            <v>Small Box</v>
          </cell>
          <cell r="Q904" t="str">
            <v>Air</v>
          </cell>
          <cell r="R904" t="str">
            <v>Sohail</v>
          </cell>
        </row>
        <row r="905">
          <cell r="A905">
            <v>1887</v>
          </cell>
          <cell r="B905">
            <v>42943</v>
          </cell>
          <cell r="C905" t="str">
            <v>Jul</v>
          </cell>
          <cell r="D905" t="str">
            <v>Eric Barreto</v>
          </cell>
          <cell r="E905" t="str">
            <v>North</v>
          </cell>
          <cell r="F905" t="str">
            <v>Small Business</v>
          </cell>
          <cell r="G905" t="str">
            <v>Furniture</v>
          </cell>
          <cell r="H905" t="str">
            <v>Chairs &amp; Chairmats</v>
          </cell>
          <cell r="I905" t="str">
            <v>Hon 4070 Series Pagoda™ Round Back Stacking Chairs</v>
          </cell>
          <cell r="J905">
            <v>7</v>
          </cell>
          <cell r="K905">
            <v>19260</v>
          </cell>
          <cell r="L905">
            <v>134820</v>
          </cell>
          <cell r="M905">
            <v>0.05</v>
          </cell>
          <cell r="N905">
            <v>128079</v>
          </cell>
          <cell r="O905" t="str">
            <v>Medium</v>
          </cell>
          <cell r="P905" t="str">
            <v>Small Box</v>
          </cell>
          <cell r="Q905" t="str">
            <v>Rail</v>
          </cell>
          <cell r="R905" t="str">
            <v>Amit</v>
          </cell>
        </row>
        <row r="906">
          <cell r="A906">
            <v>1888</v>
          </cell>
          <cell r="B906">
            <v>42943</v>
          </cell>
          <cell r="C906" t="str">
            <v>Jul</v>
          </cell>
          <cell r="D906" t="str">
            <v>Denise Monton</v>
          </cell>
          <cell r="E906" t="str">
            <v>East</v>
          </cell>
          <cell r="F906" t="str">
            <v>Home Office</v>
          </cell>
          <cell r="G906" t="str">
            <v>Office Supplies</v>
          </cell>
          <cell r="H906" t="str">
            <v>Binders and Binder Accessories</v>
          </cell>
          <cell r="I906" t="str">
            <v>Avery Poly Binder Pockets</v>
          </cell>
          <cell r="J906">
            <v>36</v>
          </cell>
          <cell r="K906">
            <v>240</v>
          </cell>
          <cell r="L906">
            <v>8640</v>
          </cell>
          <cell r="M906">
            <v>0.04</v>
          </cell>
          <cell r="N906">
            <v>8294.4</v>
          </cell>
          <cell r="O906" t="str">
            <v>NotSpecified</v>
          </cell>
          <cell r="P906" t="str">
            <v>Jumbo Drum</v>
          </cell>
          <cell r="Q906" t="str">
            <v>UNKOWN</v>
          </cell>
          <cell r="R906" t="str">
            <v>Sohail</v>
          </cell>
        </row>
        <row r="907">
          <cell r="A907">
            <v>1889</v>
          </cell>
          <cell r="B907">
            <v>42943</v>
          </cell>
          <cell r="C907" t="str">
            <v>Jul</v>
          </cell>
          <cell r="D907" t="str">
            <v>Denise Monton</v>
          </cell>
          <cell r="E907" t="str">
            <v>East</v>
          </cell>
          <cell r="F907" t="str">
            <v>Home Office</v>
          </cell>
          <cell r="G907" t="str">
            <v>Furniture</v>
          </cell>
          <cell r="H907" t="str">
            <v>Chairs &amp; Chairmats</v>
          </cell>
          <cell r="I907" t="str">
            <v>Hon Multipurpose Stacking Arm Chairs</v>
          </cell>
          <cell r="J907">
            <v>24</v>
          </cell>
          <cell r="K907">
            <v>13020</v>
          </cell>
          <cell r="L907">
            <v>312480</v>
          </cell>
          <cell r="M907">
            <v>0.03</v>
          </cell>
          <cell r="N907">
            <v>303105.59999999998</v>
          </cell>
          <cell r="O907" t="str">
            <v>NotSpecified</v>
          </cell>
          <cell r="P907" t="str">
            <v>Wrap Bag</v>
          </cell>
          <cell r="Q907" t="str">
            <v>UNKOWN</v>
          </cell>
          <cell r="R907" t="str">
            <v>Sohail</v>
          </cell>
        </row>
        <row r="908">
          <cell r="A908">
            <v>1890</v>
          </cell>
          <cell r="B908">
            <v>42943</v>
          </cell>
          <cell r="C908" t="str">
            <v>Jul</v>
          </cell>
          <cell r="D908" t="str">
            <v>Jenna Caffey</v>
          </cell>
          <cell r="E908" t="str">
            <v>West</v>
          </cell>
          <cell r="F908" t="str">
            <v>Consumer</v>
          </cell>
          <cell r="G908" t="str">
            <v>Office Supplies</v>
          </cell>
          <cell r="H908" t="str">
            <v>Pens &amp; Art Supplies</v>
          </cell>
          <cell r="I908" t="str">
            <v>Binney &amp; Smith inkTank™ Erasable Desk Highlighter, Chisel Tip, Yellow, 12/Box</v>
          </cell>
          <cell r="J908">
            <v>37</v>
          </cell>
          <cell r="K908">
            <v>180</v>
          </cell>
          <cell r="L908">
            <v>6660</v>
          </cell>
          <cell r="M908">
            <v>0.06</v>
          </cell>
          <cell r="N908">
            <v>6260.4</v>
          </cell>
          <cell r="O908" t="str">
            <v>High</v>
          </cell>
          <cell r="P908" t="str">
            <v>Jumbo Box</v>
          </cell>
          <cell r="Q908" t="str">
            <v>Air</v>
          </cell>
          <cell r="R908" t="str">
            <v>Sohail</v>
          </cell>
        </row>
        <row r="909">
          <cell r="A909">
            <v>1891</v>
          </cell>
          <cell r="B909">
            <v>42944</v>
          </cell>
          <cell r="C909" t="str">
            <v>Jul</v>
          </cell>
          <cell r="D909" t="str">
            <v>Ivan Gibson</v>
          </cell>
          <cell r="E909" t="str">
            <v>South</v>
          </cell>
          <cell r="F909" t="str">
            <v>Corporate</v>
          </cell>
          <cell r="G909" t="str">
            <v>Technology</v>
          </cell>
          <cell r="H909" t="str">
            <v>Office Machines</v>
          </cell>
          <cell r="I909" t="str">
            <v>Canon P1-DHIII Palm Printing Calculator</v>
          </cell>
          <cell r="J909">
            <v>6</v>
          </cell>
          <cell r="K909">
            <v>1080</v>
          </cell>
          <cell r="L909">
            <v>6480</v>
          </cell>
          <cell r="M909">
            <v>0.1</v>
          </cell>
          <cell r="N909">
            <v>5832</v>
          </cell>
          <cell r="O909" t="str">
            <v>High</v>
          </cell>
          <cell r="P909" t="str">
            <v>Large Box</v>
          </cell>
          <cell r="Q909" t="str">
            <v>Air</v>
          </cell>
          <cell r="R909" t="str">
            <v>Amit</v>
          </cell>
        </row>
        <row r="910">
          <cell r="A910">
            <v>1892</v>
          </cell>
          <cell r="B910">
            <v>42944</v>
          </cell>
          <cell r="C910" t="str">
            <v>Jul</v>
          </cell>
          <cell r="D910" t="str">
            <v>Ivan Gibson</v>
          </cell>
          <cell r="E910" t="str">
            <v>South</v>
          </cell>
          <cell r="F910" t="str">
            <v>Corporate</v>
          </cell>
          <cell r="G910" t="str">
            <v>Office Supplies</v>
          </cell>
          <cell r="H910" t="str">
            <v>Storage &amp; Organization</v>
          </cell>
          <cell r="I910" t="str">
            <v>Crate-A-Files™</v>
          </cell>
          <cell r="J910">
            <v>23</v>
          </cell>
          <cell r="K910">
            <v>660</v>
          </cell>
          <cell r="L910">
            <v>15180</v>
          </cell>
          <cell r="M910">
            <v>0.08</v>
          </cell>
          <cell r="N910">
            <v>13965.6</v>
          </cell>
          <cell r="O910" t="str">
            <v>High</v>
          </cell>
          <cell r="P910" t="str">
            <v>Small Box</v>
          </cell>
          <cell r="Q910" t="str">
            <v>Air</v>
          </cell>
          <cell r="R910" t="str">
            <v>Amit</v>
          </cell>
        </row>
        <row r="911">
          <cell r="A911">
            <v>1893</v>
          </cell>
          <cell r="B911">
            <v>42944</v>
          </cell>
          <cell r="C911" t="str">
            <v>Jul</v>
          </cell>
          <cell r="D911" t="str">
            <v>Erin Smith</v>
          </cell>
          <cell r="E911" t="str">
            <v>South</v>
          </cell>
          <cell r="F911" t="str">
            <v>Home Office</v>
          </cell>
          <cell r="G911" t="str">
            <v>Furniture</v>
          </cell>
          <cell r="H911" t="str">
            <v>Bookcases</v>
          </cell>
          <cell r="I911" t="str">
            <v>Rush Hierlooms Collection Rich Wood Bookcases</v>
          </cell>
          <cell r="J911">
            <v>6</v>
          </cell>
          <cell r="K911">
            <v>9660</v>
          </cell>
          <cell r="L911">
            <v>57960</v>
          </cell>
          <cell r="M911">
            <v>0.09</v>
          </cell>
          <cell r="N911">
            <v>52743.6</v>
          </cell>
          <cell r="O911" t="str">
            <v>Critical</v>
          </cell>
          <cell r="P911" t="str">
            <v>Wrap Bag</v>
          </cell>
          <cell r="Q911" t="str">
            <v>Air</v>
          </cell>
          <cell r="R911" t="str">
            <v>Sohail</v>
          </cell>
        </row>
        <row r="912">
          <cell r="A912">
            <v>1894</v>
          </cell>
          <cell r="B912">
            <v>42944</v>
          </cell>
          <cell r="C912" t="str">
            <v>Jul</v>
          </cell>
          <cell r="D912" t="str">
            <v>Erin Smith</v>
          </cell>
          <cell r="E912" t="str">
            <v>South</v>
          </cell>
          <cell r="F912" t="str">
            <v>Home Office</v>
          </cell>
          <cell r="G912" t="str">
            <v>Technology</v>
          </cell>
          <cell r="H912" t="str">
            <v>Telephones and Communication</v>
          </cell>
          <cell r="I912" t="str">
            <v>5165</v>
          </cell>
          <cell r="J912">
            <v>32</v>
          </cell>
          <cell r="K912">
            <v>10560</v>
          </cell>
          <cell r="L912">
            <v>337920</v>
          </cell>
          <cell r="M912">
            <v>0</v>
          </cell>
          <cell r="N912">
            <v>337920</v>
          </cell>
          <cell r="O912" t="str">
            <v>Critical</v>
          </cell>
          <cell r="P912" t="str">
            <v>Small Box</v>
          </cell>
          <cell r="Q912" t="str">
            <v>Air</v>
          </cell>
          <cell r="R912" t="str">
            <v>Sohail</v>
          </cell>
        </row>
        <row r="913">
          <cell r="A913">
            <v>1895</v>
          </cell>
          <cell r="B913">
            <v>42944</v>
          </cell>
          <cell r="C913" t="str">
            <v>Jul</v>
          </cell>
          <cell r="D913" t="str">
            <v>Neoma Murray</v>
          </cell>
          <cell r="E913" t="str">
            <v>East</v>
          </cell>
          <cell r="F913" t="str">
            <v>Small Business</v>
          </cell>
          <cell r="G913" t="str">
            <v>Office Supplies</v>
          </cell>
          <cell r="H913" t="str">
            <v>Paper</v>
          </cell>
          <cell r="I913" t="str">
            <v>Xerox 1894</v>
          </cell>
          <cell r="J913">
            <v>40</v>
          </cell>
          <cell r="K913">
            <v>420</v>
          </cell>
          <cell r="L913">
            <v>16800</v>
          </cell>
          <cell r="M913">
            <v>0.1</v>
          </cell>
          <cell r="N913">
            <v>15120</v>
          </cell>
          <cell r="O913" t="str">
            <v>High</v>
          </cell>
          <cell r="P913" t="str">
            <v>Small Box</v>
          </cell>
          <cell r="Q913" t="str">
            <v>Air</v>
          </cell>
          <cell r="R913" t="str">
            <v>Amit</v>
          </cell>
        </row>
        <row r="914">
          <cell r="A914">
            <v>1896</v>
          </cell>
          <cell r="B914">
            <v>42944</v>
          </cell>
          <cell r="C914" t="str">
            <v>Jul</v>
          </cell>
          <cell r="D914" t="str">
            <v>Adrian Barton</v>
          </cell>
          <cell r="E914" t="str">
            <v>West</v>
          </cell>
          <cell r="F914" t="str">
            <v>Small Business</v>
          </cell>
          <cell r="G914" t="str">
            <v>Technology</v>
          </cell>
          <cell r="H914" t="str">
            <v>Telephones and Communication</v>
          </cell>
          <cell r="I914" t="str">
            <v>StarTAC 7760</v>
          </cell>
          <cell r="J914">
            <v>22</v>
          </cell>
          <cell r="K914">
            <v>3960</v>
          </cell>
          <cell r="L914">
            <v>87120</v>
          </cell>
          <cell r="M914">
            <v>7.0000000000000007E-2</v>
          </cell>
          <cell r="N914">
            <v>81021.600000000006</v>
          </cell>
          <cell r="O914" t="str">
            <v>Low</v>
          </cell>
          <cell r="P914" t="str">
            <v>Jumbo Box</v>
          </cell>
          <cell r="Q914" t="str">
            <v>Road</v>
          </cell>
          <cell r="R914" t="str">
            <v>Amit</v>
          </cell>
        </row>
        <row r="915">
          <cell r="A915">
            <v>1897</v>
          </cell>
          <cell r="B915">
            <v>42945</v>
          </cell>
          <cell r="C915" t="str">
            <v>Jul</v>
          </cell>
          <cell r="D915" t="str">
            <v>Sally Knutson</v>
          </cell>
          <cell r="E915" t="str">
            <v>West</v>
          </cell>
          <cell r="F915" t="str">
            <v>Corporate</v>
          </cell>
          <cell r="G915" t="str">
            <v>Office Supplies</v>
          </cell>
          <cell r="H915" t="str">
            <v>Appliances</v>
          </cell>
          <cell r="I915" t="str">
            <v>Belkin F9M820V08 8 Outlet Surge</v>
          </cell>
          <cell r="J915">
            <v>14</v>
          </cell>
          <cell r="K915">
            <v>2580</v>
          </cell>
          <cell r="L915">
            <v>36120</v>
          </cell>
          <cell r="M915">
            <v>0.04</v>
          </cell>
          <cell r="N915">
            <v>34675.199999999997</v>
          </cell>
          <cell r="O915" t="str">
            <v>Critical</v>
          </cell>
          <cell r="P915" t="str">
            <v>Medium Box</v>
          </cell>
          <cell r="Q915" t="str">
            <v>Air</v>
          </cell>
          <cell r="R915" t="str">
            <v>Amit</v>
          </cell>
        </row>
        <row r="916">
          <cell r="A916">
            <v>1898</v>
          </cell>
          <cell r="B916">
            <v>42945</v>
          </cell>
          <cell r="C916" t="str">
            <v>Jul</v>
          </cell>
          <cell r="D916" t="str">
            <v>Sally Knutson</v>
          </cell>
          <cell r="E916" t="str">
            <v>West</v>
          </cell>
          <cell r="F916" t="str">
            <v>Corporate</v>
          </cell>
          <cell r="G916" t="str">
            <v>Furniture</v>
          </cell>
          <cell r="H916" t="str">
            <v>Office Furnishings</v>
          </cell>
          <cell r="I916" t="str">
            <v>Master Caster Door Stop, Gray</v>
          </cell>
          <cell r="J916">
            <v>22</v>
          </cell>
          <cell r="K916">
            <v>360</v>
          </cell>
          <cell r="L916">
            <v>7920</v>
          </cell>
          <cell r="M916">
            <v>0.09</v>
          </cell>
          <cell r="N916">
            <v>7207.2</v>
          </cell>
          <cell r="O916" t="str">
            <v>Critical</v>
          </cell>
          <cell r="P916" t="str">
            <v>Small Box</v>
          </cell>
          <cell r="Q916" t="str">
            <v>Air</v>
          </cell>
          <cell r="R916" t="str">
            <v>Amit</v>
          </cell>
        </row>
        <row r="917">
          <cell r="A917">
            <v>1899</v>
          </cell>
          <cell r="B917">
            <v>42945</v>
          </cell>
          <cell r="C917" t="str">
            <v>Jul</v>
          </cell>
          <cell r="D917" t="str">
            <v>Robert Dilbeck</v>
          </cell>
          <cell r="E917" t="str">
            <v>East</v>
          </cell>
          <cell r="F917" t="str">
            <v>Corporate</v>
          </cell>
          <cell r="G917" t="str">
            <v>Office Supplies</v>
          </cell>
          <cell r="H917" t="str">
            <v>Binders and Binder Accessories</v>
          </cell>
          <cell r="I917" t="str">
            <v>Pressboard Covers with Storage Hooks, 9 1/2" x 11", Light Blue</v>
          </cell>
          <cell r="J917">
            <v>46</v>
          </cell>
          <cell r="K917">
            <v>300</v>
          </cell>
          <cell r="L917">
            <v>13800</v>
          </cell>
          <cell r="M917">
            <v>0.02</v>
          </cell>
          <cell r="N917">
            <v>13524</v>
          </cell>
          <cell r="O917" t="str">
            <v>Low</v>
          </cell>
          <cell r="P917" t="str">
            <v>Small Box</v>
          </cell>
          <cell r="Q917" t="str">
            <v>Road</v>
          </cell>
          <cell r="R917" t="str">
            <v>Amit</v>
          </cell>
        </row>
        <row r="918">
          <cell r="A918">
            <v>1900</v>
          </cell>
          <cell r="B918">
            <v>42945</v>
          </cell>
          <cell r="C918" t="str">
            <v>Jul</v>
          </cell>
          <cell r="D918" t="str">
            <v>Jay Fine</v>
          </cell>
          <cell r="E918" t="str">
            <v>East</v>
          </cell>
          <cell r="F918" t="str">
            <v>Consumer</v>
          </cell>
          <cell r="G918" t="str">
            <v>Office Supplies</v>
          </cell>
          <cell r="H918" t="str">
            <v>Paper</v>
          </cell>
          <cell r="I918" t="str">
            <v>Rediform Wirebound "Phone Memo" Message Book, 11 x 5-3/4</v>
          </cell>
          <cell r="J918">
            <v>41</v>
          </cell>
          <cell r="K918">
            <v>480</v>
          </cell>
          <cell r="L918">
            <v>19680</v>
          </cell>
          <cell r="M918">
            <v>0</v>
          </cell>
          <cell r="N918">
            <v>19680</v>
          </cell>
          <cell r="O918" t="str">
            <v>High</v>
          </cell>
          <cell r="P918" t="str">
            <v>Small Box</v>
          </cell>
          <cell r="Q918" t="str">
            <v>Air</v>
          </cell>
          <cell r="R918" t="str">
            <v>Sohail</v>
          </cell>
        </row>
        <row r="919">
          <cell r="A919">
            <v>1901</v>
          </cell>
          <cell r="B919">
            <v>42945</v>
          </cell>
          <cell r="C919" t="str">
            <v>Jul</v>
          </cell>
          <cell r="D919" t="str">
            <v>Thea Hendricks</v>
          </cell>
          <cell r="E919" t="str">
            <v>West</v>
          </cell>
          <cell r="F919" t="str">
            <v>Home Office</v>
          </cell>
          <cell r="G919" t="str">
            <v>Office Supplies</v>
          </cell>
          <cell r="H919" t="str">
            <v>Pens &amp; Art Supplies</v>
          </cell>
          <cell r="I919" t="str">
            <v>Prang Dustless Chalk Sticks</v>
          </cell>
          <cell r="J919">
            <v>50</v>
          </cell>
          <cell r="K919">
            <v>120</v>
          </cell>
          <cell r="L919">
            <v>6000</v>
          </cell>
          <cell r="M919">
            <v>0.09</v>
          </cell>
          <cell r="N919">
            <v>5460</v>
          </cell>
          <cell r="O919" t="str">
            <v>High</v>
          </cell>
          <cell r="P919" t="str">
            <v>Small Pack</v>
          </cell>
          <cell r="Q919" t="str">
            <v>Air</v>
          </cell>
          <cell r="R919" t="str">
            <v>Sohail</v>
          </cell>
        </row>
        <row r="920">
          <cell r="A920">
            <v>1902</v>
          </cell>
          <cell r="B920">
            <v>42945</v>
          </cell>
          <cell r="C920" t="str">
            <v>Jul</v>
          </cell>
          <cell r="D920" t="str">
            <v>Andrew Roberts</v>
          </cell>
          <cell r="E920" t="str">
            <v>West</v>
          </cell>
          <cell r="F920" t="str">
            <v>Home Office</v>
          </cell>
          <cell r="G920" t="str">
            <v>Furniture</v>
          </cell>
          <cell r="H920" t="str">
            <v>Office Furnishings</v>
          </cell>
          <cell r="I920" t="str">
            <v>Deflect-o RollaMat Studded, Beveled Mat for Medium Pile Carpeting</v>
          </cell>
          <cell r="J920">
            <v>19</v>
          </cell>
          <cell r="K920">
            <v>5580</v>
          </cell>
          <cell r="L920">
            <v>106020</v>
          </cell>
          <cell r="M920">
            <v>0.04</v>
          </cell>
          <cell r="N920">
            <v>101779.2</v>
          </cell>
          <cell r="O920" t="str">
            <v>Low</v>
          </cell>
          <cell r="P920" t="str">
            <v>Wrap Bag</v>
          </cell>
          <cell r="Q920" t="str">
            <v>Road</v>
          </cell>
          <cell r="R920" t="str">
            <v>Sohail</v>
          </cell>
        </row>
        <row r="921">
          <cell r="A921">
            <v>1903</v>
          </cell>
          <cell r="B921">
            <v>42945</v>
          </cell>
          <cell r="C921" t="str">
            <v>Jul</v>
          </cell>
          <cell r="D921" t="str">
            <v>Andrew Roberts</v>
          </cell>
          <cell r="E921" t="str">
            <v>West</v>
          </cell>
          <cell r="F921" t="str">
            <v>Home Office</v>
          </cell>
          <cell r="G921" t="str">
            <v>Office Supplies</v>
          </cell>
          <cell r="H921" t="str">
            <v>Pens &amp; Art Supplies</v>
          </cell>
          <cell r="I921" t="str">
            <v>Newell 340</v>
          </cell>
          <cell r="J921">
            <v>26</v>
          </cell>
          <cell r="K921">
            <v>180</v>
          </cell>
          <cell r="L921">
            <v>4680</v>
          </cell>
          <cell r="M921">
            <v>0.04</v>
          </cell>
          <cell r="N921">
            <v>4492.8</v>
          </cell>
          <cell r="O921" t="str">
            <v>Low</v>
          </cell>
          <cell r="P921" t="str">
            <v>Large Box</v>
          </cell>
          <cell r="Q921" t="str">
            <v>Road</v>
          </cell>
          <cell r="R921" t="str">
            <v>Sohail</v>
          </cell>
        </row>
        <row r="922">
          <cell r="A922">
            <v>1904</v>
          </cell>
          <cell r="B922">
            <v>42945</v>
          </cell>
          <cell r="C922" t="str">
            <v>Jul</v>
          </cell>
          <cell r="D922" t="str">
            <v>Andrew Roberts</v>
          </cell>
          <cell r="E922" t="str">
            <v>West</v>
          </cell>
          <cell r="F922" t="str">
            <v>Home Office</v>
          </cell>
          <cell r="G922" t="str">
            <v>Technology</v>
          </cell>
          <cell r="H922" t="str">
            <v>Telephones and Communication</v>
          </cell>
          <cell r="I922" t="str">
            <v>Talkabout T8097</v>
          </cell>
          <cell r="J922">
            <v>13</v>
          </cell>
          <cell r="K922">
            <v>12360</v>
          </cell>
          <cell r="L922">
            <v>160680</v>
          </cell>
          <cell r="M922">
            <v>0.02</v>
          </cell>
          <cell r="N922">
            <v>157466.4</v>
          </cell>
          <cell r="O922" t="str">
            <v>Low</v>
          </cell>
          <cell r="P922" t="str">
            <v>Small Box</v>
          </cell>
          <cell r="Q922" t="str">
            <v>Road</v>
          </cell>
          <cell r="R922" t="str">
            <v>Sohail</v>
          </cell>
        </row>
        <row r="923">
          <cell r="A923">
            <v>1905</v>
          </cell>
          <cell r="B923">
            <v>42946</v>
          </cell>
          <cell r="C923" t="str">
            <v>Jul</v>
          </cell>
          <cell r="D923" t="str">
            <v>Shahid Hopkins</v>
          </cell>
          <cell r="E923" t="str">
            <v>West</v>
          </cell>
          <cell r="F923" t="str">
            <v>Small Business</v>
          </cell>
          <cell r="G923" t="str">
            <v>Technology</v>
          </cell>
          <cell r="H923" t="str">
            <v>Telephones and Communication</v>
          </cell>
          <cell r="I923" t="str">
            <v>SouthWestern Bell FA970 Digital Answering Machine with Time/Day Stamp</v>
          </cell>
          <cell r="J923">
            <v>49</v>
          </cell>
          <cell r="K923">
            <v>1740</v>
          </cell>
          <cell r="L923">
            <v>85260</v>
          </cell>
          <cell r="M923">
            <v>0.03</v>
          </cell>
          <cell r="N923">
            <v>82702.2</v>
          </cell>
          <cell r="O923" t="str">
            <v>NotSpecified</v>
          </cell>
          <cell r="P923" t="str">
            <v>Small Box</v>
          </cell>
          <cell r="Q923" t="str">
            <v>UNKOWN</v>
          </cell>
          <cell r="R923" t="str">
            <v>Amit</v>
          </cell>
        </row>
        <row r="924">
          <cell r="A924">
            <v>1906</v>
          </cell>
          <cell r="B924">
            <v>42946</v>
          </cell>
          <cell r="C924" t="str">
            <v>Jul</v>
          </cell>
          <cell r="D924" t="str">
            <v>Shahid Hopkins</v>
          </cell>
          <cell r="E924" t="str">
            <v>West</v>
          </cell>
          <cell r="F924" t="str">
            <v>Small Business</v>
          </cell>
          <cell r="G924" t="str">
            <v>Furniture</v>
          </cell>
          <cell r="H924" t="str">
            <v>Office Furnishings</v>
          </cell>
          <cell r="I924" t="str">
            <v>DAX Solid Wood Frames</v>
          </cell>
          <cell r="J924">
            <v>38</v>
          </cell>
          <cell r="K924">
            <v>600</v>
          </cell>
          <cell r="L924">
            <v>22800</v>
          </cell>
          <cell r="M924">
            <v>0</v>
          </cell>
          <cell r="N924">
            <v>22800</v>
          </cell>
          <cell r="O924" t="str">
            <v>NotSpecified</v>
          </cell>
          <cell r="P924" t="str">
            <v>Large Box</v>
          </cell>
          <cell r="Q924" t="str">
            <v>UNKOWN</v>
          </cell>
          <cell r="R924" t="str">
            <v>Amit</v>
          </cell>
        </row>
        <row r="925">
          <cell r="A925">
            <v>1907</v>
          </cell>
          <cell r="B925">
            <v>42946</v>
          </cell>
          <cell r="C925" t="str">
            <v>Jul</v>
          </cell>
          <cell r="D925" t="str">
            <v>Odella Nelson</v>
          </cell>
          <cell r="E925" t="str">
            <v>South</v>
          </cell>
          <cell r="F925" t="str">
            <v>Small Business</v>
          </cell>
          <cell r="G925" t="str">
            <v>Furniture</v>
          </cell>
          <cell r="H925" t="str">
            <v>Chairs &amp; Chairmats</v>
          </cell>
          <cell r="I925" t="str">
            <v>Global Deluxe High-Back Office Chair in Storm</v>
          </cell>
          <cell r="J925">
            <v>2</v>
          </cell>
          <cell r="K925">
            <v>8160</v>
          </cell>
          <cell r="L925">
            <v>16320</v>
          </cell>
          <cell r="M925">
            <v>0.04</v>
          </cell>
          <cell r="N925">
            <v>15667.2</v>
          </cell>
          <cell r="O925" t="str">
            <v>High</v>
          </cell>
          <cell r="P925" t="str">
            <v>Medium Box</v>
          </cell>
          <cell r="Q925" t="str">
            <v>Air</v>
          </cell>
          <cell r="R925" t="str">
            <v>Amit</v>
          </cell>
        </row>
        <row r="926">
          <cell r="A926">
            <v>1908</v>
          </cell>
          <cell r="B926">
            <v>42946</v>
          </cell>
          <cell r="C926" t="str">
            <v>Jul</v>
          </cell>
          <cell r="D926" t="str">
            <v>Alyssa Crouse</v>
          </cell>
          <cell r="E926" t="str">
            <v>West</v>
          </cell>
          <cell r="F926" t="str">
            <v>Corporate</v>
          </cell>
          <cell r="G926" t="str">
            <v>Furniture</v>
          </cell>
          <cell r="H926" t="str">
            <v>Office Furnishings</v>
          </cell>
          <cell r="I926" t="str">
            <v>Eldon Expressions Punched Metal &amp; Wood Desk Accessories, Pewter &amp; Cherry</v>
          </cell>
          <cell r="J926">
            <v>43</v>
          </cell>
          <cell r="K926">
            <v>660</v>
          </cell>
          <cell r="L926">
            <v>28380</v>
          </cell>
          <cell r="M926">
            <v>0.08</v>
          </cell>
          <cell r="N926">
            <v>26109.599999999999</v>
          </cell>
          <cell r="O926" t="str">
            <v>Medium</v>
          </cell>
          <cell r="P926" t="str">
            <v>Small Box</v>
          </cell>
          <cell r="Q926" t="str">
            <v>Rail</v>
          </cell>
          <cell r="R926" t="str">
            <v>Amit</v>
          </cell>
        </row>
        <row r="927">
          <cell r="A927">
            <v>1909</v>
          </cell>
          <cell r="B927">
            <v>42946</v>
          </cell>
          <cell r="C927" t="str">
            <v>Jul</v>
          </cell>
          <cell r="D927" t="str">
            <v>Cari Sayre</v>
          </cell>
          <cell r="E927" t="str">
            <v>West</v>
          </cell>
          <cell r="F927" t="str">
            <v>Home Office</v>
          </cell>
          <cell r="G927" t="str">
            <v>Furniture</v>
          </cell>
          <cell r="H927" t="str">
            <v>Bookcases</v>
          </cell>
          <cell r="I927" t="str">
            <v>Bush Westfield Collection Bookcases, Fully Assembled</v>
          </cell>
          <cell r="J927">
            <v>31</v>
          </cell>
          <cell r="K927">
            <v>6060</v>
          </cell>
          <cell r="L927">
            <v>187860</v>
          </cell>
          <cell r="M927">
            <v>7.0000000000000007E-2</v>
          </cell>
          <cell r="N927">
            <v>174709.8</v>
          </cell>
          <cell r="O927" t="str">
            <v>High</v>
          </cell>
          <cell r="P927" t="str">
            <v>Small Box</v>
          </cell>
          <cell r="Q927" t="str">
            <v>Air</v>
          </cell>
          <cell r="R927" t="str">
            <v>Sohail</v>
          </cell>
        </row>
        <row r="928">
          <cell r="A928">
            <v>1910</v>
          </cell>
          <cell r="B928">
            <v>42946</v>
          </cell>
          <cell r="C928" t="str">
            <v>Jul</v>
          </cell>
          <cell r="D928" t="str">
            <v>Cari Sayre</v>
          </cell>
          <cell r="E928" t="str">
            <v>West</v>
          </cell>
          <cell r="F928" t="str">
            <v>Home Office</v>
          </cell>
          <cell r="G928" t="str">
            <v>Technology</v>
          </cell>
          <cell r="H928" t="str">
            <v>Telephones and Communication</v>
          </cell>
          <cell r="I928" t="str">
            <v>V 3600 Series</v>
          </cell>
          <cell r="J928">
            <v>37</v>
          </cell>
          <cell r="K928">
            <v>3960</v>
          </cell>
          <cell r="L928">
            <v>146520</v>
          </cell>
          <cell r="M928">
            <v>0.1</v>
          </cell>
          <cell r="N928">
            <v>131868</v>
          </cell>
          <cell r="O928" t="str">
            <v>High</v>
          </cell>
          <cell r="P928" t="str">
            <v>Small Box</v>
          </cell>
          <cell r="Q928" t="str">
            <v>Air</v>
          </cell>
          <cell r="R928" t="str">
            <v>Sohail</v>
          </cell>
        </row>
        <row r="929">
          <cell r="A929">
            <v>1911</v>
          </cell>
          <cell r="B929">
            <v>42947</v>
          </cell>
          <cell r="C929" t="str">
            <v>Jul</v>
          </cell>
          <cell r="D929" t="str">
            <v>Sally Matthias</v>
          </cell>
          <cell r="E929" t="str">
            <v>North</v>
          </cell>
          <cell r="F929" t="str">
            <v>Corporate</v>
          </cell>
          <cell r="G929" t="str">
            <v>Furniture</v>
          </cell>
          <cell r="H929" t="str">
            <v>Bookcases</v>
          </cell>
          <cell r="I929" t="str">
            <v>O'Sullivan Elevations Bookcase, Cherry Finish</v>
          </cell>
          <cell r="J929">
            <v>27</v>
          </cell>
          <cell r="K929">
            <v>7860</v>
          </cell>
          <cell r="L929">
            <v>212220</v>
          </cell>
          <cell r="M929">
            <v>0</v>
          </cell>
          <cell r="N929">
            <v>212220</v>
          </cell>
          <cell r="O929" t="str">
            <v>Critical</v>
          </cell>
          <cell r="P929" t="str">
            <v>Small Box</v>
          </cell>
          <cell r="Q929" t="str">
            <v>Air</v>
          </cell>
          <cell r="R929" t="str">
            <v>Amit</v>
          </cell>
        </row>
        <row r="930">
          <cell r="A930">
            <v>1912</v>
          </cell>
          <cell r="B930">
            <v>42947</v>
          </cell>
          <cell r="C930" t="str">
            <v>Jul</v>
          </cell>
          <cell r="D930" t="str">
            <v>Sally Matthias</v>
          </cell>
          <cell r="E930" t="str">
            <v>North</v>
          </cell>
          <cell r="F930" t="str">
            <v>Corporate</v>
          </cell>
          <cell r="G930" t="str">
            <v>Furniture</v>
          </cell>
          <cell r="H930" t="str">
            <v>Tables</v>
          </cell>
          <cell r="I930" t="str">
            <v>BoxOffice By Design Rectangular and Half-Moon Meeting Room Tables</v>
          </cell>
          <cell r="J930">
            <v>8</v>
          </cell>
          <cell r="K930">
            <v>13140</v>
          </cell>
          <cell r="L930">
            <v>105120</v>
          </cell>
          <cell r="M930">
            <v>0.05</v>
          </cell>
          <cell r="N930">
            <v>99864</v>
          </cell>
          <cell r="O930" t="str">
            <v>Critical</v>
          </cell>
          <cell r="P930" t="str">
            <v>Small Box</v>
          </cell>
          <cell r="Q930" t="str">
            <v>Air</v>
          </cell>
          <cell r="R930" t="str">
            <v>Amit</v>
          </cell>
        </row>
        <row r="931">
          <cell r="A931">
            <v>1913</v>
          </cell>
          <cell r="B931">
            <v>42947</v>
          </cell>
          <cell r="C931" t="str">
            <v>Jul</v>
          </cell>
          <cell r="D931" t="str">
            <v>Nathan Mautz</v>
          </cell>
          <cell r="E931" t="str">
            <v>East</v>
          </cell>
          <cell r="F931" t="str">
            <v>Corporate</v>
          </cell>
          <cell r="G931" t="str">
            <v>Technology</v>
          </cell>
          <cell r="H931" t="str">
            <v>Telephones and Communication</v>
          </cell>
          <cell r="I931" t="str">
            <v>T28 WORLD</v>
          </cell>
          <cell r="J931">
            <v>46</v>
          </cell>
          <cell r="K931">
            <v>11760</v>
          </cell>
          <cell r="L931">
            <v>540960</v>
          </cell>
          <cell r="M931">
            <v>0.01</v>
          </cell>
          <cell r="N931">
            <v>535550.4</v>
          </cell>
          <cell r="O931" t="str">
            <v>Critical</v>
          </cell>
          <cell r="P931" t="str">
            <v>Jumbo Box</v>
          </cell>
          <cell r="Q931" t="str">
            <v>Air</v>
          </cell>
          <cell r="R931" t="str">
            <v>Amit</v>
          </cell>
        </row>
        <row r="932">
          <cell r="A932">
            <v>1914</v>
          </cell>
          <cell r="B932">
            <v>42947</v>
          </cell>
          <cell r="C932" t="str">
            <v>Jul</v>
          </cell>
          <cell r="D932" t="str">
            <v>Scott Cohen</v>
          </cell>
          <cell r="E932" t="str">
            <v>North</v>
          </cell>
          <cell r="F932" t="str">
            <v>Consumer</v>
          </cell>
          <cell r="G932" t="str">
            <v>Furniture</v>
          </cell>
          <cell r="H932" t="str">
            <v>Tables</v>
          </cell>
          <cell r="I932" t="str">
            <v>Bretford “Just In Time” Height-Adjustable Multi-Task Work Tables</v>
          </cell>
          <cell r="J932">
            <v>39</v>
          </cell>
          <cell r="K932">
            <v>25080</v>
          </cell>
          <cell r="L932">
            <v>978120</v>
          </cell>
          <cell r="M932">
            <v>0.02</v>
          </cell>
          <cell r="N932">
            <v>958557.6</v>
          </cell>
          <cell r="O932" t="str">
            <v>High</v>
          </cell>
          <cell r="P932" t="str">
            <v>Wrap Bag</v>
          </cell>
          <cell r="Q932" t="str">
            <v>Air</v>
          </cell>
          <cell r="R932" t="str">
            <v>Sohail</v>
          </cell>
        </row>
        <row r="933">
          <cell r="A933">
            <v>1915</v>
          </cell>
          <cell r="B933">
            <v>42947</v>
          </cell>
          <cell r="C933" t="str">
            <v>Jul</v>
          </cell>
          <cell r="D933" t="str">
            <v>Scott Cohen</v>
          </cell>
          <cell r="E933" t="str">
            <v>North</v>
          </cell>
          <cell r="F933" t="str">
            <v>Consumer</v>
          </cell>
          <cell r="G933" t="str">
            <v>Technology</v>
          </cell>
          <cell r="H933" t="str">
            <v>Telephones and Communication</v>
          </cell>
          <cell r="I933" t="str">
            <v>6160</v>
          </cell>
          <cell r="J933">
            <v>8</v>
          </cell>
          <cell r="K933">
            <v>6960</v>
          </cell>
          <cell r="L933">
            <v>55680</v>
          </cell>
          <cell r="M933">
            <v>0.1</v>
          </cell>
          <cell r="N933">
            <v>50112</v>
          </cell>
          <cell r="O933" t="str">
            <v>High</v>
          </cell>
          <cell r="P933" t="str">
            <v>Small Box</v>
          </cell>
          <cell r="Q933" t="str">
            <v>Air</v>
          </cell>
          <cell r="R933" t="str">
            <v>Sohail</v>
          </cell>
        </row>
        <row r="934">
          <cell r="A934">
            <v>1916</v>
          </cell>
          <cell r="B934">
            <v>42947</v>
          </cell>
          <cell r="C934" t="str">
            <v>Jul</v>
          </cell>
          <cell r="D934" t="str">
            <v>Russell D'Ascenzo</v>
          </cell>
          <cell r="E934" t="str">
            <v>East</v>
          </cell>
          <cell r="F934" t="str">
            <v>Consumer</v>
          </cell>
          <cell r="G934" t="str">
            <v>Office Supplies</v>
          </cell>
          <cell r="H934" t="str">
            <v>Paper</v>
          </cell>
          <cell r="I934" t="str">
            <v>Xerox 1894</v>
          </cell>
          <cell r="J934">
            <v>17</v>
          </cell>
          <cell r="K934">
            <v>420</v>
          </cell>
          <cell r="L934">
            <v>7140</v>
          </cell>
          <cell r="M934">
            <v>0.08</v>
          </cell>
          <cell r="N934">
            <v>6568.8</v>
          </cell>
          <cell r="O934" t="str">
            <v>Low</v>
          </cell>
          <cell r="P934" t="str">
            <v>Small Box</v>
          </cell>
          <cell r="Q934" t="str">
            <v>Road</v>
          </cell>
          <cell r="R934" t="str">
            <v>Sohail</v>
          </cell>
        </row>
        <row r="935">
          <cell r="A935">
            <v>1917</v>
          </cell>
          <cell r="B935">
            <v>42947</v>
          </cell>
          <cell r="C935" t="str">
            <v>Jul</v>
          </cell>
          <cell r="D935" t="str">
            <v>Brian DeCherney</v>
          </cell>
          <cell r="E935" t="str">
            <v>West</v>
          </cell>
          <cell r="F935" t="str">
            <v>Corporate</v>
          </cell>
          <cell r="G935" t="str">
            <v>Office Supplies</v>
          </cell>
          <cell r="H935" t="str">
            <v>Paper</v>
          </cell>
          <cell r="I935" t="str">
            <v>Xerox 216</v>
          </cell>
          <cell r="J935">
            <v>43</v>
          </cell>
          <cell r="K935">
            <v>420</v>
          </cell>
          <cell r="L935">
            <v>18060</v>
          </cell>
          <cell r="M935">
            <v>0.08</v>
          </cell>
          <cell r="N935">
            <v>16615.2</v>
          </cell>
          <cell r="O935" t="str">
            <v>Low</v>
          </cell>
          <cell r="P935" t="str">
            <v>Wrap Bag</v>
          </cell>
          <cell r="Q935" t="str">
            <v>Road</v>
          </cell>
          <cell r="R935" t="str">
            <v>Amit</v>
          </cell>
        </row>
        <row r="936">
          <cell r="A936">
            <v>1918</v>
          </cell>
          <cell r="B936">
            <v>42948</v>
          </cell>
          <cell r="C936" t="str">
            <v>Aug</v>
          </cell>
          <cell r="D936" t="str">
            <v>Pauline Chand</v>
          </cell>
          <cell r="E936" t="str">
            <v>South</v>
          </cell>
          <cell r="F936" t="str">
            <v>Corporate</v>
          </cell>
          <cell r="G936" t="str">
            <v>Furniture</v>
          </cell>
          <cell r="H936" t="str">
            <v>Chairs &amp; Chairmats</v>
          </cell>
          <cell r="I936" t="str">
            <v>Office Star - Ergonomic Mid Back Chair with 2-Way Adjustable Arms</v>
          </cell>
          <cell r="J936">
            <v>35</v>
          </cell>
          <cell r="K936">
            <v>10860</v>
          </cell>
          <cell r="L936">
            <v>380100</v>
          </cell>
          <cell r="M936">
            <v>0.01</v>
          </cell>
          <cell r="N936">
            <v>376299</v>
          </cell>
          <cell r="O936" t="str">
            <v>Low</v>
          </cell>
          <cell r="P936" t="str">
            <v>Jumbo Drum</v>
          </cell>
          <cell r="Q936" t="str">
            <v>Road</v>
          </cell>
          <cell r="R936" t="str">
            <v>Amit</v>
          </cell>
        </row>
        <row r="937">
          <cell r="A937">
            <v>1919</v>
          </cell>
          <cell r="B937">
            <v>42948</v>
          </cell>
          <cell r="C937" t="str">
            <v>Aug</v>
          </cell>
          <cell r="D937" t="str">
            <v>Bobby Trafton</v>
          </cell>
          <cell r="E937" t="str">
            <v>West</v>
          </cell>
          <cell r="F937" t="str">
            <v>Small Business</v>
          </cell>
          <cell r="G937" t="str">
            <v>Office Supplies</v>
          </cell>
          <cell r="H937" t="str">
            <v>Binders and Binder Accessories</v>
          </cell>
          <cell r="I937" t="str">
            <v>Mead 1st Gear 2" Zipper Binder, Asst. Colors</v>
          </cell>
          <cell r="J937">
            <v>43</v>
          </cell>
          <cell r="K937">
            <v>780</v>
          </cell>
          <cell r="L937">
            <v>33540</v>
          </cell>
          <cell r="M937">
            <v>0.09</v>
          </cell>
          <cell r="N937">
            <v>30521.4</v>
          </cell>
          <cell r="O937" t="str">
            <v>Low</v>
          </cell>
          <cell r="P937" t="str">
            <v>Jumbo Drum</v>
          </cell>
          <cell r="Q937" t="str">
            <v>Road</v>
          </cell>
          <cell r="R937" t="str">
            <v>Amit</v>
          </cell>
        </row>
        <row r="938">
          <cell r="A938">
            <v>1920</v>
          </cell>
          <cell r="B938">
            <v>42948</v>
          </cell>
          <cell r="C938" t="str">
            <v>Aug</v>
          </cell>
          <cell r="D938" t="str">
            <v>Bobby Trafton</v>
          </cell>
          <cell r="E938" t="str">
            <v>West</v>
          </cell>
          <cell r="F938" t="str">
            <v>Small Business</v>
          </cell>
          <cell r="G938" t="str">
            <v>Technology</v>
          </cell>
          <cell r="H938" t="str">
            <v>Computer Peripherals</v>
          </cell>
          <cell r="I938" t="str">
            <v>Fuji Slim Jewel Case CD-R</v>
          </cell>
          <cell r="J938">
            <v>24</v>
          </cell>
          <cell r="K938">
            <v>180</v>
          </cell>
          <cell r="L938">
            <v>4320</v>
          </cell>
          <cell r="M938">
            <v>0.06</v>
          </cell>
          <cell r="N938">
            <v>4060.8</v>
          </cell>
          <cell r="O938" t="str">
            <v>Low</v>
          </cell>
          <cell r="P938" t="str">
            <v>Jumbo Box</v>
          </cell>
          <cell r="Q938" t="str">
            <v>Road</v>
          </cell>
          <cell r="R938" t="str">
            <v>Amit</v>
          </cell>
        </row>
        <row r="939">
          <cell r="A939">
            <v>1921</v>
          </cell>
          <cell r="B939">
            <v>42948</v>
          </cell>
          <cell r="C939" t="str">
            <v>Aug</v>
          </cell>
          <cell r="D939" t="str">
            <v>Ivan Liston</v>
          </cell>
          <cell r="E939" t="str">
            <v>West</v>
          </cell>
          <cell r="F939" t="str">
            <v>Consumer</v>
          </cell>
          <cell r="G939" t="str">
            <v>Office Supplies</v>
          </cell>
          <cell r="H939" t="str">
            <v>Labels</v>
          </cell>
          <cell r="I939" t="str">
            <v>Avery White Multi-Purpose Labels</v>
          </cell>
          <cell r="J939">
            <v>28</v>
          </cell>
          <cell r="K939">
            <v>300</v>
          </cell>
          <cell r="L939">
            <v>8400</v>
          </cell>
          <cell r="M939">
            <v>7.0000000000000007E-2</v>
          </cell>
          <cell r="N939">
            <v>7812</v>
          </cell>
          <cell r="O939" t="str">
            <v>Critical</v>
          </cell>
          <cell r="P939" t="str">
            <v>Small Box</v>
          </cell>
          <cell r="Q939" t="str">
            <v>Air</v>
          </cell>
          <cell r="R939" t="str">
            <v>Sohail</v>
          </cell>
        </row>
        <row r="940">
          <cell r="A940">
            <v>1922</v>
          </cell>
          <cell r="B940">
            <v>42948</v>
          </cell>
          <cell r="C940" t="str">
            <v>Aug</v>
          </cell>
          <cell r="D940" t="str">
            <v>Christopher Conant</v>
          </cell>
          <cell r="E940" t="str">
            <v>West</v>
          </cell>
          <cell r="F940" t="str">
            <v>Home Office</v>
          </cell>
          <cell r="G940" t="str">
            <v>Furniture</v>
          </cell>
          <cell r="H940" t="str">
            <v>Chairs &amp; Chairmats</v>
          </cell>
          <cell r="I940" t="str">
            <v>Global High-Back Leather Tilter, Burgundy</v>
          </cell>
          <cell r="J940">
            <v>21</v>
          </cell>
          <cell r="K940">
            <v>7380</v>
          </cell>
          <cell r="L940">
            <v>154980</v>
          </cell>
          <cell r="M940">
            <v>0.1</v>
          </cell>
          <cell r="N940">
            <v>139482</v>
          </cell>
          <cell r="O940" t="str">
            <v>Critical</v>
          </cell>
          <cell r="P940" t="str">
            <v>Small Pack</v>
          </cell>
          <cell r="Q940" t="str">
            <v>Air</v>
          </cell>
          <cell r="R940" t="str">
            <v>Sohail</v>
          </cell>
        </row>
        <row r="941">
          <cell r="A941">
            <v>1923</v>
          </cell>
          <cell r="B941">
            <v>42948</v>
          </cell>
          <cell r="C941" t="str">
            <v>Aug</v>
          </cell>
          <cell r="D941" t="str">
            <v>Christopher Conant</v>
          </cell>
          <cell r="E941" t="str">
            <v>West</v>
          </cell>
          <cell r="F941" t="str">
            <v>Home Office</v>
          </cell>
          <cell r="G941" t="str">
            <v>Technology</v>
          </cell>
          <cell r="H941" t="str">
            <v>Computer Peripherals</v>
          </cell>
          <cell r="I941" t="str">
            <v>Microsoft Natural Multimedia Keyboard</v>
          </cell>
          <cell r="J941">
            <v>19</v>
          </cell>
          <cell r="K941">
            <v>3060</v>
          </cell>
          <cell r="L941">
            <v>58140</v>
          </cell>
          <cell r="M941">
            <v>0.03</v>
          </cell>
          <cell r="N941">
            <v>56395.8</v>
          </cell>
          <cell r="O941" t="str">
            <v>Critical</v>
          </cell>
          <cell r="P941" t="str">
            <v>Small Box</v>
          </cell>
          <cell r="Q941" t="str">
            <v>Air</v>
          </cell>
          <cell r="R941" t="str">
            <v>Sohail</v>
          </cell>
        </row>
        <row r="942">
          <cell r="A942">
            <v>1924</v>
          </cell>
          <cell r="B942">
            <v>42948</v>
          </cell>
          <cell r="C942" t="str">
            <v>Aug</v>
          </cell>
          <cell r="D942" t="str">
            <v>Christopher Conant</v>
          </cell>
          <cell r="E942" t="str">
            <v>West</v>
          </cell>
          <cell r="F942" t="str">
            <v>Home Office</v>
          </cell>
          <cell r="G942" t="str">
            <v>Office Supplies</v>
          </cell>
          <cell r="H942" t="str">
            <v>Paper</v>
          </cell>
          <cell r="I942" t="str">
            <v>Xerox 1906</v>
          </cell>
          <cell r="J942">
            <v>3</v>
          </cell>
          <cell r="K942">
            <v>2160</v>
          </cell>
          <cell r="L942">
            <v>6480</v>
          </cell>
          <cell r="M942">
            <v>0</v>
          </cell>
          <cell r="N942">
            <v>6480</v>
          </cell>
          <cell r="O942" t="str">
            <v>Critical</v>
          </cell>
          <cell r="P942" t="str">
            <v>Small Box</v>
          </cell>
          <cell r="Q942" t="str">
            <v>Air</v>
          </cell>
          <cell r="R942" t="str">
            <v>Sohail</v>
          </cell>
        </row>
        <row r="943">
          <cell r="A943">
            <v>1925</v>
          </cell>
          <cell r="B943">
            <v>42949</v>
          </cell>
          <cell r="C943" t="str">
            <v>Aug</v>
          </cell>
          <cell r="D943" t="str">
            <v>Ken Lonsdale</v>
          </cell>
          <cell r="E943" t="str">
            <v>East</v>
          </cell>
          <cell r="F943" t="str">
            <v>Consumer</v>
          </cell>
          <cell r="G943" t="str">
            <v>Technology</v>
          </cell>
          <cell r="H943" t="str">
            <v>Computer Peripherals</v>
          </cell>
          <cell r="I943" t="str">
            <v>Micro Innovations Micro 3000 Keyboard, Black</v>
          </cell>
          <cell r="J943">
            <v>32</v>
          </cell>
          <cell r="K943">
            <v>1620</v>
          </cell>
          <cell r="L943">
            <v>51840</v>
          </cell>
          <cell r="M943">
            <v>0.1</v>
          </cell>
          <cell r="N943">
            <v>46656</v>
          </cell>
          <cell r="O943" t="str">
            <v>NotSpecified</v>
          </cell>
          <cell r="P943" t="str">
            <v>Small Box</v>
          </cell>
          <cell r="Q943" t="str">
            <v>UNKOWN</v>
          </cell>
          <cell r="R943" t="str">
            <v>Sohail</v>
          </cell>
        </row>
        <row r="944">
          <cell r="A944">
            <v>1926</v>
          </cell>
          <cell r="B944">
            <v>42949</v>
          </cell>
          <cell r="C944" t="str">
            <v>Aug</v>
          </cell>
          <cell r="D944" t="str">
            <v>Karl Brown</v>
          </cell>
          <cell r="E944" t="str">
            <v>North</v>
          </cell>
          <cell r="F944" t="str">
            <v>Corporate</v>
          </cell>
          <cell r="G944" t="str">
            <v>Technology</v>
          </cell>
          <cell r="H944" t="str">
            <v>Office Machines</v>
          </cell>
          <cell r="I944" t="str">
            <v>Soundgear Copyboard Conference Phone, Optional Battery</v>
          </cell>
          <cell r="J944">
            <v>39</v>
          </cell>
          <cell r="K944">
            <v>12300</v>
          </cell>
          <cell r="L944">
            <v>479700</v>
          </cell>
          <cell r="M944">
            <v>0.03</v>
          </cell>
          <cell r="N944">
            <v>465309</v>
          </cell>
          <cell r="O944" t="str">
            <v>Low</v>
          </cell>
          <cell r="P944" t="str">
            <v>Small Box</v>
          </cell>
          <cell r="Q944" t="str">
            <v>Road</v>
          </cell>
          <cell r="R944" t="str">
            <v>Amit</v>
          </cell>
        </row>
        <row r="945">
          <cell r="A945">
            <v>1927</v>
          </cell>
          <cell r="B945">
            <v>42949</v>
          </cell>
          <cell r="C945" t="str">
            <v>Aug</v>
          </cell>
          <cell r="D945" t="str">
            <v>Karl Brown</v>
          </cell>
          <cell r="E945" t="str">
            <v>North</v>
          </cell>
          <cell r="F945" t="str">
            <v>Corporate</v>
          </cell>
          <cell r="G945" t="str">
            <v>Office Supplies</v>
          </cell>
          <cell r="H945" t="str">
            <v>Appliances</v>
          </cell>
          <cell r="I945" t="str">
            <v>Sanyo 2.5 Cubic Foot Mid-Size Office Refrigerators</v>
          </cell>
          <cell r="J945">
            <v>47</v>
          </cell>
          <cell r="K945">
            <v>16800</v>
          </cell>
          <cell r="L945">
            <v>789600</v>
          </cell>
          <cell r="M945">
            <v>0.1</v>
          </cell>
          <cell r="N945">
            <v>710640</v>
          </cell>
          <cell r="O945" t="str">
            <v>Low</v>
          </cell>
          <cell r="P945" t="str">
            <v>Small Box</v>
          </cell>
          <cell r="Q945" t="str">
            <v>Road</v>
          </cell>
          <cell r="R945" t="str">
            <v>Amit</v>
          </cell>
        </row>
        <row r="946">
          <cell r="A946">
            <v>1928</v>
          </cell>
          <cell r="B946">
            <v>42949</v>
          </cell>
          <cell r="C946" t="str">
            <v>Aug</v>
          </cell>
          <cell r="D946" t="str">
            <v>Katherine Murray</v>
          </cell>
          <cell r="E946" t="str">
            <v>North</v>
          </cell>
          <cell r="F946" t="str">
            <v>Home Office</v>
          </cell>
          <cell r="G946" t="str">
            <v>Technology</v>
          </cell>
          <cell r="H946" t="str">
            <v>Telephones and Communication</v>
          </cell>
          <cell r="I946" t="str">
            <v>V8162</v>
          </cell>
          <cell r="J946">
            <v>44</v>
          </cell>
          <cell r="K946">
            <v>3960</v>
          </cell>
          <cell r="L946">
            <v>174240</v>
          </cell>
          <cell r="M946">
            <v>7.0000000000000007E-2</v>
          </cell>
          <cell r="N946">
            <v>162043.20000000001</v>
          </cell>
          <cell r="O946" t="str">
            <v>Medium</v>
          </cell>
          <cell r="P946" t="str">
            <v>Small Box</v>
          </cell>
          <cell r="Q946" t="str">
            <v>Rail</v>
          </cell>
          <cell r="R946" t="str">
            <v>Sohail</v>
          </cell>
        </row>
        <row r="947">
          <cell r="A947">
            <v>1929</v>
          </cell>
          <cell r="B947">
            <v>42949</v>
          </cell>
          <cell r="C947" t="str">
            <v>Aug</v>
          </cell>
          <cell r="D947" t="str">
            <v>Katherine Murray</v>
          </cell>
          <cell r="E947" t="str">
            <v>North</v>
          </cell>
          <cell r="F947" t="str">
            <v>Home Office</v>
          </cell>
          <cell r="G947" t="str">
            <v>Office Supplies</v>
          </cell>
          <cell r="H947" t="str">
            <v>Paper</v>
          </cell>
          <cell r="I947" t="str">
            <v>Wirebound Message Book, 4 per Page</v>
          </cell>
          <cell r="J947">
            <v>2</v>
          </cell>
          <cell r="K947">
            <v>360</v>
          </cell>
          <cell r="L947">
            <v>720</v>
          </cell>
          <cell r="M947">
            <v>0.03</v>
          </cell>
          <cell r="N947">
            <v>698.4</v>
          </cell>
          <cell r="O947" t="str">
            <v>Medium</v>
          </cell>
          <cell r="P947" t="str">
            <v>Small Box</v>
          </cell>
          <cell r="Q947" t="str">
            <v>Rail</v>
          </cell>
          <cell r="R947" t="str">
            <v>Sohail</v>
          </cell>
        </row>
        <row r="948">
          <cell r="A948">
            <v>1930</v>
          </cell>
          <cell r="B948">
            <v>42949</v>
          </cell>
          <cell r="C948" t="str">
            <v>Aug</v>
          </cell>
          <cell r="D948" t="str">
            <v>Katherine Murray</v>
          </cell>
          <cell r="E948" t="str">
            <v>North</v>
          </cell>
          <cell r="F948" t="str">
            <v>Home Office</v>
          </cell>
          <cell r="G948" t="str">
            <v>Technology</v>
          </cell>
          <cell r="H948" t="str">
            <v>Computer Peripherals</v>
          </cell>
          <cell r="I948" t="str">
            <v>Microsoft Office Keyboard</v>
          </cell>
          <cell r="J948">
            <v>30</v>
          </cell>
          <cell r="K948">
            <v>2460</v>
          </cell>
          <cell r="L948">
            <v>73800</v>
          </cell>
          <cell r="M948">
            <v>0.09</v>
          </cell>
          <cell r="N948">
            <v>67158</v>
          </cell>
          <cell r="O948" t="str">
            <v>Medium</v>
          </cell>
          <cell r="P948" t="str">
            <v>Jumbo Box</v>
          </cell>
          <cell r="Q948" t="str">
            <v>Rail</v>
          </cell>
          <cell r="R948" t="str">
            <v>Sohail</v>
          </cell>
        </row>
        <row r="949">
          <cell r="A949">
            <v>1931</v>
          </cell>
          <cell r="B949">
            <v>42949</v>
          </cell>
          <cell r="C949" t="str">
            <v>Aug</v>
          </cell>
          <cell r="D949" t="str">
            <v>Marc Crier</v>
          </cell>
          <cell r="E949" t="str">
            <v>East</v>
          </cell>
          <cell r="F949" t="str">
            <v>Consumer</v>
          </cell>
          <cell r="G949" t="str">
            <v>Technology</v>
          </cell>
          <cell r="H949" t="str">
            <v>Computer Peripherals</v>
          </cell>
          <cell r="I949" t="str">
            <v>Microsoft Natural Multimedia Keyboard</v>
          </cell>
          <cell r="J949">
            <v>25</v>
          </cell>
          <cell r="K949">
            <v>3060</v>
          </cell>
          <cell r="L949">
            <v>76500</v>
          </cell>
          <cell r="M949">
            <v>0.04</v>
          </cell>
          <cell r="N949">
            <v>73440</v>
          </cell>
          <cell r="O949" t="str">
            <v>Medium</v>
          </cell>
          <cell r="P949" t="str">
            <v>Small Box</v>
          </cell>
          <cell r="Q949" t="str">
            <v>Rail</v>
          </cell>
          <cell r="R949" t="str">
            <v>Sohail</v>
          </cell>
        </row>
        <row r="950">
          <cell r="A950">
            <v>1932</v>
          </cell>
          <cell r="B950">
            <v>42949</v>
          </cell>
          <cell r="C950" t="str">
            <v>Aug</v>
          </cell>
          <cell r="D950" t="str">
            <v>Karl Brown</v>
          </cell>
          <cell r="E950" t="str">
            <v>East</v>
          </cell>
          <cell r="F950" t="str">
            <v>Corporate</v>
          </cell>
          <cell r="G950" t="str">
            <v>Furniture</v>
          </cell>
          <cell r="H950" t="str">
            <v>Office Furnishings</v>
          </cell>
          <cell r="I950" t="str">
            <v>Eldon® Wave Desk Accessories</v>
          </cell>
          <cell r="J950">
            <v>41</v>
          </cell>
          <cell r="K950">
            <v>180</v>
          </cell>
          <cell r="L950">
            <v>7380</v>
          </cell>
          <cell r="M950">
            <v>0</v>
          </cell>
          <cell r="N950">
            <v>7380</v>
          </cell>
          <cell r="O950" t="str">
            <v>Low</v>
          </cell>
          <cell r="P950" t="str">
            <v>Small Box</v>
          </cell>
          <cell r="Q950" t="str">
            <v>Road</v>
          </cell>
          <cell r="R950" t="str">
            <v>Amit</v>
          </cell>
        </row>
        <row r="951">
          <cell r="A951">
            <v>1933</v>
          </cell>
          <cell r="B951">
            <v>42949</v>
          </cell>
          <cell r="C951" t="str">
            <v>Aug</v>
          </cell>
          <cell r="D951" t="str">
            <v>Tamara Manning</v>
          </cell>
          <cell r="E951" t="str">
            <v>West</v>
          </cell>
          <cell r="F951" t="str">
            <v>Corporate</v>
          </cell>
          <cell r="G951" t="str">
            <v>Furniture</v>
          </cell>
          <cell r="H951" t="str">
            <v>Chairs &amp; Chairmats</v>
          </cell>
          <cell r="I951" t="str">
            <v>Global Leather Task Chair, Black</v>
          </cell>
          <cell r="J951">
            <v>28</v>
          </cell>
          <cell r="K951">
            <v>5400</v>
          </cell>
          <cell r="L951">
            <v>151200</v>
          </cell>
          <cell r="M951">
            <v>0.01</v>
          </cell>
          <cell r="N951">
            <v>149688</v>
          </cell>
          <cell r="O951" t="str">
            <v>Critical</v>
          </cell>
          <cell r="P951" t="str">
            <v>Jumbo Drum</v>
          </cell>
          <cell r="Q951" t="str">
            <v>Air</v>
          </cell>
          <cell r="R951" t="str">
            <v>Amit</v>
          </cell>
        </row>
        <row r="952">
          <cell r="A952">
            <v>1934</v>
          </cell>
          <cell r="B952">
            <v>42949</v>
          </cell>
          <cell r="C952" t="str">
            <v>Aug</v>
          </cell>
          <cell r="D952" t="str">
            <v>Tamara Manning</v>
          </cell>
          <cell r="E952" t="str">
            <v>West</v>
          </cell>
          <cell r="F952" t="str">
            <v>Corporate</v>
          </cell>
          <cell r="G952" t="str">
            <v>Technology</v>
          </cell>
          <cell r="H952" t="str">
            <v>Telephones and Communication</v>
          </cell>
          <cell r="I952" t="str">
            <v>TIMEPORT P8767</v>
          </cell>
          <cell r="J952">
            <v>34</v>
          </cell>
          <cell r="K952">
            <v>3960</v>
          </cell>
          <cell r="L952">
            <v>134640</v>
          </cell>
          <cell r="M952">
            <v>0.05</v>
          </cell>
          <cell r="N952">
            <v>127908</v>
          </cell>
          <cell r="O952" t="str">
            <v>Critical</v>
          </cell>
          <cell r="P952" t="str">
            <v>Small Pack</v>
          </cell>
          <cell r="Q952" t="str">
            <v>Air</v>
          </cell>
          <cell r="R952" t="str">
            <v>Amit</v>
          </cell>
        </row>
        <row r="953">
          <cell r="A953">
            <v>1935</v>
          </cell>
          <cell r="B953">
            <v>42949</v>
          </cell>
          <cell r="C953" t="str">
            <v>Aug</v>
          </cell>
          <cell r="D953" t="str">
            <v>Hallie Redmond</v>
          </cell>
          <cell r="E953" t="str">
            <v>West</v>
          </cell>
          <cell r="F953" t="str">
            <v>Home Office</v>
          </cell>
          <cell r="G953" t="str">
            <v>Furniture</v>
          </cell>
          <cell r="H953" t="str">
            <v>Bookcases</v>
          </cell>
          <cell r="I953" t="str">
            <v>Hon Metal Bookcases, Putty</v>
          </cell>
          <cell r="J953">
            <v>19</v>
          </cell>
          <cell r="K953">
            <v>4260</v>
          </cell>
          <cell r="L953">
            <v>80940</v>
          </cell>
          <cell r="M953">
            <v>0.04</v>
          </cell>
          <cell r="N953">
            <v>77702.399999999994</v>
          </cell>
          <cell r="O953" t="str">
            <v>Medium</v>
          </cell>
          <cell r="P953" t="str">
            <v>Wrap Bag</v>
          </cell>
          <cell r="Q953" t="str">
            <v>Rail</v>
          </cell>
          <cell r="R953" t="str">
            <v>Sohail</v>
          </cell>
        </row>
        <row r="954">
          <cell r="A954">
            <v>1936</v>
          </cell>
          <cell r="B954">
            <v>42949</v>
          </cell>
          <cell r="C954" t="str">
            <v>Aug</v>
          </cell>
          <cell r="D954" t="str">
            <v>Annie Thurman</v>
          </cell>
          <cell r="E954" t="str">
            <v>West</v>
          </cell>
          <cell r="F954" t="str">
            <v>Consumer</v>
          </cell>
          <cell r="G954" t="str">
            <v>Technology</v>
          </cell>
          <cell r="H954" t="str">
            <v>Telephones and Communication</v>
          </cell>
          <cell r="I954" t="str">
            <v>Accessory39</v>
          </cell>
          <cell r="J954">
            <v>33</v>
          </cell>
          <cell r="K954">
            <v>1260</v>
          </cell>
          <cell r="L954">
            <v>41580</v>
          </cell>
          <cell r="M954">
            <v>0.05</v>
          </cell>
          <cell r="N954">
            <v>39501</v>
          </cell>
          <cell r="O954" t="str">
            <v>NotSpecified</v>
          </cell>
          <cell r="P954" t="str">
            <v>Small Box</v>
          </cell>
          <cell r="Q954" t="str">
            <v>UNKOWN</v>
          </cell>
          <cell r="R954" t="str">
            <v>Sohail</v>
          </cell>
        </row>
        <row r="955">
          <cell r="A955">
            <v>1937</v>
          </cell>
          <cell r="B955">
            <v>42950</v>
          </cell>
          <cell r="C955" t="str">
            <v>Aug</v>
          </cell>
          <cell r="D955" t="str">
            <v>Debra Catini</v>
          </cell>
          <cell r="E955" t="str">
            <v>West</v>
          </cell>
          <cell r="F955" t="str">
            <v>Small Business</v>
          </cell>
          <cell r="G955" t="str">
            <v>Office Supplies</v>
          </cell>
          <cell r="H955" t="str">
            <v>Binders and Binder Accessories</v>
          </cell>
          <cell r="I955" t="str">
            <v>Avery Hanging File Binders</v>
          </cell>
          <cell r="J955">
            <v>22</v>
          </cell>
          <cell r="K955">
            <v>360</v>
          </cell>
          <cell r="L955">
            <v>7920</v>
          </cell>
          <cell r="M955">
            <v>7.0000000000000007E-2</v>
          </cell>
          <cell r="N955">
            <v>7365.6</v>
          </cell>
          <cell r="O955" t="str">
            <v>Medium</v>
          </cell>
          <cell r="P955" t="str">
            <v>Small Box</v>
          </cell>
          <cell r="Q955" t="str">
            <v>Rail</v>
          </cell>
          <cell r="R955" t="str">
            <v>Amit</v>
          </cell>
        </row>
        <row r="956">
          <cell r="A956">
            <v>1938</v>
          </cell>
          <cell r="B956">
            <v>42950</v>
          </cell>
          <cell r="C956" t="str">
            <v>Aug</v>
          </cell>
          <cell r="D956" t="str">
            <v>Debra Catini</v>
          </cell>
          <cell r="E956" t="str">
            <v>West</v>
          </cell>
          <cell r="F956" t="str">
            <v>Small Business</v>
          </cell>
          <cell r="G956" t="str">
            <v>Furniture</v>
          </cell>
          <cell r="H956" t="str">
            <v>Office Furnishings</v>
          </cell>
          <cell r="I956" t="str">
            <v>Tenex Traditional Chairmats for Medium Pile Carpet, Standard Lip, 36" x 48"</v>
          </cell>
          <cell r="J956">
            <v>35</v>
          </cell>
          <cell r="K956">
            <v>3660</v>
          </cell>
          <cell r="L956">
            <v>128100</v>
          </cell>
          <cell r="M956">
            <v>0.08</v>
          </cell>
          <cell r="N956">
            <v>117852</v>
          </cell>
          <cell r="O956" t="str">
            <v>Medium</v>
          </cell>
          <cell r="P956" t="str">
            <v>Wrap Bag</v>
          </cell>
          <cell r="Q956" t="str">
            <v>Rail</v>
          </cell>
          <cell r="R956" t="str">
            <v>Amit</v>
          </cell>
        </row>
        <row r="957">
          <cell r="A957">
            <v>1939</v>
          </cell>
          <cell r="B957">
            <v>42951</v>
          </cell>
          <cell r="C957" t="str">
            <v>Aug</v>
          </cell>
          <cell r="D957" t="str">
            <v>Patrick Jones</v>
          </cell>
          <cell r="E957" t="str">
            <v>North</v>
          </cell>
          <cell r="F957" t="str">
            <v>Home Office</v>
          </cell>
          <cell r="G957" t="str">
            <v>Office Supplies</v>
          </cell>
          <cell r="H957" t="str">
            <v>Paper</v>
          </cell>
          <cell r="I957" t="str">
            <v>Snap-A-Way® Black Print Carbonless Ruled Speed Letter, Triplicate</v>
          </cell>
          <cell r="J957">
            <v>16</v>
          </cell>
          <cell r="K957">
            <v>2280</v>
          </cell>
          <cell r="L957">
            <v>36480</v>
          </cell>
          <cell r="M957">
            <v>0.03</v>
          </cell>
          <cell r="N957">
            <v>35385.599999999999</v>
          </cell>
          <cell r="O957" t="str">
            <v>Critical</v>
          </cell>
          <cell r="P957" t="str">
            <v>Small Box</v>
          </cell>
          <cell r="Q957" t="str">
            <v>Air</v>
          </cell>
          <cell r="R957" t="str">
            <v>Sohail</v>
          </cell>
        </row>
        <row r="958">
          <cell r="A958">
            <v>1940</v>
          </cell>
          <cell r="B958">
            <v>42951</v>
          </cell>
          <cell r="C958" t="str">
            <v>Aug</v>
          </cell>
          <cell r="D958" t="str">
            <v>Nora Price</v>
          </cell>
          <cell r="E958" t="str">
            <v>North</v>
          </cell>
          <cell r="F958" t="str">
            <v>Home Office</v>
          </cell>
          <cell r="G958" t="str">
            <v>Office Supplies</v>
          </cell>
          <cell r="H958" t="str">
            <v>Binders and Binder Accessories</v>
          </cell>
          <cell r="I958" t="str">
            <v>Mead 1st Gear 2" Zipper Binder, Asst. Colors</v>
          </cell>
          <cell r="J958">
            <v>7</v>
          </cell>
          <cell r="K958">
            <v>780</v>
          </cell>
          <cell r="L958">
            <v>5460</v>
          </cell>
          <cell r="M958">
            <v>0.1</v>
          </cell>
          <cell r="N958">
            <v>4914</v>
          </cell>
          <cell r="O958" t="str">
            <v>NotSpecified</v>
          </cell>
          <cell r="P958" t="str">
            <v>Small Box</v>
          </cell>
          <cell r="Q958" t="str">
            <v>UNKOWN</v>
          </cell>
          <cell r="R958" t="str">
            <v>Sohail</v>
          </cell>
        </row>
        <row r="959">
          <cell r="A959">
            <v>1941</v>
          </cell>
          <cell r="B959">
            <v>42952</v>
          </cell>
          <cell r="C959" t="str">
            <v>Aug</v>
          </cell>
          <cell r="D959" t="str">
            <v>Luke Weiss</v>
          </cell>
          <cell r="E959" t="str">
            <v>West</v>
          </cell>
          <cell r="F959" t="str">
            <v>Corporate</v>
          </cell>
          <cell r="G959" t="str">
            <v>Office Supplies</v>
          </cell>
          <cell r="H959" t="str">
            <v>Paper</v>
          </cell>
          <cell r="I959" t="str">
            <v>Xerox 1971</v>
          </cell>
          <cell r="J959">
            <v>43</v>
          </cell>
          <cell r="K959">
            <v>300</v>
          </cell>
          <cell r="L959">
            <v>12900</v>
          </cell>
          <cell r="M959">
            <v>0.1</v>
          </cell>
          <cell r="N959">
            <v>11610</v>
          </cell>
          <cell r="O959" t="str">
            <v>Low</v>
          </cell>
          <cell r="P959" t="str">
            <v>Small Box</v>
          </cell>
          <cell r="Q959" t="str">
            <v>Road</v>
          </cell>
          <cell r="R959" t="str">
            <v>Amit</v>
          </cell>
        </row>
        <row r="960">
          <cell r="A960">
            <v>1942</v>
          </cell>
          <cell r="B960">
            <v>42952</v>
          </cell>
          <cell r="C960" t="str">
            <v>Aug</v>
          </cell>
          <cell r="D960" t="str">
            <v>Luke Weiss</v>
          </cell>
          <cell r="E960" t="str">
            <v>West</v>
          </cell>
          <cell r="F960" t="str">
            <v>Corporate</v>
          </cell>
          <cell r="G960" t="str">
            <v>Technology</v>
          </cell>
          <cell r="H960" t="str">
            <v>Telephones and Communication</v>
          </cell>
          <cell r="I960" t="str">
            <v>5165</v>
          </cell>
          <cell r="J960">
            <v>31</v>
          </cell>
          <cell r="K960">
            <v>10560</v>
          </cell>
          <cell r="L960">
            <v>327360</v>
          </cell>
          <cell r="M960">
            <v>0.05</v>
          </cell>
          <cell r="N960">
            <v>310992</v>
          </cell>
          <cell r="O960" t="str">
            <v>Low</v>
          </cell>
          <cell r="P960" t="str">
            <v>Small Pack</v>
          </cell>
          <cell r="Q960" t="str">
            <v>Road</v>
          </cell>
          <cell r="R960" t="str">
            <v>Amit</v>
          </cell>
        </row>
        <row r="961">
          <cell r="A961">
            <v>1943</v>
          </cell>
          <cell r="B961">
            <v>42952</v>
          </cell>
          <cell r="C961" t="str">
            <v>Aug</v>
          </cell>
          <cell r="D961" t="str">
            <v>Henia Zydlo</v>
          </cell>
          <cell r="E961" t="str">
            <v>East</v>
          </cell>
          <cell r="F961" t="str">
            <v>Home Office</v>
          </cell>
          <cell r="G961" t="str">
            <v>Office Supplies</v>
          </cell>
          <cell r="H961" t="str">
            <v>Appliances</v>
          </cell>
          <cell r="I961" t="str">
            <v>Hoover WindTunnel™ Plus Canister Vacuum</v>
          </cell>
          <cell r="J961">
            <v>13</v>
          </cell>
          <cell r="K961">
            <v>21840</v>
          </cell>
          <cell r="L961">
            <v>283920</v>
          </cell>
          <cell r="M961">
            <v>7.0000000000000007E-2</v>
          </cell>
          <cell r="N961">
            <v>264045.59999999998</v>
          </cell>
          <cell r="O961" t="str">
            <v>Medium</v>
          </cell>
          <cell r="P961" t="str">
            <v>Small Box</v>
          </cell>
          <cell r="Q961" t="str">
            <v>Rail</v>
          </cell>
          <cell r="R961" t="str">
            <v>Sohail</v>
          </cell>
        </row>
        <row r="962">
          <cell r="A962">
            <v>1944</v>
          </cell>
          <cell r="B962">
            <v>42952</v>
          </cell>
          <cell r="C962" t="str">
            <v>Aug</v>
          </cell>
          <cell r="D962" t="str">
            <v>Craig Molinari</v>
          </cell>
          <cell r="E962" t="str">
            <v>East</v>
          </cell>
          <cell r="F962" t="str">
            <v>Small Business</v>
          </cell>
          <cell r="G962" t="str">
            <v>Office Supplies</v>
          </cell>
          <cell r="H962" t="str">
            <v>Storage &amp; Organization</v>
          </cell>
          <cell r="I962" t="str">
            <v>Sauder Facets Collection Locker/File Cabinet, Sky Alder Finish</v>
          </cell>
          <cell r="J962">
            <v>38</v>
          </cell>
          <cell r="K962">
            <v>22260</v>
          </cell>
          <cell r="L962">
            <v>845880</v>
          </cell>
          <cell r="M962">
            <v>0.01</v>
          </cell>
          <cell r="N962">
            <v>837421.2</v>
          </cell>
          <cell r="O962" t="str">
            <v>High</v>
          </cell>
          <cell r="P962" t="str">
            <v>Large Box</v>
          </cell>
          <cell r="Q962" t="str">
            <v>Air</v>
          </cell>
          <cell r="R962" t="str">
            <v>Amit</v>
          </cell>
        </row>
        <row r="963">
          <cell r="A963">
            <v>1945</v>
          </cell>
          <cell r="B963">
            <v>42953</v>
          </cell>
          <cell r="C963" t="str">
            <v>Aug</v>
          </cell>
          <cell r="D963" t="str">
            <v>Brad Eason</v>
          </cell>
          <cell r="E963" t="str">
            <v>North</v>
          </cell>
          <cell r="F963" t="str">
            <v>Small Business</v>
          </cell>
          <cell r="G963" t="str">
            <v>Furniture</v>
          </cell>
          <cell r="H963" t="str">
            <v>Office Furnishings</v>
          </cell>
          <cell r="I963" t="str">
            <v>DAX Copper Panel Document Frame, 5 x 7 Size</v>
          </cell>
          <cell r="J963">
            <v>31</v>
          </cell>
          <cell r="K963">
            <v>780</v>
          </cell>
          <cell r="L963">
            <v>24180</v>
          </cell>
          <cell r="M963">
            <v>0</v>
          </cell>
          <cell r="N963">
            <v>24180</v>
          </cell>
          <cell r="O963" t="str">
            <v>Critical</v>
          </cell>
          <cell r="P963" t="str">
            <v>Wrap Bag</v>
          </cell>
          <cell r="Q963" t="str">
            <v>Air</v>
          </cell>
          <cell r="R963" t="str">
            <v>Amit</v>
          </cell>
        </row>
        <row r="964">
          <cell r="A964">
            <v>1946</v>
          </cell>
          <cell r="B964">
            <v>42953</v>
          </cell>
          <cell r="C964" t="str">
            <v>Aug</v>
          </cell>
          <cell r="D964" t="str">
            <v>Katherine Nockton</v>
          </cell>
          <cell r="E964" t="str">
            <v>South</v>
          </cell>
          <cell r="F964" t="str">
            <v>Home Office</v>
          </cell>
          <cell r="G964" t="str">
            <v>Technology</v>
          </cell>
          <cell r="H964" t="str">
            <v>Computer Peripherals</v>
          </cell>
          <cell r="I964" t="str">
            <v>Microsoft Natural Multimedia Keyboard</v>
          </cell>
          <cell r="J964">
            <v>2</v>
          </cell>
          <cell r="K964">
            <v>3060</v>
          </cell>
          <cell r="L964">
            <v>6120</v>
          </cell>
          <cell r="M964">
            <v>0.1</v>
          </cell>
          <cell r="N964">
            <v>5508</v>
          </cell>
          <cell r="O964" t="str">
            <v>Low</v>
          </cell>
          <cell r="P964" t="str">
            <v>Jumbo Drum</v>
          </cell>
          <cell r="Q964" t="str">
            <v>Road</v>
          </cell>
          <cell r="R964" t="str">
            <v>Sohail</v>
          </cell>
        </row>
        <row r="965">
          <cell r="A965">
            <v>1947</v>
          </cell>
          <cell r="B965">
            <v>42953</v>
          </cell>
          <cell r="C965" t="str">
            <v>Aug</v>
          </cell>
          <cell r="D965" t="str">
            <v>Anemone Ratner</v>
          </cell>
          <cell r="E965" t="str">
            <v>North</v>
          </cell>
          <cell r="F965" t="str">
            <v>Small Business</v>
          </cell>
          <cell r="G965" t="str">
            <v>Office Supplies</v>
          </cell>
          <cell r="H965" t="str">
            <v>Paper</v>
          </cell>
          <cell r="I965" t="str">
            <v>Xerox 215</v>
          </cell>
          <cell r="J965">
            <v>20</v>
          </cell>
          <cell r="K965">
            <v>420</v>
          </cell>
          <cell r="L965">
            <v>8400</v>
          </cell>
          <cell r="M965">
            <v>0.02</v>
          </cell>
          <cell r="N965">
            <v>8232</v>
          </cell>
          <cell r="O965" t="str">
            <v>Medium</v>
          </cell>
          <cell r="P965" t="str">
            <v>Small Box</v>
          </cell>
          <cell r="Q965" t="str">
            <v>Rail</v>
          </cell>
          <cell r="R965" t="str">
            <v>Amit</v>
          </cell>
        </row>
        <row r="966">
          <cell r="A966">
            <v>1948</v>
          </cell>
          <cell r="B966">
            <v>42954</v>
          </cell>
          <cell r="C966" t="str">
            <v>Aug</v>
          </cell>
          <cell r="D966" t="str">
            <v>Rick Wilson</v>
          </cell>
          <cell r="E966" t="str">
            <v>South</v>
          </cell>
          <cell r="F966" t="str">
            <v>Consumer</v>
          </cell>
          <cell r="G966" t="str">
            <v>Technology</v>
          </cell>
          <cell r="H966" t="str">
            <v>Computer Peripherals</v>
          </cell>
          <cell r="I966" t="str">
            <v>BASF Silver 74 Minute CD-R</v>
          </cell>
          <cell r="J966">
            <v>16</v>
          </cell>
          <cell r="K966">
            <v>120</v>
          </cell>
          <cell r="L966">
            <v>1920</v>
          </cell>
          <cell r="M966">
            <v>0.02</v>
          </cell>
          <cell r="N966">
            <v>1881.6</v>
          </cell>
          <cell r="O966" t="str">
            <v>High</v>
          </cell>
          <cell r="P966" t="str">
            <v>Small Box</v>
          </cell>
          <cell r="Q966" t="str">
            <v>Air</v>
          </cell>
          <cell r="R966" t="str">
            <v>Sohail</v>
          </cell>
        </row>
        <row r="967">
          <cell r="A967">
            <v>1949</v>
          </cell>
          <cell r="B967">
            <v>42954</v>
          </cell>
          <cell r="C967" t="str">
            <v>Aug</v>
          </cell>
          <cell r="D967" t="str">
            <v>Rick Wilson</v>
          </cell>
          <cell r="E967" t="str">
            <v>South</v>
          </cell>
          <cell r="F967" t="str">
            <v>Consumer</v>
          </cell>
          <cell r="G967" t="str">
            <v>Technology</v>
          </cell>
          <cell r="H967" t="str">
            <v>Telephones and Communication</v>
          </cell>
          <cell r="I967" t="str">
            <v>Accessory39</v>
          </cell>
          <cell r="J967">
            <v>12</v>
          </cell>
          <cell r="K967">
            <v>1260</v>
          </cell>
          <cell r="L967">
            <v>15120</v>
          </cell>
          <cell r="M967">
            <v>0.09</v>
          </cell>
          <cell r="N967">
            <v>13759.2</v>
          </cell>
          <cell r="O967" t="str">
            <v>High</v>
          </cell>
          <cell r="P967" t="str">
            <v>Large Box</v>
          </cell>
          <cell r="Q967" t="str">
            <v>Air</v>
          </cell>
          <cell r="R967" t="str">
            <v>Sohail</v>
          </cell>
        </row>
        <row r="968">
          <cell r="A968">
            <v>1950</v>
          </cell>
          <cell r="B968">
            <v>42954</v>
          </cell>
          <cell r="C968" t="str">
            <v>Aug</v>
          </cell>
          <cell r="D968" t="str">
            <v>Gary Mitchum</v>
          </cell>
          <cell r="E968" t="str">
            <v>South</v>
          </cell>
          <cell r="F968" t="str">
            <v>Consumer</v>
          </cell>
          <cell r="G968" t="str">
            <v>Office Supplies</v>
          </cell>
          <cell r="H968" t="str">
            <v>Envelopes</v>
          </cell>
          <cell r="I968" t="str">
            <v>Peel &amp; Seel® Recycled Catalog Envelopes, Brown</v>
          </cell>
          <cell r="J968">
            <v>38</v>
          </cell>
          <cell r="K968">
            <v>720</v>
          </cell>
          <cell r="L968">
            <v>27360</v>
          </cell>
          <cell r="M968">
            <v>0.04</v>
          </cell>
          <cell r="N968">
            <v>26265.599999999999</v>
          </cell>
          <cell r="O968" t="str">
            <v>Critical</v>
          </cell>
          <cell r="P968" t="str">
            <v>Small Box</v>
          </cell>
          <cell r="Q968" t="str">
            <v>Air</v>
          </cell>
          <cell r="R968" t="str">
            <v>Sohail</v>
          </cell>
        </row>
        <row r="969">
          <cell r="A969">
            <v>1951</v>
          </cell>
          <cell r="B969">
            <v>42954</v>
          </cell>
          <cell r="C969" t="str">
            <v>Aug</v>
          </cell>
          <cell r="D969" t="str">
            <v>Michael Dominguez</v>
          </cell>
          <cell r="E969" t="str">
            <v>South</v>
          </cell>
          <cell r="F969" t="str">
            <v>Home Office</v>
          </cell>
          <cell r="G969" t="str">
            <v>Office Supplies</v>
          </cell>
          <cell r="H969" t="str">
            <v>Binders and Binder Accessories</v>
          </cell>
          <cell r="I969" t="str">
            <v>GBC VeloBinder Electric Binding Machine</v>
          </cell>
          <cell r="J969">
            <v>36</v>
          </cell>
          <cell r="K969">
            <v>7260</v>
          </cell>
          <cell r="L969">
            <v>261360</v>
          </cell>
          <cell r="M969">
            <v>0.1</v>
          </cell>
          <cell r="N969">
            <v>235224</v>
          </cell>
          <cell r="O969" t="str">
            <v>Critical</v>
          </cell>
          <cell r="P969" t="str">
            <v>Small Box</v>
          </cell>
          <cell r="Q969" t="str">
            <v>Air</v>
          </cell>
          <cell r="R969" t="str">
            <v>Sohail</v>
          </cell>
        </row>
        <row r="970">
          <cell r="A970">
            <v>1952</v>
          </cell>
          <cell r="B970">
            <v>42954</v>
          </cell>
          <cell r="C970" t="str">
            <v>Aug</v>
          </cell>
          <cell r="D970" t="str">
            <v>Katrina Willman</v>
          </cell>
          <cell r="E970" t="str">
            <v>North</v>
          </cell>
          <cell r="F970" t="str">
            <v>Consumer</v>
          </cell>
          <cell r="G970" t="str">
            <v>Office Supplies</v>
          </cell>
          <cell r="H970" t="str">
            <v>Appliances</v>
          </cell>
          <cell r="I970" t="str">
            <v>Hoover WindTunnel™ Plus Canister Vacuum</v>
          </cell>
          <cell r="J970">
            <v>1</v>
          </cell>
          <cell r="K970">
            <v>21840</v>
          </cell>
          <cell r="L970">
            <v>21840</v>
          </cell>
          <cell r="M970">
            <v>0.09</v>
          </cell>
          <cell r="N970">
            <v>19874.400000000001</v>
          </cell>
          <cell r="O970" t="str">
            <v>NotSpecified</v>
          </cell>
          <cell r="P970" t="str">
            <v>Small Box</v>
          </cell>
          <cell r="Q970" t="str">
            <v>UNKOWN</v>
          </cell>
          <cell r="R970" t="str">
            <v>Sohail</v>
          </cell>
        </row>
        <row r="971">
          <cell r="A971">
            <v>1953</v>
          </cell>
          <cell r="B971">
            <v>42954</v>
          </cell>
          <cell r="C971" t="str">
            <v>Aug</v>
          </cell>
          <cell r="D971" t="str">
            <v>Katrina Willman</v>
          </cell>
          <cell r="E971" t="str">
            <v>North</v>
          </cell>
          <cell r="F971" t="str">
            <v>Consumer</v>
          </cell>
          <cell r="G971" t="str">
            <v>Furniture</v>
          </cell>
          <cell r="H971" t="str">
            <v>Office Furnishings</v>
          </cell>
          <cell r="I971" t="str">
            <v>Seth Thomas 12" Clock w/ Goldtone Case</v>
          </cell>
          <cell r="J971">
            <v>34</v>
          </cell>
          <cell r="K971">
            <v>1380</v>
          </cell>
          <cell r="L971">
            <v>46920</v>
          </cell>
          <cell r="M971">
            <v>0.03</v>
          </cell>
          <cell r="N971">
            <v>45512.4</v>
          </cell>
          <cell r="O971" t="str">
            <v>NotSpecified</v>
          </cell>
          <cell r="P971" t="str">
            <v>Small Pack</v>
          </cell>
          <cell r="Q971" t="str">
            <v>UNKOWN</v>
          </cell>
          <cell r="R971" t="str">
            <v>Sohail</v>
          </cell>
        </row>
        <row r="972">
          <cell r="A972">
            <v>1954</v>
          </cell>
          <cell r="B972">
            <v>42954</v>
          </cell>
          <cell r="C972" t="str">
            <v>Aug</v>
          </cell>
          <cell r="D972" t="str">
            <v>Maribeth Dona</v>
          </cell>
          <cell r="E972" t="str">
            <v>West</v>
          </cell>
          <cell r="F972" t="str">
            <v>Home Office</v>
          </cell>
          <cell r="G972" t="str">
            <v>Technology</v>
          </cell>
          <cell r="H972" t="str">
            <v>Computer Peripherals</v>
          </cell>
          <cell r="I972" t="str">
            <v>Adesso Programmable 142-Key Keyboard</v>
          </cell>
          <cell r="J972">
            <v>2</v>
          </cell>
          <cell r="K972">
            <v>9180</v>
          </cell>
          <cell r="L972">
            <v>18360</v>
          </cell>
          <cell r="M972">
            <v>0.03</v>
          </cell>
          <cell r="N972">
            <v>17809.2</v>
          </cell>
          <cell r="O972" t="str">
            <v>High</v>
          </cell>
          <cell r="P972" t="str">
            <v>Small Pack</v>
          </cell>
          <cell r="Q972" t="str">
            <v>Air</v>
          </cell>
          <cell r="R972" t="str">
            <v>Sohail</v>
          </cell>
        </row>
        <row r="973">
          <cell r="A973">
            <v>1955</v>
          </cell>
          <cell r="B973">
            <v>42954</v>
          </cell>
          <cell r="C973" t="str">
            <v>Aug</v>
          </cell>
          <cell r="D973" t="str">
            <v>Maribeth Dona</v>
          </cell>
          <cell r="E973" t="str">
            <v>West</v>
          </cell>
          <cell r="F973" t="str">
            <v>Home Office</v>
          </cell>
          <cell r="G973" t="str">
            <v>Technology</v>
          </cell>
          <cell r="H973" t="str">
            <v>Computer Peripherals</v>
          </cell>
          <cell r="I973" t="str">
            <v>PC Concepts 116 Key Quantum 3000 Keyboard</v>
          </cell>
          <cell r="J973">
            <v>5</v>
          </cell>
          <cell r="K973">
            <v>1980</v>
          </cell>
          <cell r="L973">
            <v>9900</v>
          </cell>
          <cell r="M973">
            <v>0.1</v>
          </cell>
          <cell r="N973">
            <v>8910</v>
          </cell>
          <cell r="O973" t="str">
            <v>High</v>
          </cell>
          <cell r="P973" t="str">
            <v>Wrap Bag</v>
          </cell>
          <cell r="Q973" t="str">
            <v>Air</v>
          </cell>
          <cell r="R973" t="str">
            <v>Sohail</v>
          </cell>
        </row>
        <row r="974">
          <cell r="A974">
            <v>1956</v>
          </cell>
          <cell r="B974">
            <v>42955</v>
          </cell>
          <cell r="C974" t="str">
            <v>Aug</v>
          </cell>
          <cell r="D974" t="str">
            <v>Carlos Daly</v>
          </cell>
          <cell r="E974" t="str">
            <v>South</v>
          </cell>
          <cell r="F974" t="str">
            <v>Home Office</v>
          </cell>
          <cell r="G974" t="str">
            <v>Office Supplies</v>
          </cell>
          <cell r="H974" t="str">
            <v>Appliances</v>
          </cell>
          <cell r="I974" t="str">
            <v>Holmes HEPA Air Purifier</v>
          </cell>
          <cell r="J974">
            <v>32</v>
          </cell>
          <cell r="K974">
            <v>1320</v>
          </cell>
          <cell r="L974">
            <v>42240</v>
          </cell>
          <cell r="M974">
            <v>0</v>
          </cell>
          <cell r="N974">
            <v>42240</v>
          </cell>
          <cell r="O974" t="str">
            <v>NotSpecified</v>
          </cell>
          <cell r="P974" t="str">
            <v>Small Box</v>
          </cell>
          <cell r="Q974" t="str">
            <v>UNKOWN</v>
          </cell>
          <cell r="R974" t="str">
            <v>Sohail</v>
          </cell>
        </row>
        <row r="975">
          <cell r="A975">
            <v>1957</v>
          </cell>
          <cell r="B975">
            <v>42955</v>
          </cell>
          <cell r="C975" t="str">
            <v>Aug</v>
          </cell>
          <cell r="D975" t="str">
            <v>Carlos Daly</v>
          </cell>
          <cell r="E975" t="str">
            <v>South</v>
          </cell>
          <cell r="F975" t="str">
            <v>Home Office</v>
          </cell>
          <cell r="G975" t="str">
            <v>Technology</v>
          </cell>
          <cell r="H975" t="str">
            <v>Computer Peripherals</v>
          </cell>
          <cell r="I975" t="str">
            <v>DS/HD IBM Formatted Diskettes, 200/Pack - Staples</v>
          </cell>
          <cell r="J975">
            <v>31</v>
          </cell>
          <cell r="K975">
            <v>2880</v>
          </cell>
          <cell r="L975">
            <v>89280</v>
          </cell>
          <cell r="M975">
            <v>0.04</v>
          </cell>
          <cell r="N975">
            <v>85708.800000000003</v>
          </cell>
          <cell r="O975" t="str">
            <v>NotSpecified</v>
          </cell>
          <cell r="P975" t="str">
            <v>Jumbo Box</v>
          </cell>
          <cell r="Q975" t="str">
            <v>UNKOWN</v>
          </cell>
          <cell r="R975" t="str">
            <v>Sohail</v>
          </cell>
        </row>
        <row r="976">
          <cell r="A976">
            <v>1958</v>
          </cell>
          <cell r="B976">
            <v>42955</v>
          </cell>
          <cell r="C976" t="str">
            <v>Aug</v>
          </cell>
          <cell r="D976" t="str">
            <v>Lisa DeCherney</v>
          </cell>
          <cell r="E976" t="str">
            <v>South</v>
          </cell>
          <cell r="F976" t="str">
            <v>Consumer</v>
          </cell>
          <cell r="G976" t="str">
            <v>Office Supplies</v>
          </cell>
          <cell r="H976" t="str">
            <v>Paper</v>
          </cell>
          <cell r="I976" t="str">
            <v>Rediform S.O.S. Phone Message Books</v>
          </cell>
          <cell r="J976">
            <v>24</v>
          </cell>
          <cell r="K976">
            <v>300</v>
          </cell>
          <cell r="L976">
            <v>7200</v>
          </cell>
          <cell r="M976">
            <v>0.04</v>
          </cell>
          <cell r="N976">
            <v>6912</v>
          </cell>
          <cell r="O976" t="str">
            <v>Medium</v>
          </cell>
          <cell r="P976" t="str">
            <v>Small Box</v>
          </cell>
          <cell r="Q976" t="str">
            <v>Rail</v>
          </cell>
          <cell r="R976" t="str">
            <v>Sohail</v>
          </cell>
        </row>
        <row r="977">
          <cell r="A977">
            <v>1959</v>
          </cell>
          <cell r="B977">
            <v>42955</v>
          </cell>
          <cell r="C977" t="str">
            <v>Aug</v>
          </cell>
          <cell r="D977" t="str">
            <v>Thomas Boland</v>
          </cell>
          <cell r="E977" t="str">
            <v>South</v>
          </cell>
          <cell r="F977" t="str">
            <v>Corporate</v>
          </cell>
          <cell r="G977" t="str">
            <v>Office Supplies</v>
          </cell>
          <cell r="H977" t="str">
            <v>Appliances</v>
          </cell>
          <cell r="I977" t="str">
            <v>Staples 6 Outlet Surge</v>
          </cell>
          <cell r="J977">
            <v>10</v>
          </cell>
          <cell r="K977">
            <v>720</v>
          </cell>
          <cell r="L977">
            <v>7200</v>
          </cell>
          <cell r="M977">
            <v>0.04</v>
          </cell>
          <cell r="N977">
            <v>6912</v>
          </cell>
          <cell r="O977" t="str">
            <v>Medium</v>
          </cell>
          <cell r="P977" t="str">
            <v>Wrap Bag</v>
          </cell>
          <cell r="Q977" t="str">
            <v>Rail</v>
          </cell>
          <cell r="R977" t="str">
            <v>Amit</v>
          </cell>
        </row>
        <row r="978">
          <cell r="A978">
            <v>1960</v>
          </cell>
          <cell r="B978">
            <v>42955</v>
          </cell>
          <cell r="C978" t="str">
            <v>Aug</v>
          </cell>
          <cell r="D978" t="str">
            <v>Thomas Boland</v>
          </cell>
          <cell r="E978" t="str">
            <v>South</v>
          </cell>
          <cell r="F978" t="str">
            <v>Corporate</v>
          </cell>
          <cell r="G978" t="str">
            <v>Technology</v>
          </cell>
          <cell r="H978" t="str">
            <v>Telephones and Communication</v>
          </cell>
          <cell r="I978" t="str">
            <v>T65</v>
          </cell>
          <cell r="J978">
            <v>11</v>
          </cell>
          <cell r="K978">
            <v>11760</v>
          </cell>
          <cell r="L978">
            <v>129360</v>
          </cell>
          <cell r="M978">
            <v>0.08</v>
          </cell>
          <cell r="N978">
            <v>119011.2</v>
          </cell>
          <cell r="O978" t="str">
            <v>Medium</v>
          </cell>
          <cell r="P978" t="str">
            <v>Large Box</v>
          </cell>
          <cell r="Q978" t="str">
            <v>Rail</v>
          </cell>
          <cell r="R978" t="str">
            <v>Amit</v>
          </cell>
        </row>
        <row r="979">
          <cell r="A979">
            <v>1961</v>
          </cell>
          <cell r="B979">
            <v>42955</v>
          </cell>
          <cell r="C979" t="str">
            <v>Aug</v>
          </cell>
          <cell r="D979" t="str">
            <v>Mathew Reese</v>
          </cell>
          <cell r="E979" t="str">
            <v>North</v>
          </cell>
          <cell r="F979" t="str">
            <v>Small Business</v>
          </cell>
          <cell r="G979" t="str">
            <v>Office Supplies</v>
          </cell>
          <cell r="H979" t="str">
            <v>Storage &amp; Organization</v>
          </cell>
          <cell r="I979" t="str">
            <v>Filing/Storage Totes and Swivel Casters</v>
          </cell>
          <cell r="J979">
            <v>31</v>
          </cell>
          <cell r="K979">
            <v>600</v>
          </cell>
          <cell r="L979">
            <v>18600</v>
          </cell>
          <cell r="M979">
            <v>0</v>
          </cell>
          <cell r="N979">
            <v>18600</v>
          </cell>
          <cell r="O979" t="str">
            <v>High</v>
          </cell>
          <cell r="P979" t="str">
            <v>Wrap Bag</v>
          </cell>
          <cell r="Q979" t="str">
            <v>Air</v>
          </cell>
          <cell r="R979" t="str">
            <v>Amit</v>
          </cell>
        </row>
        <row r="980">
          <cell r="A980">
            <v>1962</v>
          </cell>
          <cell r="B980">
            <v>42955</v>
          </cell>
          <cell r="C980" t="str">
            <v>Aug</v>
          </cell>
          <cell r="D980" t="str">
            <v>Kean Thornton</v>
          </cell>
          <cell r="E980" t="str">
            <v>South</v>
          </cell>
          <cell r="F980" t="str">
            <v>Corporate</v>
          </cell>
          <cell r="G980" t="str">
            <v>Office Supplies</v>
          </cell>
          <cell r="H980" t="str">
            <v>Appliances</v>
          </cell>
          <cell r="I980" t="str">
            <v>Hoover Upright Vacuum With Dirt Cup</v>
          </cell>
          <cell r="J980">
            <v>13</v>
          </cell>
          <cell r="K980">
            <v>17400</v>
          </cell>
          <cell r="L980">
            <v>226200</v>
          </cell>
          <cell r="M980">
            <v>0.03</v>
          </cell>
          <cell r="N980">
            <v>219414</v>
          </cell>
          <cell r="O980" t="str">
            <v>NotSpecified</v>
          </cell>
          <cell r="P980" t="str">
            <v>Small Box</v>
          </cell>
          <cell r="Q980" t="str">
            <v>UNKOWN</v>
          </cell>
          <cell r="R980" t="str">
            <v>Amit</v>
          </cell>
        </row>
        <row r="981">
          <cell r="A981">
            <v>1963</v>
          </cell>
          <cell r="B981">
            <v>42955</v>
          </cell>
          <cell r="C981" t="str">
            <v>Aug</v>
          </cell>
          <cell r="D981" t="str">
            <v>Philip Fox</v>
          </cell>
          <cell r="E981" t="str">
            <v>South</v>
          </cell>
          <cell r="F981" t="str">
            <v>Home Office</v>
          </cell>
          <cell r="G981" t="str">
            <v>Office Supplies</v>
          </cell>
          <cell r="H981" t="str">
            <v>Appliances</v>
          </cell>
          <cell r="I981" t="str">
            <v>Sanyo Counter Height Refrigerator with Crisper, 3.6 Cubic Foot, Stainless Steel/Black</v>
          </cell>
          <cell r="J981">
            <v>2</v>
          </cell>
          <cell r="K981">
            <v>19740</v>
          </cell>
          <cell r="L981">
            <v>39480</v>
          </cell>
          <cell r="M981">
            <v>0.06</v>
          </cell>
          <cell r="N981">
            <v>37111.199999999997</v>
          </cell>
          <cell r="O981" t="str">
            <v>NotSpecified</v>
          </cell>
          <cell r="P981" t="str">
            <v>Small Box</v>
          </cell>
          <cell r="Q981" t="str">
            <v>UNKOWN</v>
          </cell>
          <cell r="R981" t="str">
            <v>Sohail</v>
          </cell>
        </row>
        <row r="982">
          <cell r="A982">
            <v>1964</v>
          </cell>
          <cell r="B982">
            <v>42955</v>
          </cell>
          <cell r="C982" t="str">
            <v>Aug</v>
          </cell>
          <cell r="D982" t="str">
            <v>Philip Fox</v>
          </cell>
          <cell r="E982" t="str">
            <v>South</v>
          </cell>
          <cell r="F982" t="str">
            <v>Home Office</v>
          </cell>
          <cell r="G982" t="str">
            <v>Technology</v>
          </cell>
          <cell r="H982" t="str">
            <v>Telephones and Communication</v>
          </cell>
          <cell r="I982" t="str">
            <v>8860</v>
          </cell>
          <cell r="J982">
            <v>48</v>
          </cell>
          <cell r="K982">
            <v>3960</v>
          </cell>
          <cell r="L982">
            <v>190080</v>
          </cell>
          <cell r="M982">
            <v>0</v>
          </cell>
          <cell r="N982">
            <v>190080</v>
          </cell>
          <cell r="O982" t="str">
            <v>NotSpecified</v>
          </cell>
          <cell r="P982" t="str">
            <v>Small Box</v>
          </cell>
          <cell r="Q982" t="str">
            <v>UNKOWN</v>
          </cell>
          <cell r="R982" t="str">
            <v>Sohail</v>
          </cell>
        </row>
        <row r="983">
          <cell r="A983">
            <v>1965</v>
          </cell>
          <cell r="B983">
            <v>42955</v>
          </cell>
          <cell r="C983" t="str">
            <v>Aug</v>
          </cell>
          <cell r="D983" t="str">
            <v>Kean Thornton</v>
          </cell>
          <cell r="E983" t="str">
            <v>West</v>
          </cell>
          <cell r="F983" t="str">
            <v>Corporate</v>
          </cell>
          <cell r="G983" t="str">
            <v>Office Supplies</v>
          </cell>
          <cell r="H983" t="str">
            <v>Pens &amp; Art Supplies</v>
          </cell>
          <cell r="I983" t="str">
            <v>Sanford Pocket Accent® Highlighters</v>
          </cell>
          <cell r="J983">
            <v>39</v>
          </cell>
          <cell r="K983">
            <v>120</v>
          </cell>
          <cell r="L983">
            <v>4680</v>
          </cell>
          <cell r="M983">
            <v>0.1</v>
          </cell>
          <cell r="N983">
            <v>4212</v>
          </cell>
          <cell r="O983" t="str">
            <v>NotSpecified</v>
          </cell>
          <cell r="P983" t="str">
            <v>Jumbo Drum</v>
          </cell>
          <cell r="Q983" t="str">
            <v>UNKOWN</v>
          </cell>
          <cell r="R983" t="str">
            <v>Amit</v>
          </cell>
        </row>
        <row r="984">
          <cell r="A984">
            <v>1966</v>
          </cell>
          <cell r="B984">
            <v>42956</v>
          </cell>
          <cell r="C984" t="str">
            <v>Aug</v>
          </cell>
          <cell r="D984" t="str">
            <v>Karen Carlisle</v>
          </cell>
          <cell r="E984" t="str">
            <v>West</v>
          </cell>
          <cell r="F984" t="str">
            <v>Home Office</v>
          </cell>
          <cell r="G984" t="str">
            <v>Furniture</v>
          </cell>
          <cell r="H984" t="str">
            <v>Office Furnishings</v>
          </cell>
          <cell r="I984" t="str">
            <v>12-1/2 Diameter Round Wall Clock</v>
          </cell>
          <cell r="J984">
            <v>24</v>
          </cell>
          <cell r="K984">
            <v>1200</v>
          </cell>
          <cell r="L984">
            <v>28800</v>
          </cell>
          <cell r="M984">
            <v>0.09</v>
          </cell>
          <cell r="N984">
            <v>26208</v>
          </cell>
          <cell r="O984" t="str">
            <v>NotSpecified</v>
          </cell>
          <cell r="P984" t="str">
            <v>Small Box</v>
          </cell>
          <cell r="Q984" t="str">
            <v>UNKOWN</v>
          </cell>
          <cell r="R984" t="str">
            <v>Sohail</v>
          </cell>
        </row>
        <row r="985">
          <cell r="A985">
            <v>1967</v>
          </cell>
          <cell r="B985">
            <v>42957</v>
          </cell>
          <cell r="C985" t="str">
            <v>Aug</v>
          </cell>
          <cell r="D985" t="str">
            <v>Brad Thomas</v>
          </cell>
          <cell r="E985" t="str">
            <v>North</v>
          </cell>
          <cell r="F985" t="str">
            <v>Corporate</v>
          </cell>
          <cell r="G985" t="str">
            <v>Office Supplies</v>
          </cell>
          <cell r="H985" t="str">
            <v>Binders and Binder Accessories</v>
          </cell>
          <cell r="I985" t="str">
            <v>Accohide Poly Flexible Ring Binders</v>
          </cell>
          <cell r="J985">
            <v>1</v>
          </cell>
          <cell r="K985">
            <v>240</v>
          </cell>
          <cell r="L985">
            <v>240</v>
          </cell>
          <cell r="M985">
            <v>0.06</v>
          </cell>
          <cell r="N985">
            <v>225.6</v>
          </cell>
          <cell r="O985" t="str">
            <v>Critical</v>
          </cell>
          <cell r="P985" t="str">
            <v>Small Box</v>
          </cell>
          <cell r="Q985" t="str">
            <v>Air</v>
          </cell>
          <cell r="R985" t="str">
            <v>Amit</v>
          </cell>
        </row>
        <row r="986">
          <cell r="A986">
            <v>1968</v>
          </cell>
          <cell r="B986">
            <v>42957</v>
          </cell>
          <cell r="C986" t="str">
            <v>Aug</v>
          </cell>
          <cell r="D986" t="str">
            <v>Mick Hernandez</v>
          </cell>
          <cell r="E986" t="str">
            <v>South</v>
          </cell>
          <cell r="F986" t="str">
            <v>Home Office</v>
          </cell>
          <cell r="G986" t="str">
            <v>Office Supplies</v>
          </cell>
          <cell r="H986" t="str">
            <v>Pens &amp; Art Supplies</v>
          </cell>
          <cell r="I986" t="str">
            <v>Newell 35</v>
          </cell>
          <cell r="J986">
            <v>46</v>
          </cell>
          <cell r="K986">
            <v>240</v>
          </cell>
          <cell r="L986">
            <v>11040</v>
          </cell>
          <cell r="M986">
            <v>0.09</v>
          </cell>
          <cell r="N986">
            <v>10046.4</v>
          </cell>
          <cell r="O986" t="str">
            <v>High</v>
          </cell>
          <cell r="P986" t="str">
            <v>Wrap Bag</v>
          </cell>
          <cell r="Q986" t="str">
            <v>Air</v>
          </cell>
          <cell r="R986" t="str">
            <v>Sohail</v>
          </cell>
        </row>
        <row r="987">
          <cell r="A987">
            <v>1969</v>
          </cell>
          <cell r="B987">
            <v>42957</v>
          </cell>
          <cell r="C987" t="str">
            <v>Aug</v>
          </cell>
          <cell r="D987" t="str">
            <v>Tracy Collins</v>
          </cell>
          <cell r="E987" t="str">
            <v>East</v>
          </cell>
          <cell r="F987" t="str">
            <v>Consumer</v>
          </cell>
          <cell r="G987" t="str">
            <v>Office Supplies</v>
          </cell>
          <cell r="H987" t="str">
            <v>Envelopes</v>
          </cell>
          <cell r="I987" t="str">
            <v>Staples #10 Laser &amp; Inkjet Envelopes, 4 1/8" x 9 1/2", 100/Box</v>
          </cell>
          <cell r="J987">
            <v>3</v>
          </cell>
          <cell r="K987">
            <v>600</v>
          </cell>
          <cell r="L987">
            <v>1800</v>
          </cell>
          <cell r="M987">
            <v>0.01</v>
          </cell>
          <cell r="N987">
            <v>1782</v>
          </cell>
          <cell r="O987" t="str">
            <v>Medium</v>
          </cell>
          <cell r="P987" t="str">
            <v>Small Box</v>
          </cell>
          <cell r="Q987" t="str">
            <v>Rail</v>
          </cell>
          <cell r="R987" t="str">
            <v>Sohail</v>
          </cell>
        </row>
        <row r="988">
          <cell r="A988">
            <v>1970</v>
          </cell>
          <cell r="B988">
            <v>42957</v>
          </cell>
          <cell r="C988" t="str">
            <v>Aug</v>
          </cell>
          <cell r="D988" t="str">
            <v>Tracy Collins</v>
          </cell>
          <cell r="E988" t="str">
            <v>East</v>
          </cell>
          <cell r="F988" t="str">
            <v>Consumer</v>
          </cell>
          <cell r="G988" t="str">
            <v>Office Supplies</v>
          </cell>
          <cell r="H988" t="str">
            <v>Pens &amp; Art Supplies</v>
          </cell>
          <cell r="I988" t="str">
            <v>Boston 1730 StandUp Electric Pencil Sharpener</v>
          </cell>
          <cell r="J988">
            <v>11</v>
          </cell>
          <cell r="K988">
            <v>1320</v>
          </cell>
          <cell r="L988">
            <v>14520</v>
          </cell>
          <cell r="M988">
            <v>0.04</v>
          </cell>
          <cell r="N988">
            <v>13939.2</v>
          </cell>
          <cell r="O988" t="str">
            <v>Medium</v>
          </cell>
          <cell r="P988" t="str">
            <v>Jumbo Box</v>
          </cell>
          <cell r="Q988" t="str">
            <v>Rail</v>
          </cell>
          <cell r="R988" t="str">
            <v>Sohail</v>
          </cell>
        </row>
        <row r="989">
          <cell r="A989">
            <v>1971</v>
          </cell>
          <cell r="B989">
            <v>42957</v>
          </cell>
          <cell r="C989" t="str">
            <v>Aug</v>
          </cell>
          <cell r="D989" t="str">
            <v>Tracy Collins</v>
          </cell>
          <cell r="E989" t="str">
            <v>East</v>
          </cell>
          <cell r="F989" t="str">
            <v>Consumer</v>
          </cell>
          <cell r="G989" t="str">
            <v>Furniture</v>
          </cell>
          <cell r="H989" t="str">
            <v>Tables</v>
          </cell>
          <cell r="I989" t="str">
            <v>Bevis Rectangular Conference Tables</v>
          </cell>
          <cell r="J989">
            <v>3</v>
          </cell>
          <cell r="K989">
            <v>8760</v>
          </cell>
          <cell r="L989">
            <v>26280</v>
          </cell>
          <cell r="M989">
            <v>0.01</v>
          </cell>
          <cell r="N989">
            <v>26017.200000000001</v>
          </cell>
          <cell r="O989" t="str">
            <v>Medium</v>
          </cell>
          <cell r="P989" t="str">
            <v>Jumbo Box</v>
          </cell>
          <cell r="Q989" t="str">
            <v>Rail</v>
          </cell>
          <cell r="R989" t="str">
            <v>Sohail</v>
          </cell>
        </row>
        <row r="990">
          <cell r="A990">
            <v>1972</v>
          </cell>
          <cell r="B990">
            <v>42957</v>
          </cell>
          <cell r="C990" t="str">
            <v>Aug</v>
          </cell>
          <cell r="D990" t="str">
            <v>Cindy Chapman</v>
          </cell>
          <cell r="E990" t="str">
            <v>East</v>
          </cell>
          <cell r="F990" t="str">
            <v>Corporate</v>
          </cell>
          <cell r="G990" t="str">
            <v>Office Supplies</v>
          </cell>
          <cell r="H990" t="str">
            <v>Pens &amp; Art Supplies</v>
          </cell>
          <cell r="I990" t="str">
            <v>Panasonic KP-350BK Electric Pencil Sharpener with Auto Stop</v>
          </cell>
          <cell r="J990">
            <v>5</v>
          </cell>
          <cell r="K990">
            <v>2100</v>
          </cell>
          <cell r="L990">
            <v>10500</v>
          </cell>
          <cell r="M990">
            <v>0.1</v>
          </cell>
          <cell r="N990">
            <v>9450</v>
          </cell>
          <cell r="O990" t="str">
            <v>High</v>
          </cell>
          <cell r="P990" t="str">
            <v>Small Box</v>
          </cell>
          <cell r="Q990" t="str">
            <v>Air</v>
          </cell>
          <cell r="R990" t="str">
            <v>Amit</v>
          </cell>
        </row>
        <row r="991">
          <cell r="A991">
            <v>1973</v>
          </cell>
          <cell r="B991">
            <v>42958</v>
          </cell>
          <cell r="C991" t="str">
            <v>Aug</v>
          </cell>
          <cell r="D991" t="str">
            <v>Julia West</v>
          </cell>
          <cell r="E991" t="str">
            <v>North</v>
          </cell>
          <cell r="F991" t="str">
            <v>Consumer</v>
          </cell>
          <cell r="G991" t="str">
            <v>Furniture</v>
          </cell>
          <cell r="H991" t="str">
            <v>Office Furnishings</v>
          </cell>
          <cell r="I991" t="str">
            <v>Linden® 12" Wall Clock With Oak Frame</v>
          </cell>
          <cell r="J991">
            <v>27</v>
          </cell>
          <cell r="K991">
            <v>2040</v>
          </cell>
          <cell r="L991">
            <v>55080</v>
          </cell>
          <cell r="M991">
            <v>0.09</v>
          </cell>
          <cell r="N991">
            <v>50122.8</v>
          </cell>
          <cell r="O991" t="str">
            <v>Critical</v>
          </cell>
          <cell r="P991" t="str">
            <v>Jumbo Drum</v>
          </cell>
          <cell r="Q991" t="str">
            <v>Air</v>
          </cell>
          <cell r="R991" t="str">
            <v>Sohail</v>
          </cell>
        </row>
        <row r="992">
          <cell r="A992">
            <v>1974</v>
          </cell>
          <cell r="B992">
            <v>42958</v>
          </cell>
          <cell r="C992" t="str">
            <v>Aug</v>
          </cell>
          <cell r="D992" t="str">
            <v>Trudy Schmidt</v>
          </cell>
          <cell r="E992" t="str">
            <v>West</v>
          </cell>
          <cell r="F992" t="str">
            <v>Small Business</v>
          </cell>
          <cell r="G992" t="str">
            <v>Office Supplies</v>
          </cell>
          <cell r="H992" t="str">
            <v>Paper</v>
          </cell>
          <cell r="I992" t="str">
            <v>Xerox 1919</v>
          </cell>
          <cell r="J992">
            <v>23</v>
          </cell>
          <cell r="K992">
            <v>2460</v>
          </cell>
          <cell r="L992">
            <v>56580</v>
          </cell>
          <cell r="M992">
            <v>0.1</v>
          </cell>
          <cell r="N992">
            <v>50922</v>
          </cell>
          <cell r="O992" t="str">
            <v>High</v>
          </cell>
          <cell r="P992" t="str">
            <v>Small Box</v>
          </cell>
          <cell r="Q992" t="str">
            <v>Air</v>
          </cell>
          <cell r="R992" t="str">
            <v>Amit</v>
          </cell>
        </row>
        <row r="993">
          <cell r="A993">
            <v>1975</v>
          </cell>
          <cell r="B993">
            <v>42958</v>
          </cell>
          <cell r="C993" t="str">
            <v>Aug</v>
          </cell>
          <cell r="D993" t="str">
            <v>George Ashbrook</v>
          </cell>
          <cell r="E993" t="str">
            <v>South</v>
          </cell>
          <cell r="F993" t="str">
            <v>Small Business</v>
          </cell>
          <cell r="G993" t="str">
            <v>Technology</v>
          </cell>
          <cell r="H993" t="str">
            <v>Telephones and Communication</v>
          </cell>
          <cell r="I993" t="str">
            <v>232</v>
          </cell>
          <cell r="J993">
            <v>46</v>
          </cell>
          <cell r="K993">
            <v>7560</v>
          </cell>
          <cell r="L993">
            <v>347760</v>
          </cell>
          <cell r="M993">
            <v>0.01</v>
          </cell>
          <cell r="N993">
            <v>344282.4</v>
          </cell>
          <cell r="O993" t="str">
            <v>Low</v>
          </cell>
          <cell r="P993" t="str">
            <v>Small Box</v>
          </cell>
          <cell r="Q993" t="str">
            <v>Road</v>
          </cell>
          <cell r="R993" t="str">
            <v>Amit</v>
          </cell>
        </row>
        <row r="994">
          <cell r="A994">
            <v>1976</v>
          </cell>
          <cell r="B994">
            <v>42958</v>
          </cell>
          <cell r="C994" t="str">
            <v>Aug</v>
          </cell>
          <cell r="D994" t="str">
            <v>Astrea Jones</v>
          </cell>
          <cell r="E994" t="str">
            <v>North</v>
          </cell>
          <cell r="F994" t="str">
            <v>Corporate</v>
          </cell>
          <cell r="G994" t="str">
            <v>Office Supplies</v>
          </cell>
          <cell r="H994" t="str">
            <v>Binders and Binder Accessories</v>
          </cell>
          <cell r="I994" t="str">
            <v>Fellowes Twister Kit, Gray/Clear, 3/pkg</v>
          </cell>
          <cell r="J994">
            <v>2</v>
          </cell>
          <cell r="K994">
            <v>540</v>
          </cell>
          <cell r="L994">
            <v>1080</v>
          </cell>
          <cell r="M994">
            <v>7.0000000000000007E-2</v>
          </cell>
          <cell r="N994">
            <v>1004.4</v>
          </cell>
          <cell r="O994" t="str">
            <v>Medium</v>
          </cell>
          <cell r="P994" t="str">
            <v>Small Pack</v>
          </cell>
          <cell r="Q994" t="str">
            <v>Rail</v>
          </cell>
          <cell r="R994" t="str">
            <v>Amit</v>
          </cell>
        </row>
        <row r="995">
          <cell r="A995">
            <v>1977</v>
          </cell>
          <cell r="B995">
            <v>42958</v>
          </cell>
          <cell r="C995" t="str">
            <v>Aug</v>
          </cell>
          <cell r="D995" t="str">
            <v>Thomas Thornton</v>
          </cell>
          <cell r="E995" t="str">
            <v>West</v>
          </cell>
          <cell r="F995" t="str">
            <v>Consumer</v>
          </cell>
          <cell r="G995" t="str">
            <v>Office Supplies</v>
          </cell>
          <cell r="H995" t="str">
            <v>Paper</v>
          </cell>
          <cell r="I995" t="str">
            <v>Computer Printout Paper with Letter-Trim Perforations</v>
          </cell>
          <cell r="J995">
            <v>1</v>
          </cell>
          <cell r="K995">
            <v>1140</v>
          </cell>
          <cell r="L995">
            <v>1140</v>
          </cell>
          <cell r="M995">
            <v>0.05</v>
          </cell>
          <cell r="N995">
            <v>1083</v>
          </cell>
          <cell r="O995" t="str">
            <v>Low</v>
          </cell>
          <cell r="P995" t="str">
            <v>Medium Box</v>
          </cell>
          <cell r="Q995" t="str">
            <v>Road</v>
          </cell>
          <cell r="R995" t="str">
            <v>Sohail</v>
          </cell>
        </row>
        <row r="996">
          <cell r="A996">
            <v>1978</v>
          </cell>
          <cell r="B996">
            <v>42958</v>
          </cell>
          <cell r="C996" t="str">
            <v>Aug</v>
          </cell>
          <cell r="D996" t="str">
            <v>Julia Dunbar</v>
          </cell>
          <cell r="E996" t="str">
            <v>West</v>
          </cell>
          <cell r="F996" t="str">
            <v>Consumer</v>
          </cell>
          <cell r="G996" t="str">
            <v>Furniture</v>
          </cell>
          <cell r="H996" t="str">
            <v>Bookcases</v>
          </cell>
          <cell r="I996" t="str">
            <v>O'Sullivan Living Dimensions 2-Shelf Bookcases</v>
          </cell>
          <cell r="J996">
            <v>7</v>
          </cell>
          <cell r="K996">
            <v>7260</v>
          </cell>
          <cell r="L996">
            <v>50820</v>
          </cell>
          <cell r="M996">
            <v>0.09</v>
          </cell>
          <cell r="N996">
            <v>46246.2</v>
          </cell>
          <cell r="O996" t="str">
            <v>Medium</v>
          </cell>
          <cell r="P996" t="str">
            <v>Jumbo Drum</v>
          </cell>
          <cell r="Q996" t="str">
            <v>Rail</v>
          </cell>
          <cell r="R996" t="str">
            <v>Sohail</v>
          </cell>
        </row>
        <row r="997">
          <cell r="A997">
            <v>1979</v>
          </cell>
          <cell r="B997">
            <v>42958</v>
          </cell>
          <cell r="C997" t="str">
            <v>Aug</v>
          </cell>
          <cell r="D997" t="str">
            <v>Julia Dunbar</v>
          </cell>
          <cell r="E997" t="str">
            <v>West</v>
          </cell>
          <cell r="F997" t="str">
            <v>Consumer</v>
          </cell>
          <cell r="G997" t="str">
            <v>Technology</v>
          </cell>
          <cell r="H997" t="str">
            <v>Computer Peripherals</v>
          </cell>
          <cell r="I997" t="str">
            <v>Microsoft Internet Keyboard</v>
          </cell>
          <cell r="J997">
            <v>41</v>
          </cell>
          <cell r="K997">
            <v>1260</v>
          </cell>
          <cell r="L997">
            <v>51660</v>
          </cell>
          <cell r="M997">
            <v>0.01</v>
          </cell>
          <cell r="N997">
            <v>51143.4</v>
          </cell>
          <cell r="O997" t="str">
            <v>Medium</v>
          </cell>
          <cell r="P997" t="str">
            <v>Wrap Bag</v>
          </cell>
          <cell r="Q997" t="str">
            <v>Rail</v>
          </cell>
          <cell r="R997" t="str">
            <v>Sohail</v>
          </cell>
        </row>
        <row r="998">
          <cell r="A998">
            <v>1980</v>
          </cell>
          <cell r="B998">
            <v>42958</v>
          </cell>
          <cell r="C998" t="str">
            <v>Aug</v>
          </cell>
          <cell r="D998" t="str">
            <v>Julia Dunbar</v>
          </cell>
          <cell r="E998" t="str">
            <v>West</v>
          </cell>
          <cell r="F998" t="str">
            <v>Consumer</v>
          </cell>
          <cell r="G998" t="str">
            <v>Technology</v>
          </cell>
          <cell r="H998" t="str">
            <v>Telephones and Communication</v>
          </cell>
          <cell r="I998" t="str">
            <v>Accessory21</v>
          </cell>
          <cell r="J998">
            <v>46</v>
          </cell>
          <cell r="K998">
            <v>1260</v>
          </cell>
          <cell r="L998">
            <v>57960</v>
          </cell>
          <cell r="M998">
            <v>0.1</v>
          </cell>
          <cell r="N998">
            <v>52164</v>
          </cell>
          <cell r="O998" t="str">
            <v>Medium</v>
          </cell>
          <cell r="P998" t="str">
            <v>Small Box</v>
          </cell>
          <cell r="Q998" t="str">
            <v>Rail</v>
          </cell>
          <cell r="R998" t="str">
            <v>Sohail</v>
          </cell>
        </row>
        <row r="999">
          <cell r="A999">
            <v>1981</v>
          </cell>
          <cell r="B999">
            <v>42959</v>
          </cell>
          <cell r="C999" t="str">
            <v>Aug</v>
          </cell>
          <cell r="D999" t="str">
            <v>Adrian Hane</v>
          </cell>
          <cell r="E999" t="str">
            <v>South</v>
          </cell>
          <cell r="F999" t="str">
            <v>Corporate</v>
          </cell>
          <cell r="G999" t="str">
            <v>Office Supplies</v>
          </cell>
          <cell r="H999" t="str">
            <v>Pens &amp; Art Supplies</v>
          </cell>
          <cell r="I999" t="str">
            <v>Boston Electric Pencil Sharpener, Model 1818, Charcoal Black</v>
          </cell>
          <cell r="J999">
            <v>11</v>
          </cell>
          <cell r="K999">
            <v>1740</v>
          </cell>
          <cell r="L999">
            <v>19140</v>
          </cell>
          <cell r="M999">
            <v>7.0000000000000007E-2</v>
          </cell>
          <cell r="N999">
            <v>17800.2</v>
          </cell>
          <cell r="O999" t="str">
            <v>Critical</v>
          </cell>
          <cell r="P999" t="str">
            <v>Small Box</v>
          </cell>
          <cell r="Q999" t="str">
            <v>Air</v>
          </cell>
          <cell r="R999" t="str">
            <v>Amit</v>
          </cell>
        </row>
        <row r="1000">
          <cell r="A1000">
            <v>1982</v>
          </cell>
          <cell r="B1000">
            <v>42959</v>
          </cell>
          <cell r="C1000" t="str">
            <v>Aug</v>
          </cell>
          <cell r="D1000" t="str">
            <v>Lela Donovan</v>
          </cell>
          <cell r="E1000" t="str">
            <v>West</v>
          </cell>
          <cell r="F1000" t="str">
            <v>Corporate</v>
          </cell>
          <cell r="G1000" t="str">
            <v>Office Supplies</v>
          </cell>
          <cell r="H1000" t="str">
            <v>Appliances</v>
          </cell>
          <cell r="I1000" t="str">
            <v>Acco 6 Outlet Guardian Premium Surge Suppressor</v>
          </cell>
          <cell r="J1000">
            <v>27</v>
          </cell>
          <cell r="K1000">
            <v>900</v>
          </cell>
          <cell r="L1000">
            <v>24300</v>
          </cell>
          <cell r="M1000">
            <v>0.04</v>
          </cell>
          <cell r="N1000">
            <v>23328</v>
          </cell>
          <cell r="O1000" t="str">
            <v>Medium</v>
          </cell>
          <cell r="P1000" t="str">
            <v>Small Box</v>
          </cell>
          <cell r="Q1000" t="str">
            <v>Rail</v>
          </cell>
          <cell r="R1000" t="str">
            <v>Amit</v>
          </cell>
        </row>
        <row r="1001">
          <cell r="A1001">
            <v>1983</v>
          </cell>
          <cell r="B1001">
            <v>42959</v>
          </cell>
          <cell r="C1001" t="str">
            <v>Aug</v>
          </cell>
          <cell r="D1001" t="str">
            <v>Lela Donovan</v>
          </cell>
          <cell r="E1001" t="str">
            <v>West</v>
          </cell>
          <cell r="F1001" t="str">
            <v>Corporate</v>
          </cell>
          <cell r="G1001" t="str">
            <v>Technology</v>
          </cell>
          <cell r="H1001" t="str">
            <v>Office Machines</v>
          </cell>
          <cell r="I1001" t="str">
            <v>Epson LQ-570e Dot Matrix Printer</v>
          </cell>
          <cell r="J1001">
            <v>22</v>
          </cell>
          <cell r="K1001">
            <v>16260</v>
          </cell>
          <cell r="L1001">
            <v>357720</v>
          </cell>
          <cell r="M1001">
            <v>0.1</v>
          </cell>
          <cell r="N1001">
            <v>321948</v>
          </cell>
          <cell r="O1001" t="str">
            <v>Medium</v>
          </cell>
          <cell r="P1001" t="str">
            <v>Small Box</v>
          </cell>
          <cell r="Q1001" t="str">
            <v>Rail</v>
          </cell>
          <cell r="R1001" t="str">
            <v>Amit</v>
          </cell>
        </row>
        <row r="1002">
          <cell r="A1002">
            <v>1984</v>
          </cell>
          <cell r="B1002">
            <v>42959</v>
          </cell>
          <cell r="C1002" t="str">
            <v>Aug</v>
          </cell>
          <cell r="D1002" t="str">
            <v>Russell Applegate</v>
          </cell>
          <cell r="E1002" t="str">
            <v>South</v>
          </cell>
          <cell r="F1002" t="str">
            <v>Small Business</v>
          </cell>
          <cell r="G1002" t="str">
            <v>Office Supplies</v>
          </cell>
          <cell r="H1002" t="str">
            <v>Envelopes</v>
          </cell>
          <cell r="I1002" t="str">
            <v>Letter or Legal Size Expandable Poly String Tie Envelopes</v>
          </cell>
          <cell r="J1002">
            <v>21</v>
          </cell>
          <cell r="K1002">
            <v>180</v>
          </cell>
          <cell r="L1002">
            <v>3780</v>
          </cell>
          <cell r="M1002">
            <v>0</v>
          </cell>
          <cell r="N1002">
            <v>3780</v>
          </cell>
          <cell r="O1002" t="str">
            <v>Low</v>
          </cell>
          <cell r="P1002" t="str">
            <v>Small Box</v>
          </cell>
          <cell r="Q1002" t="str">
            <v>Road</v>
          </cell>
          <cell r="R1002" t="str">
            <v>Amit</v>
          </cell>
        </row>
        <row r="1003">
          <cell r="A1003">
            <v>1985</v>
          </cell>
          <cell r="B1003">
            <v>42959</v>
          </cell>
          <cell r="C1003" t="str">
            <v>Aug</v>
          </cell>
          <cell r="D1003" t="str">
            <v>Helen Wasserman</v>
          </cell>
          <cell r="E1003" t="str">
            <v>North</v>
          </cell>
          <cell r="F1003" t="str">
            <v>Home Office</v>
          </cell>
          <cell r="G1003" t="str">
            <v>Office Supplies</v>
          </cell>
          <cell r="H1003" t="str">
            <v>Binders and Binder Accessories</v>
          </cell>
          <cell r="I1003" t="str">
            <v>Satellite Sectional Post Binders</v>
          </cell>
          <cell r="J1003">
            <v>3</v>
          </cell>
          <cell r="K1003">
            <v>2640</v>
          </cell>
          <cell r="L1003">
            <v>7920</v>
          </cell>
          <cell r="M1003">
            <v>0.03</v>
          </cell>
          <cell r="N1003">
            <v>7682.4</v>
          </cell>
          <cell r="O1003" t="str">
            <v>Low</v>
          </cell>
          <cell r="P1003" t="str">
            <v>Small Pack</v>
          </cell>
          <cell r="Q1003" t="str">
            <v>Road</v>
          </cell>
          <cell r="R1003" t="str">
            <v>Sohail</v>
          </cell>
        </row>
        <row r="1004">
          <cell r="A1004">
            <v>1986</v>
          </cell>
          <cell r="B1004">
            <v>42959</v>
          </cell>
          <cell r="C1004" t="str">
            <v>Aug</v>
          </cell>
          <cell r="D1004" t="str">
            <v>Alan Schoenberger</v>
          </cell>
          <cell r="E1004" t="str">
            <v>East</v>
          </cell>
          <cell r="F1004" t="str">
            <v>Corporate</v>
          </cell>
          <cell r="G1004" t="str">
            <v>Office Supplies</v>
          </cell>
          <cell r="H1004" t="str">
            <v>Paper</v>
          </cell>
          <cell r="I1004" t="str">
            <v>Black Print Carbonless Snap-Off® Rapid Letter, 8 1/2" x 7"</v>
          </cell>
          <cell r="J1004">
            <v>41</v>
          </cell>
          <cell r="K1004">
            <v>600</v>
          </cell>
          <cell r="L1004">
            <v>24600</v>
          </cell>
          <cell r="M1004">
            <v>0.06</v>
          </cell>
          <cell r="N1004">
            <v>23124</v>
          </cell>
          <cell r="O1004" t="str">
            <v>NotSpecified</v>
          </cell>
          <cell r="P1004" t="str">
            <v>Small Box</v>
          </cell>
          <cell r="Q1004" t="str">
            <v>UNKOWN</v>
          </cell>
          <cell r="R1004" t="str">
            <v>Amit</v>
          </cell>
        </row>
        <row r="1005">
          <cell r="A1005">
            <v>1987</v>
          </cell>
          <cell r="B1005">
            <v>42960</v>
          </cell>
          <cell r="C1005" t="str">
            <v>Aug</v>
          </cell>
          <cell r="D1005" t="str">
            <v>Emily Grady</v>
          </cell>
          <cell r="E1005" t="str">
            <v>West</v>
          </cell>
          <cell r="F1005" t="str">
            <v>Home Office</v>
          </cell>
          <cell r="G1005" t="str">
            <v>Office Supplies</v>
          </cell>
          <cell r="H1005" t="str">
            <v>Scissors, Rulers and Trimmers</v>
          </cell>
          <cell r="I1005" t="str">
            <v>Serrated Blade or Curved Handle Hand Letter Openers</v>
          </cell>
          <cell r="J1005">
            <v>41</v>
          </cell>
          <cell r="K1005">
            <v>240</v>
          </cell>
          <cell r="L1005">
            <v>9840</v>
          </cell>
          <cell r="M1005">
            <v>0</v>
          </cell>
          <cell r="N1005">
            <v>9840</v>
          </cell>
          <cell r="O1005" t="str">
            <v>Medium</v>
          </cell>
          <cell r="P1005" t="str">
            <v>Jumbo Drum</v>
          </cell>
          <cell r="Q1005" t="str">
            <v>Rail</v>
          </cell>
          <cell r="R1005" t="str">
            <v>Sohail</v>
          </cell>
        </row>
        <row r="1006">
          <cell r="A1006">
            <v>1988</v>
          </cell>
          <cell r="B1006">
            <v>42960</v>
          </cell>
          <cell r="C1006" t="str">
            <v>Aug</v>
          </cell>
          <cell r="D1006" t="str">
            <v>Paul Stevenson</v>
          </cell>
          <cell r="E1006" t="str">
            <v>East</v>
          </cell>
          <cell r="F1006" t="str">
            <v>Corporate</v>
          </cell>
          <cell r="G1006" t="str">
            <v>Office Supplies</v>
          </cell>
          <cell r="H1006" t="str">
            <v>Storage &amp; Organization</v>
          </cell>
          <cell r="I1006" t="str">
            <v>Office Impressions Heavy Duty Welded Shelving &amp; Multimedia Storage Drawers</v>
          </cell>
          <cell r="J1006">
            <v>47</v>
          </cell>
          <cell r="K1006">
            <v>10080</v>
          </cell>
          <cell r="L1006">
            <v>473760</v>
          </cell>
          <cell r="M1006">
            <v>0.05</v>
          </cell>
          <cell r="N1006">
            <v>450072</v>
          </cell>
          <cell r="O1006" t="str">
            <v>NotSpecified</v>
          </cell>
          <cell r="P1006" t="str">
            <v>Small Box</v>
          </cell>
          <cell r="Q1006" t="str">
            <v>UNKOWN</v>
          </cell>
          <cell r="R1006" t="str">
            <v>Amit</v>
          </cell>
        </row>
        <row r="1007">
          <cell r="A1007">
            <v>1989</v>
          </cell>
          <cell r="B1007">
            <v>42960</v>
          </cell>
          <cell r="C1007" t="str">
            <v>Aug</v>
          </cell>
          <cell r="D1007" t="str">
            <v>Paul Stevenson</v>
          </cell>
          <cell r="E1007" t="str">
            <v>East</v>
          </cell>
          <cell r="F1007" t="str">
            <v>Corporate</v>
          </cell>
          <cell r="G1007" t="str">
            <v>Technology</v>
          </cell>
          <cell r="H1007" t="str">
            <v>Telephones and Communication</v>
          </cell>
          <cell r="I1007" t="str">
            <v>CF 888</v>
          </cell>
          <cell r="J1007">
            <v>43</v>
          </cell>
          <cell r="K1007">
            <v>11760</v>
          </cell>
          <cell r="L1007">
            <v>505680</v>
          </cell>
          <cell r="M1007">
            <v>7.0000000000000007E-2</v>
          </cell>
          <cell r="N1007">
            <v>470282.4</v>
          </cell>
          <cell r="O1007" t="str">
            <v>NotSpecified</v>
          </cell>
          <cell r="P1007" t="str">
            <v>Small Box</v>
          </cell>
          <cell r="Q1007" t="str">
            <v>UNKOWN</v>
          </cell>
          <cell r="R1007" t="str">
            <v>Amit</v>
          </cell>
        </row>
        <row r="1008">
          <cell r="A1008">
            <v>1990</v>
          </cell>
          <cell r="B1008">
            <v>42960</v>
          </cell>
          <cell r="C1008" t="str">
            <v>Aug</v>
          </cell>
          <cell r="D1008" t="str">
            <v>Corey Catlett</v>
          </cell>
          <cell r="E1008" t="str">
            <v>West</v>
          </cell>
          <cell r="F1008" t="str">
            <v>Home Office</v>
          </cell>
          <cell r="G1008" t="str">
            <v>Office Supplies</v>
          </cell>
          <cell r="H1008" t="str">
            <v>Binders and Binder Accessories</v>
          </cell>
          <cell r="I1008" t="str">
            <v>JM Magazine Binder</v>
          </cell>
          <cell r="J1008">
            <v>40</v>
          </cell>
          <cell r="K1008">
            <v>1020</v>
          </cell>
          <cell r="L1008">
            <v>40800</v>
          </cell>
          <cell r="M1008">
            <v>7.0000000000000007E-2</v>
          </cell>
          <cell r="N1008">
            <v>37944</v>
          </cell>
          <cell r="O1008" t="str">
            <v>NotSpecified</v>
          </cell>
          <cell r="P1008" t="str">
            <v>Wrap Bag</v>
          </cell>
          <cell r="Q1008" t="str">
            <v>UNKOWN</v>
          </cell>
          <cell r="R1008" t="str">
            <v>Sohail</v>
          </cell>
        </row>
        <row r="1009">
          <cell r="A1009">
            <v>1991</v>
          </cell>
          <cell r="B1009">
            <v>42960</v>
          </cell>
          <cell r="C1009" t="str">
            <v>Aug</v>
          </cell>
          <cell r="D1009" t="str">
            <v>Corey Catlett</v>
          </cell>
          <cell r="E1009" t="str">
            <v>West</v>
          </cell>
          <cell r="F1009" t="str">
            <v>Home Office</v>
          </cell>
          <cell r="G1009" t="str">
            <v>Office Supplies</v>
          </cell>
          <cell r="H1009" t="str">
            <v>Paper</v>
          </cell>
          <cell r="I1009" t="str">
            <v>Eaton Premium Continuous-Feed Paper, 25% Cotton, Letter Size, White, 1000 Shts/Box</v>
          </cell>
          <cell r="J1009">
            <v>22</v>
          </cell>
          <cell r="K1009">
            <v>3360</v>
          </cell>
          <cell r="L1009">
            <v>73920</v>
          </cell>
          <cell r="M1009">
            <v>0.01</v>
          </cell>
          <cell r="N1009">
            <v>73180.800000000003</v>
          </cell>
          <cell r="O1009" t="str">
            <v>NotSpecified</v>
          </cell>
          <cell r="P1009" t="str">
            <v>Jumbo Drum</v>
          </cell>
          <cell r="Q1009" t="str">
            <v>UNKOWN</v>
          </cell>
          <cell r="R1009" t="str">
            <v>Sohail</v>
          </cell>
        </row>
        <row r="1010">
          <cell r="A1010">
            <v>1992</v>
          </cell>
          <cell r="B1010">
            <v>42960</v>
          </cell>
          <cell r="C1010" t="str">
            <v>Aug</v>
          </cell>
          <cell r="D1010" t="str">
            <v>Corey Catlett</v>
          </cell>
          <cell r="E1010" t="str">
            <v>West</v>
          </cell>
          <cell r="F1010" t="str">
            <v>Home Office</v>
          </cell>
          <cell r="G1010" t="str">
            <v>Office Supplies</v>
          </cell>
          <cell r="H1010" t="str">
            <v>Storage &amp; Organization</v>
          </cell>
          <cell r="I1010" t="str">
            <v>Space Solutions™ Industrial Galvanized Steel Shelving.</v>
          </cell>
          <cell r="J1010">
            <v>45</v>
          </cell>
          <cell r="K1010">
            <v>4740</v>
          </cell>
          <cell r="L1010">
            <v>213300</v>
          </cell>
          <cell r="M1010">
            <v>0.03</v>
          </cell>
          <cell r="N1010">
            <v>206901</v>
          </cell>
          <cell r="O1010" t="str">
            <v>NotSpecified</v>
          </cell>
          <cell r="P1010" t="str">
            <v>Small Box</v>
          </cell>
          <cell r="Q1010" t="str">
            <v>UNKOWN</v>
          </cell>
          <cell r="R1010" t="str">
            <v>Sohail</v>
          </cell>
        </row>
        <row r="1011">
          <cell r="A1011">
            <v>1993</v>
          </cell>
          <cell r="B1011">
            <v>42960</v>
          </cell>
          <cell r="C1011" t="str">
            <v>Aug</v>
          </cell>
          <cell r="D1011" t="str">
            <v>Emily Grady</v>
          </cell>
          <cell r="E1011" t="str">
            <v>West</v>
          </cell>
          <cell r="F1011" t="str">
            <v>Home Office</v>
          </cell>
          <cell r="G1011" t="str">
            <v>Office Supplies</v>
          </cell>
          <cell r="H1011" t="str">
            <v>Paper</v>
          </cell>
          <cell r="I1011" t="str">
            <v>Telephone Message Books with Fax/Mobile Section, 5 1/2" x 3 3/16"</v>
          </cell>
          <cell r="J1011">
            <v>21</v>
          </cell>
          <cell r="K1011">
            <v>420</v>
          </cell>
          <cell r="L1011">
            <v>8820</v>
          </cell>
          <cell r="M1011">
            <v>0.01</v>
          </cell>
          <cell r="N1011">
            <v>8731.7999999999993</v>
          </cell>
          <cell r="O1011" t="str">
            <v>Medium</v>
          </cell>
          <cell r="P1011" t="str">
            <v>Small Box</v>
          </cell>
          <cell r="Q1011" t="str">
            <v>Rail</v>
          </cell>
          <cell r="R1011" t="str">
            <v>Sohail</v>
          </cell>
        </row>
        <row r="1012">
          <cell r="A1012">
            <v>1994</v>
          </cell>
          <cell r="B1012">
            <v>42961</v>
          </cell>
          <cell r="C1012" t="str">
            <v>Aug</v>
          </cell>
          <cell r="D1012" t="str">
            <v>MaryBeth Skach</v>
          </cell>
          <cell r="E1012" t="str">
            <v>East</v>
          </cell>
          <cell r="F1012" t="str">
            <v>Home Office</v>
          </cell>
          <cell r="G1012" t="str">
            <v>Office Supplies</v>
          </cell>
          <cell r="H1012" t="str">
            <v>Pens &amp; Art Supplies</v>
          </cell>
          <cell r="I1012" t="str">
            <v>Newell 309</v>
          </cell>
          <cell r="J1012">
            <v>22</v>
          </cell>
          <cell r="K1012">
            <v>720</v>
          </cell>
          <cell r="L1012">
            <v>15840</v>
          </cell>
          <cell r="M1012">
            <v>0.03</v>
          </cell>
          <cell r="N1012">
            <v>15364.8</v>
          </cell>
          <cell r="O1012" t="str">
            <v>Critical</v>
          </cell>
          <cell r="P1012" t="str">
            <v>Jumbo Drum</v>
          </cell>
          <cell r="Q1012" t="str">
            <v>Air</v>
          </cell>
          <cell r="R1012" t="str">
            <v>Sohail</v>
          </cell>
        </row>
        <row r="1013">
          <cell r="A1013">
            <v>1995</v>
          </cell>
          <cell r="B1013">
            <v>42961</v>
          </cell>
          <cell r="C1013" t="str">
            <v>Aug</v>
          </cell>
          <cell r="D1013" t="str">
            <v>Janet Lee</v>
          </cell>
          <cell r="E1013" t="str">
            <v>East</v>
          </cell>
          <cell r="F1013" t="str">
            <v>Consumer</v>
          </cell>
          <cell r="G1013" t="str">
            <v>Technology</v>
          </cell>
          <cell r="H1013" t="str">
            <v>Telephones and Communication</v>
          </cell>
          <cell r="I1013" t="str">
            <v>Phone 918</v>
          </cell>
          <cell r="J1013">
            <v>27</v>
          </cell>
          <cell r="K1013">
            <v>12360</v>
          </cell>
          <cell r="L1013">
            <v>333720</v>
          </cell>
          <cell r="M1013">
            <v>0.06</v>
          </cell>
          <cell r="N1013">
            <v>313696.8</v>
          </cell>
          <cell r="O1013" t="str">
            <v>Low</v>
          </cell>
          <cell r="P1013" t="str">
            <v>Small Box</v>
          </cell>
          <cell r="Q1013" t="str">
            <v>Road</v>
          </cell>
          <cell r="R1013" t="str">
            <v>Sohail</v>
          </cell>
        </row>
        <row r="1014">
          <cell r="A1014">
            <v>1996</v>
          </cell>
          <cell r="B1014">
            <v>42961</v>
          </cell>
          <cell r="C1014" t="str">
            <v>Aug</v>
          </cell>
          <cell r="D1014" t="str">
            <v>Neil Knudson</v>
          </cell>
          <cell r="E1014" t="str">
            <v>East</v>
          </cell>
          <cell r="F1014" t="str">
            <v>Corporate</v>
          </cell>
          <cell r="G1014" t="str">
            <v>Furniture</v>
          </cell>
          <cell r="H1014" t="str">
            <v>Office Furnishings</v>
          </cell>
          <cell r="I1014" t="str">
            <v>Eldon Antistatic Chair Mats for Low to Medium Pile Carpets</v>
          </cell>
          <cell r="J1014">
            <v>47</v>
          </cell>
          <cell r="K1014">
            <v>6360</v>
          </cell>
          <cell r="L1014">
            <v>298920</v>
          </cell>
          <cell r="M1014">
            <v>0.01</v>
          </cell>
          <cell r="N1014">
            <v>295930.8</v>
          </cell>
          <cell r="O1014" t="str">
            <v>Medium</v>
          </cell>
          <cell r="P1014" t="str">
            <v>Small Box</v>
          </cell>
          <cell r="Q1014" t="str">
            <v>Rail</v>
          </cell>
          <cell r="R1014" t="str">
            <v>Amit</v>
          </cell>
        </row>
        <row r="1015">
          <cell r="A1015">
            <v>1997</v>
          </cell>
          <cell r="B1015">
            <v>42961</v>
          </cell>
          <cell r="C1015" t="str">
            <v>Aug</v>
          </cell>
          <cell r="D1015" t="str">
            <v>Neil Knudson</v>
          </cell>
          <cell r="E1015" t="str">
            <v>East</v>
          </cell>
          <cell r="F1015" t="str">
            <v>Corporate</v>
          </cell>
          <cell r="G1015" t="str">
            <v>Furniture</v>
          </cell>
          <cell r="H1015" t="str">
            <v>Tables</v>
          </cell>
          <cell r="I1015" t="str">
            <v>Hon iLevel™ Computer Training Table</v>
          </cell>
          <cell r="J1015">
            <v>12</v>
          </cell>
          <cell r="K1015">
            <v>1920</v>
          </cell>
          <cell r="L1015">
            <v>23040</v>
          </cell>
          <cell r="M1015">
            <v>0.05</v>
          </cell>
          <cell r="N1015">
            <v>21888</v>
          </cell>
          <cell r="O1015" t="str">
            <v>Medium</v>
          </cell>
          <cell r="P1015" t="str">
            <v>Large Box</v>
          </cell>
          <cell r="Q1015" t="str">
            <v>Rail</v>
          </cell>
          <cell r="R1015" t="str">
            <v>Amit</v>
          </cell>
        </row>
        <row r="1016">
          <cell r="A1016">
            <v>1998</v>
          </cell>
          <cell r="B1016">
            <v>42962</v>
          </cell>
          <cell r="C1016" t="str">
            <v>Aug</v>
          </cell>
          <cell r="D1016" t="str">
            <v>Duane Huffman</v>
          </cell>
          <cell r="E1016" t="str">
            <v>South</v>
          </cell>
          <cell r="F1016" t="str">
            <v>Consumer</v>
          </cell>
          <cell r="G1016" t="str">
            <v>Office Supplies</v>
          </cell>
          <cell r="H1016" t="str">
            <v>Storage &amp; Organization</v>
          </cell>
          <cell r="I1016" t="str">
            <v>Tennsco Commercial Shelving</v>
          </cell>
          <cell r="J1016">
            <v>35</v>
          </cell>
          <cell r="K1016">
            <v>1260</v>
          </cell>
          <cell r="L1016">
            <v>44100</v>
          </cell>
          <cell r="M1016">
            <v>7.0000000000000007E-2</v>
          </cell>
          <cell r="N1016">
            <v>41013</v>
          </cell>
          <cell r="O1016" t="str">
            <v>NotSpecified</v>
          </cell>
          <cell r="P1016" t="str">
            <v>Small Pack</v>
          </cell>
          <cell r="Q1016" t="str">
            <v>UNKOWN</v>
          </cell>
          <cell r="R1016" t="str">
            <v>Sohail</v>
          </cell>
        </row>
        <row r="1017">
          <cell r="A1017">
            <v>1999</v>
          </cell>
          <cell r="B1017">
            <v>42962</v>
          </cell>
          <cell r="C1017" t="str">
            <v>Aug</v>
          </cell>
          <cell r="D1017" t="str">
            <v>Sally Hughsby</v>
          </cell>
          <cell r="E1017" t="str">
            <v>South</v>
          </cell>
          <cell r="F1017" t="str">
            <v>Consumer</v>
          </cell>
          <cell r="G1017" t="str">
            <v>Furniture</v>
          </cell>
          <cell r="H1017" t="str">
            <v>Chairs &amp; Chairmats</v>
          </cell>
          <cell r="I1017" t="str">
            <v>Hon 4070 Series Pagoda™ Round Back Stacking Chairs</v>
          </cell>
          <cell r="J1017">
            <v>1</v>
          </cell>
          <cell r="K1017">
            <v>19260</v>
          </cell>
          <cell r="L1017">
            <v>19260</v>
          </cell>
          <cell r="M1017">
            <v>0.02</v>
          </cell>
          <cell r="N1017">
            <v>18874.8</v>
          </cell>
          <cell r="O1017" t="str">
            <v>NotSpecified</v>
          </cell>
          <cell r="P1017" t="str">
            <v>Small Pack</v>
          </cell>
          <cell r="Q1017" t="str">
            <v>UNKOWN</v>
          </cell>
          <cell r="R1017" t="str">
            <v>Sohail</v>
          </cell>
        </row>
        <row r="1018">
          <cell r="A1018">
            <v>2000</v>
          </cell>
          <cell r="B1018">
            <v>42962</v>
          </cell>
          <cell r="C1018" t="str">
            <v>Aug</v>
          </cell>
          <cell r="D1018" t="str">
            <v>Sally Hughsby</v>
          </cell>
          <cell r="E1018" t="str">
            <v>South</v>
          </cell>
          <cell r="F1018" t="str">
            <v>Consumer</v>
          </cell>
          <cell r="G1018" t="str">
            <v>Office Supplies</v>
          </cell>
          <cell r="H1018" t="str">
            <v>Pens &amp; Art Supplies</v>
          </cell>
          <cell r="I1018" t="str">
            <v>Quartet Alpha® White Chalk, 12/Pack</v>
          </cell>
          <cell r="J1018">
            <v>48</v>
          </cell>
          <cell r="K1018">
            <v>180</v>
          </cell>
          <cell r="L1018">
            <v>8640</v>
          </cell>
          <cell r="M1018">
            <v>0.06</v>
          </cell>
          <cell r="N1018">
            <v>8121.6</v>
          </cell>
          <cell r="O1018" t="str">
            <v>NotSpecified</v>
          </cell>
          <cell r="P1018" t="str">
            <v>Small Box</v>
          </cell>
          <cell r="Q1018" t="str">
            <v>UNKOWN</v>
          </cell>
          <cell r="R1018" t="str">
            <v>Sohail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7A6-6F0D-C34A-8B3F-4E4CDA69D826}">
  <sheetPr filterMode="1">
    <tabColor theme="6" tint="0.39997558519241921"/>
  </sheetPr>
  <dimension ref="A1:R1011"/>
  <sheetViews>
    <sheetView showGridLines="0" tabSelected="1" zoomScale="80" zoomScaleNormal="80" workbookViewId="0">
      <selection activeCell="J11" sqref="J11"/>
    </sheetView>
  </sheetViews>
  <sheetFormatPr baseColWidth="10" defaultColWidth="8.83203125" defaultRowHeight="15"/>
  <cols>
    <col min="1" max="1" width="9.5" bestFit="1" customWidth="1"/>
    <col min="2" max="2" width="12.1640625" bestFit="1" customWidth="1"/>
    <col min="3" max="3" width="13.6640625" bestFit="1" customWidth="1"/>
    <col min="4" max="4" width="22.5" bestFit="1" customWidth="1"/>
    <col min="5" max="5" width="8.5" customWidth="1"/>
    <col min="6" max="6" width="20.1640625" bestFit="1" customWidth="1"/>
    <col min="7" max="7" width="18.6640625" bestFit="1" customWidth="1"/>
    <col min="8" max="8" width="30.33203125" bestFit="1" customWidth="1"/>
    <col min="9" max="9" width="56" customWidth="1"/>
    <col min="10" max="10" width="15.5" bestFit="1" customWidth="1"/>
    <col min="11" max="11" width="10.83203125" bestFit="1" customWidth="1"/>
    <col min="12" max="12" width="8" customWidth="1"/>
    <col min="13" max="13" width="9.83203125" bestFit="1" customWidth="1"/>
    <col min="14" max="14" width="11.83203125" bestFit="1" customWidth="1"/>
    <col min="15" max="15" width="14.5" bestFit="1" customWidth="1"/>
    <col min="16" max="16" width="19.1640625" bestFit="1" customWidth="1"/>
    <col min="17" max="17" width="16.33203125" bestFit="1" customWidth="1"/>
    <col min="18" max="18" width="11.6640625" bestFit="1" customWidth="1"/>
    <col min="19" max="19" width="13.6640625" bestFit="1" customWidth="1"/>
    <col min="20" max="20" width="17.1640625" bestFit="1" customWidth="1"/>
    <col min="21" max="21" width="11.5" bestFit="1" customWidth="1"/>
    <col min="22" max="24" width="10.1640625" bestFit="1" customWidth="1"/>
  </cols>
  <sheetData>
    <row r="1" spans="1:18">
      <c r="A1" s="1"/>
      <c r="B1" s="1"/>
      <c r="C1" s="1"/>
      <c r="D1" s="1"/>
      <c r="E1" s="1"/>
      <c r="F1" s="1"/>
    </row>
    <row r="2" spans="1:18">
      <c r="A2" s="4"/>
      <c r="B2" s="4"/>
      <c r="C2" s="4"/>
      <c r="D2" s="4"/>
      <c r="E2" s="4"/>
      <c r="F2" s="4"/>
      <c r="G2" s="3"/>
    </row>
    <row r="3" spans="1:18">
      <c r="A3" s="5"/>
      <c r="B3" s="5"/>
      <c r="C3" s="5"/>
      <c r="D3" s="5"/>
      <c r="E3" s="5"/>
      <c r="F3" s="5"/>
      <c r="G3" s="3"/>
    </row>
    <row r="4" spans="1:18">
      <c r="A4" s="3">
        <v>1</v>
      </c>
      <c r="B4" s="5" t="s">
        <v>1175</v>
      </c>
      <c r="C4" s="5"/>
      <c r="D4" s="5"/>
      <c r="E4" s="5"/>
      <c r="F4" s="5"/>
      <c r="G4" s="3"/>
      <c r="H4" s="41" t="s">
        <v>18</v>
      </c>
    </row>
    <row r="5" spans="1:18">
      <c r="A5" s="3">
        <f>A4+1</f>
        <v>2</v>
      </c>
      <c r="B5" s="5" t="s">
        <v>1176</v>
      </c>
      <c r="C5" s="5"/>
      <c r="D5" s="5"/>
      <c r="E5" s="5"/>
      <c r="F5" s="5"/>
      <c r="G5" s="3"/>
      <c r="H5" s="41" t="s">
        <v>15</v>
      </c>
    </row>
    <row r="6" spans="1:18">
      <c r="A6" s="3">
        <f>A5+1</f>
        <v>3</v>
      </c>
      <c r="B6" s="5" t="s">
        <v>1177</v>
      </c>
    </row>
    <row r="7" spans="1:18">
      <c r="A7" s="3">
        <f>A6+1</f>
        <v>4</v>
      </c>
      <c r="B7" s="5" t="s">
        <v>1178</v>
      </c>
    </row>
    <row r="8" spans="1:18">
      <c r="A8" s="3"/>
      <c r="B8" s="5" t="s">
        <v>1179</v>
      </c>
    </row>
    <row r="9" spans="1:18">
      <c r="A9" s="3"/>
      <c r="B9" s="5" t="s">
        <v>1180</v>
      </c>
    </row>
    <row r="11" spans="1:18">
      <c r="A11" s="35" t="s">
        <v>31</v>
      </c>
      <c r="B11" s="33" t="s">
        <v>32</v>
      </c>
      <c r="C11" s="33" t="s">
        <v>33</v>
      </c>
      <c r="D11" s="34" t="s">
        <v>20</v>
      </c>
      <c r="E11" s="33" t="s">
        <v>2</v>
      </c>
      <c r="F11" s="34" t="s">
        <v>23</v>
      </c>
      <c r="G11" s="33" t="s">
        <v>3</v>
      </c>
      <c r="H11" s="34" t="s">
        <v>34</v>
      </c>
      <c r="I11" s="33" t="s">
        <v>35</v>
      </c>
      <c r="J11" s="34" t="s">
        <v>36</v>
      </c>
      <c r="K11" s="33" t="s">
        <v>37</v>
      </c>
      <c r="L11" s="34" t="s">
        <v>4</v>
      </c>
      <c r="M11" s="33" t="s">
        <v>38</v>
      </c>
      <c r="N11" s="34" t="s">
        <v>21</v>
      </c>
      <c r="O11" s="33" t="s">
        <v>5</v>
      </c>
      <c r="P11" s="34" t="s">
        <v>40</v>
      </c>
      <c r="Q11" s="33" t="s">
        <v>6</v>
      </c>
      <c r="R11" s="33" t="s">
        <v>41</v>
      </c>
    </row>
    <row r="12" spans="1:18" hidden="1">
      <c r="A12" s="36">
        <v>1119</v>
      </c>
      <c r="B12" s="62">
        <v>42814</v>
      </c>
      <c r="C12" s="38" t="s">
        <v>42</v>
      </c>
      <c r="D12" s="39" t="s">
        <v>254</v>
      </c>
      <c r="E12" s="40" t="s">
        <v>50</v>
      </c>
      <c r="F12" s="39" t="s">
        <v>30</v>
      </c>
      <c r="G12" s="41" t="s">
        <v>66</v>
      </c>
      <c r="H12" s="39" t="s">
        <v>67</v>
      </c>
      <c r="I12" s="42" t="s">
        <v>255</v>
      </c>
      <c r="J12" s="43">
        <v>48</v>
      </c>
      <c r="K12" s="44">
        <v>30060</v>
      </c>
      <c r="L12" s="43">
        <v>1442880</v>
      </c>
      <c r="M12" s="45">
        <v>0.04</v>
      </c>
      <c r="N12" s="46">
        <v>1385164.8</v>
      </c>
      <c r="O12" s="41" t="s">
        <v>15</v>
      </c>
      <c r="P12" s="47" t="s">
        <v>79</v>
      </c>
      <c r="Q12" s="48" t="s">
        <v>10</v>
      </c>
      <c r="R12" s="48" t="s">
        <v>29</v>
      </c>
    </row>
    <row r="13" spans="1:18" hidden="1">
      <c r="A13" s="36">
        <v>1136</v>
      </c>
      <c r="B13" s="62">
        <v>42818</v>
      </c>
      <c r="C13" s="38" t="s">
        <v>42</v>
      </c>
      <c r="D13" s="39" t="s">
        <v>278</v>
      </c>
      <c r="E13" s="40" t="s">
        <v>50</v>
      </c>
      <c r="F13" s="39" t="s">
        <v>25</v>
      </c>
      <c r="G13" s="41" t="s">
        <v>66</v>
      </c>
      <c r="H13" s="39" t="s">
        <v>67</v>
      </c>
      <c r="I13" s="42" t="s">
        <v>255</v>
      </c>
      <c r="J13" s="43">
        <v>47</v>
      </c>
      <c r="K13" s="44">
        <v>30060</v>
      </c>
      <c r="L13" s="43">
        <v>1412820</v>
      </c>
      <c r="M13" s="45">
        <v>0.06</v>
      </c>
      <c r="N13" s="46">
        <v>1328050.8</v>
      </c>
      <c r="O13" s="41" t="s">
        <v>1172</v>
      </c>
      <c r="P13" s="47" t="s">
        <v>64</v>
      </c>
      <c r="Q13" s="48" t="s">
        <v>10</v>
      </c>
      <c r="R13" s="48" t="s">
        <v>26</v>
      </c>
    </row>
    <row r="14" spans="1:18" hidden="1">
      <c r="A14" s="36">
        <v>1914</v>
      </c>
      <c r="B14" s="62">
        <v>42947</v>
      </c>
      <c r="C14" s="38" t="s">
        <v>941</v>
      </c>
      <c r="D14" s="39" t="s">
        <v>706</v>
      </c>
      <c r="E14" s="40" t="s">
        <v>50</v>
      </c>
      <c r="F14" s="39" t="s">
        <v>28</v>
      </c>
      <c r="G14" s="41" t="s">
        <v>66</v>
      </c>
      <c r="H14" s="39" t="s">
        <v>125</v>
      </c>
      <c r="I14" s="42" t="s">
        <v>1104</v>
      </c>
      <c r="J14" s="43">
        <v>39</v>
      </c>
      <c r="K14" s="44">
        <v>25080</v>
      </c>
      <c r="L14" s="43">
        <v>978120</v>
      </c>
      <c r="M14" s="45">
        <v>0.02</v>
      </c>
      <c r="N14" s="46">
        <v>958557.6</v>
      </c>
      <c r="O14" s="41" t="s">
        <v>15</v>
      </c>
      <c r="P14" s="47" t="s">
        <v>79</v>
      </c>
      <c r="Q14" s="48" t="s">
        <v>10</v>
      </c>
      <c r="R14" s="48" t="s">
        <v>29</v>
      </c>
    </row>
    <row r="15" spans="1:18">
      <c r="A15" s="36">
        <v>1320</v>
      </c>
      <c r="B15" s="62">
        <v>42852</v>
      </c>
      <c r="C15" s="38" t="s">
        <v>333</v>
      </c>
      <c r="D15" s="39" t="s">
        <v>526</v>
      </c>
      <c r="E15" s="40" t="s">
        <v>7</v>
      </c>
      <c r="F15" s="39" t="s">
        <v>28</v>
      </c>
      <c r="G15" s="41" t="s">
        <v>66</v>
      </c>
      <c r="H15" s="39" t="s">
        <v>125</v>
      </c>
      <c r="I15" s="42" t="s">
        <v>147</v>
      </c>
      <c r="J15" s="43">
        <v>43</v>
      </c>
      <c r="K15" s="44">
        <v>22620</v>
      </c>
      <c r="L15" s="43">
        <v>972660</v>
      </c>
      <c r="M15" s="45">
        <v>0.02</v>
      </c>
      <c r="N15" s="46">
        <v>953206.8</v>
      </c>
      <c r="O15" s="41" t="s">
        <v>18</v>
      </c>
      <c r="P15" s="47" t="s">
        <v>53</v>
      </c>
      <c r="Q15" s="48" t="s">
        <v>16</v>
      </c>
      <c r="R15" s="48" t="s">
        <v>29</v>
      </c>
    </row>
    <row r="16" spans="1:18" hidden="1">
      <c r="A16" s="36">
        <v>1302</v>
      </c>
      <c r="B16" s="62">
        <v>42848</v>
      </c>
      <c r="C16" s="38" t="s">
        <v>333</v>
      </c>
      <c r="D16" s="39" t="s">
        <v>507</v>
      </c>
      <c r="E16" s="40" t="s">
        <v>7</v>
      </c>
      <c r="F16" s="39" t="s">
        <v>28</v>
      </c>
      <c r="G16" s="41" t="s">
        <v>66</v>
      </c>
      <c r="H16" s="39" t="s">
        <v>67</v>
      </c>
      <c r="I16" s="42" t="s">
        <v>255</v>
      </c>
      <c r="J16" s="43">
        <v>32</v>
      </c>
      <c r="K16" s="44">
        <v>30060</v>
      </c>
      <c r="L16" s="43">
        <v>961920</v>
      </c>
      <c r="M16" s="45">
        <v>0.04</v>
      </c>
      <c r="N16" s="46">
        <v>923443.19999999995</v>
      </c>
      <c r="O16" s="41" t="s">
        <v>13</v>
      </c>
      <c r="P16" s="47" t="s">
        <v>64</v>
      </c>
      <c r="Q16" s="48" t="s">
        <v>14</v>
      </c>
      <c r="R16" s="48" t="s">
        <v>29</v>
      </c>
    </row>
    <row r="17" spans="1:18" hidden="1">
      <c r="A17" s="36">
        <v>1882</v>
      </c>
      <c r="B17" s="62">
        <v>42942</v>
      </c>
      <c r="C17" s="38" t="s">
        <v>941</v>
      </c>
      <c r="D17" s="39" t="s">
        <v>832</v>
      </c>
      <c r="E17" s="40" t="s">
        <v>101</v>
      </c>
      <c r="F17" s="39" t="s">
        <v>25</v>
      </c>
      <c r="G17" s="41" t="s">
        <v>66</v>
      </c>
      <c r="H17" s="39" t="s">
        <v>67</v>
      </c>
      <c r="I17" s="42" t="s">
        <v>728</v>
      </c>
      <c r="J17" s="43">
        <v>45</v>
      </c>
      <c r="K17" s="44">
        <v>21360</v>
      </c>
      <c r="L17" s="43">
        <v>961200</v>
      </c>
      <c r="M17" s="45">
        <v>0.02</v>
      </c>
      <c r="N17" s="46">
        <v>941976</v>
      </c>
      <c r="O17" s="41" t="s">
        <v>1174</v>
      </c>
      <c r="P17" s="47" t="s">
        <v>53</v>
      </c>
      <c r="Q17" s="48" t="s">
        <v>10</v>
      </c>
      <c r="R17" s="48" t="s">
        <v>26</v>
      </c>
    </row>
    <row r="18" spans="1:18" hidden="1">
      <c r="A18" s="36">
        <v>1107</v>
      </c>
      <c r="B18" s="62">
        <v>42813</v>
      </c>
      <c r="C18" s="38" t="s">
        <v>42</v>
      </c>
      <c r="D18" s="39" t="s">
        <v>233</v>
      </c>
      <c r="E18" s="40" t="s">
        <v>50</v>
      </c>
      <c r="F18" s="39" t="s">
        <v>28</v>
      </c>
      <c r="G18" s="41" t="s">
        <v>66</v>
      </c>
      <c r="H18" s="39" t="s">
        <v>125</v>
      </c>
      <c r="I18" s="42" t="s">
        <v>236</v>
      </c>
      <c r="J18" s="43">
        <v>42</v>
      </c>
      <c r="K18" s="44">
        <v>21000</v>
      </c>
      <c r="L18" s="43">
        <v>882000</v>
      </c>
      <c r="M18" s="45">
        <v>0.1</v>
      </c>
      <c r="N18" s="46">
        <v>793800</v>
      </c>
      <c r="O18" s="41" t="s">
        <v>1174</v>
      </c>
      <c r="P18" s="47" t="s">
        <v>53</v>
      </c>
      <c r="Q18" s="48" t="s">
        <v>10</v>
      </c>
      <c r="R18" s="48" t="s">
        <v>29</v>
      </c>
    </row>
    <row r="19" spans="1:18" hidden="1">
      <c r="A19" s="36">
        <v>1038</v>
      </c>
      <c r="B19" s="62">
        <v>42800</v>
      </c>
      <c r="C19" s="38" t="s">
        <v>42</v>
      </c>
      <c r="D19" s="39" t="s">
        <v>123</v>
      </c>
      <c r="E19" s="40" t="s">
        <v>11</v>
      </c>
      <c r="F19" s="39" t="s">
        <v>30</v>
      </c>
      <c r="G19" s="41" t="s">
        <v>66</v>
      </c>
      <c r="H19" s="39" t="s">
        <v>125</v>
      </c>
      <c r="I19" s="42" t="s">
        <v>126</v>
      </c>
      <c r="J19" s="43">
        <v>42</v>
      </c>
      <c r="K19" s="44">
        <v>20940</v>
      </c>
      <c r="L19" s="43">
        <v>879480</v>
      </c>
      <c r="M19" s="45">
        <v>7.0000000000000007E-2</v>
      </c>
      <c r="N19" s="46">
        <v>817916.4</v>
      </c>
      <c r="O19" s="41" t="s">
        <v>1172</v>
      </c>
      <c r="P19" s="47" t="s">
        <v>49</v>
      </c>
      <c r="Q19" s="48" t="s">
        <v>10</v>
      </c>
      <c r="R19" s="48" t="s">
        <v>29</v>
      </c>
    </row>
    <row r="20" spans="1:18" hidden="1">
      <c r="A20" s="36">
        <v>1256</v>
      </c>
      <c r="B20" s="62">
        <v>42840</v>
      </c>
      <c r="C20" s="38" t="s">
        <v>333</v>
      </c>
      <c r="D20" s="39" t="s">
        <v>447</v>
      </c>
      <c r="E20" s="40" t="s">
        <v>50</v>
      </c>
      <c r="F20" s="39" t="s">
        <v>28</v>
      </c>
      <c r="G20" s="41" t="s">
        <v>66</v>
      </c>
      <c r="H20" s="39" t="s">
        <v>125</v>
      </c>
      <c r="I20" s="42" t="s">
        <v>449</v>
      </c>
      <c r="J20" s="43">
        <v>40</v>
      </c>
      <c r="K20" s="44">
        <v>19260</v>
      </c>
      <c r="L20" s="43">
        <v>770400</v>
      </c>
      <c r="M20" s="45">
        <v>0</v>
      </c>
      <c r="N20" s="46">
        <v>770400</v>
      </c>
      <c r="O20" s="41" t="s">
        <v>13</v>
      </c>
      <c r="P20" s="47" t="s">
        <v>53</v>
      </c>
      <c r="Q20" s="48" t="s">
        <v>14</v>
      </c>
      <c r="R20" s="48" t="s">
        <v>29</v>
      </c>
    </row>
    <row r="21" spans="1:18" hidden="1">
      <c r="A21" s="36">
        <v>1198</v>
      </c>
      <c r="B21" s="62">
        <v>42831</v>
      </c>
      <c r="C21" s="38" t="s">
        <v>333</v>
      </c>
      <c r="D21" s="39" t="s">
        <v>43</v>
      </c>
      <c r="E21" s="40" t="s">
        <v>11</v>
      </c>
      <c r="F21" s="39" t="s">
        <v>25</v>
      </c>
      <c r="G21" s="41" t="s">
        <v>66</v>
      </c>
      <c r="H21" s="39" t="s">
        <v>125</v>
      </c>
      <c r="I21" s="42" t="s">
        <v>368</v>
      </c>
      <c r="J21" s="43">
        <v>46</v>
      </c>
      <c r="K21" s="44">
        <v>14220</v>
      </c>
      <c r="L21" s="43">
        <v>654120</v>
      </c>
      <c r="M21" s="45">
        <v>0.05</v>
      </c>
      <c r="N21" s="46">
        <v>621414</v>
      </c>
      <c r="O21" s="41" t="s">
        <v>15</v>
      </c>
      <c r="P21" s="47" t="s">
        <v>53</v>
      </c>
      <c r="Q21" s="48" t="s">
        <v>10</v>
      </c>
      <c r="R21" s="48" t="s">
        <v>26</v>
      </c>
    </row>
    <row r="22" spans="1:18" hidden="1">
      <c r="A22" s="36">
        <v>1493</v>
      </c>
      <c r="B22" s="62">
        <v>42883</v>
      </c>
      <c r="C22" s="38" t="s">
        <v>530</v>
      </c>
      <c r="D22" s="39" t="s">
        <v>306</v>
      </c>
      <c r="E22" s="40" t="s">
        <v>11</v>
      </c>
      <c r="F22" s="39" t="s">
        <v>27</v>
      </c>
      <c r="G22" s="41" t="s">
        <v>66</v>
      </c>
      <c r="H22" s="39" t="s">
        <v>67</v>
      </c>
      <c r="I22" s="42" t="s">
        <v>728</v>
      </c>
      <c r="J22" s="43">
        <v>30</v>
      </c>
      <c r="K22" s="44">
        <v>21360</v>
      </c>
      <c r="L22" s="43">
        <v>640800</v>
      </c>
      <c r="M22" s="45">
        <v>0.04</v>
      </c>
      <c r="N22" s="46">
        <v>615168</v>
      </c>
      <c r="O22" s="41" t="s">
        <v>1174</v>
      </c>
      <c r="P22" s="47" t="s">
        <v>91</v>
      </c>
      <c r="Q22" s="48" t="s">
        <v>10</v>
      </c>
      <c r="R22" s="48" t="s">
        <v>26</v>
      </c>
    </row>
    <row r="23" spans="1:18" hidden="1">
      <c r="A23" s="36">
        <v>1605</v>
      </c>
      <c r="B23" s="62">
        <v>42900</v>
      </c>
      <c r="C23" s="38" t="s">
        <v>762</v>
      </c>
      <c r="D23" s="39" t="s">
        <v>841</v>
      </c>
      <c r="E23" s="40" t="s">
        <v>101</v>
      </c>
      <c r="F23" s="39" t="s">
        <v>28</v>
      </c>
      <c r="G23" s="41" t="s">
        <v>66</v>
      </c>
      <c r="H23" s="39" t="s">
        <v>125</v>
      </c>
      <c r="I23" s="42" t="s">
        <v>843</v>
      </c>
      <c r="J23" s="43">
        <v>19</v>
      </c>
      <c r="K23" s="44">
        <v>33060</v>
      </c>
      <c r="L23" s="43">
        <v>628140</v>
      </c>
      <c r="M23" s="45">
        <v>0.08</v>
      </c>
      <c r="N23" s="46">
        <v>577888.80000000005</v>
      </c>
      <c r="O23" s="41" t="s">
        <v>13</v>
      </c>
      <c r="P23" s="47" t="s">
        <v>53</v>
      </c>
      <c r="Q23" s="48" t="s">
        <v>14</v>
      </c>
      <c r="R23" s="48" t="s">
        <v>29</v>
      </c>
    </row>
    <row r="24" spans="1:18" hidden="1">
      <c r="A24" s="36">
        <v>1065</v>
      </c>
      <c r="B24" s="62">
        <v>42805</v>
      </c>
      <c r="C24" s="38" t="s">
        <v>42</v>
      </c>
      <c r="D24" s="39" t="s">
        <v>171</v>
      </c>
      <c r="E24" s="40" t="s">
        <v>11</v>
      </c>
      <c r="F24" s="39" t="s">
        <v>25</v>
      </c>
      <c r="G24" s="41" t="s">
        <v>66</v>
      </c>
      <c r="H24" s="39" t="s">
        <v>67</v>
      </c>
      <c r="I24" s="42" t="s">
        <v>172</v>
      </c>
      <c r="J24" s="43">
        <v>35</v>
      </c>
      <c r="K24" s="44">
        <v>16860</v>
      </c>
      <c r="L24" s="43">
        <v>590100</v>
      </c>
      <c r="M24" s="45">
        <v>7.0000000000000007E-2</v>
      </c>
      <c r="N24" s="46">
        <v>548793</v>
      </c>
      <c r="O24" s="41" t="s">
        <v>1172</v>
      </c>
      <c r="P24" s="47" t="s">
        <v>53</v>
      </c>
      <c r="Q24" s="48" t="s">
        <v>10</v>
      </c>
      <c r="R24" s="48" t="s">
        <v>26</v>
      </c>
    </row>
    <row r="25" spans="1:18" hidden="1">
      <c r="A25" s="36">
        <v>1869</v>
      </c>
      <c r="B25" s="62">
        <v>42941</v>
      </c>
      <c r="C25" s="38" t="s">
        <v>941</v>
      </c>
      <c r="D25" s="39" t="s">
        <v>1071</v>
      </c>
      <c r="E25" s="40" t="s">
        <v>101</v>
      </c>
      <c r="F25" s="39" t="s">
        <v>25</v>
      </c>
      <c r="G25" s="41" t="s">
        <v>66</v>
      </c>
      <c r="H25" s="39" t="s">
        <v>125</v>
      </c>
      <c r="I25" s="42" t="s">
        <v>843</v>
      </c>
      <c r="J25" s="43">
        <v>17</v>
      </c>
      <c r="K25" s="44">
        <v>33060</v>
      </c>
      <c r="L25" s="43">
        <v>562020</v>
      </c>
      <c r="M25" s="45">
        <v>0.1</v>
      </c>
      <c r="N25" s="46">
        <v>505818</v>
      </c>
      <c r="O25" s="41" t="s">
        <v>18</v>
      </c>
      <c r="P25" s="47" t="s">
        <v>53</v>
      </c>
      <c r="Q25" s="48" t="s">
        <v>16</v>
      </c>
      <c r="R25" s="48" t="s">
        <v>26</v>
      </c>
    </row>
    <row r="26" spans="1:18" hidden="1">
      <c r="A26" s="36">
        <v>1318</v>
      </c>
      <c r="B26" s="62">
        <v>42852</v>
      </c>
      <c r="C26" s="38" t="s">
        <v>333</v>
      </c>
      <c r="D26" s="39" t="s">
        <v>523</v>
      </c>
      <c r="E26" s="40" t="s">
        <v>50</v>
      </c>
      <c r="F26" s="39" t="s">
        <v>28</v>
      </c>
      <c r="G26" s="41" t="s">
        <v>66</v>
      </c>
      <c r="H26" s="39" t="s">
        <v>125</v>
      </c>
      <c r="I26" s="42" t="s">
        <v>398</v>
      </c>
      <c r="J26" s="43">
        <v>46</v>
      </c>
      <c r="K26" s="44">
        <v>10800</v>
      </c>
      <c r="L26" s="43">
        <v>496800</v>
      </c>
      <c r="M26" s="45">
        <v>0.06</v>
      </c>
      <c r="N26" s="46">
        <v>466992</v>
      </c>
      <c r="O26" s="41" t="s">
        <v>15</v>
      </c>
      <c r="P26" s="47" t="s">
        <v>64</v>
      </c>
      <c r="Q26" s="48" t="s">
        <v>10</v>
      </c>
      <c r="R26" s="48" t="s">
        <v>29</v>
      </c>
    </row>
    <row r="27" spans="1:18" hidden="1">
      <c r="A27" s="36">
        <v>1728</v>
      </c>
      <c r="B27" s="62">
        <v>42921</v>
      </c>
      <c r="C27" s="38" t="s">
        <v>941</v>
      </c>
      <c r="D27" s="39" t="s">
        <v>967</v>
      </c>
      <c r="E27" s="40" t="s">
        <v>11</v>
      </c>
      <c r="F27" s="39" t="s">
        <v>25</v>
      </c>
      <c r="G27" s="41" t="s">
        <v>66</v>
      </c>
      <c r="H27" s="39" t="s">
        <v>67</v>
      </c>
      <c r="I27" s="42" t="s">
        <v>188</v>
      </c>
      <c r="J27" s="43">
        <v>27</v>
      </c>
      <c r="K27" s="44">
        <v>18060</v>
      </c>
      <c r="L27" s="43">
        <v>487620</v>
      </c>
      <c r="M27" s="45">
        <v>0.06</v>
      </c>
      <c r="N27" s="46">
        <v>458362.8</v>
      </c>
      <c r="O27" s="41" t="s">
        <v>15</v>
      </c>
      <c r="P27" s="47" t="s">
        <v>64</v>
      </c>
      <c r="Q27" s="48" t="s">
        <v>10</v>
      </c>
      <c r="R27" s="48" t="s">
        <v>26</v>
      </c>
    </row>
    <row r="28" spans="1:18" hidden="1">
      <c r="A28" s="36">
        <v>1808</v>
      </c>
      <c r="B28" s="62">
        <v>42929</v>
      </c>
      <c r="C28" s="38" t="s">
        <v>941</v>
      </c>
      <c r="D28" s="39" t="s">
        <v>209</v>
      </c>
      <c r="E28" s="40" t="s">
        <v>101</v>
      </c>
      <c r="F28" s="39" t="s">
        <v>27</v>
      </c>
      <c r="G28" s="41" t="s">
        <v>66</v>
      </c>
      <c r="H28" s="39" t="s">
        <v>199</v>
      </c>
      <c r="I28" s="42" t="s">
        <v>632</v>
      </c>
      <c r="J28" s="43">
        <v>33</v>
      </c>
      <c r="K28" s="44">
        <v>14460</v>
      </c>
      <c r="L28" s="43">
        <v>477180</v>
      </c>
      <c r="M28" s="45">
        <v>0.04</v>
      </c>
      <c r="N28" s="46">
        <v>458092.79999999999</v>
      </c>
      <c r="O28" s="41" t="s">
        <v>15</v>
      </c>
      <c r="P28" s="47" t="s">
        <v>49</v>
      </c>
      <c r="Q28" s="48" t="s">
        <v>10</v>
      </c>
      <c r="R28" s="48" t="s">
        <v>26</v>
      </c>
    </row>
    <row r="29" spans="1:18" hidden="1">
      <c r="A29" s="36">
        <v>1647</v>
      </c>
      <c r="B29" s="62">
        <v>42908</v>
      </c>
      <c r="C29" s="38" t="s">
        <v>762</v>
      </c>
      <c r="D29" s="39" t="s">
        <v>879</v>
      </c>
      <c r="E29" s="40" t="s">
        <v>50</v>
      </c>
      <c r="F29" s="39" t="s">
        <v>28</v>
      </c>
      <c r="G29" s="41" t="s">
        <v>66</v>
      </c>
      <c r="H29" s="39" t="s">
        <v>125</v>
      </c>
      <c r="I29" s="42" t="s">
        <v>882</v>
      </c>
      <c r="J29" s="43">
        <v>35</v>
      </c>
      <c r="K29" s="44">
        <v>13080</v>
      </c>
      <c r="L29" s="43">
        <v>457800</v>
      </c>
      <c r="M29" s="45">
        <v>0.09</v>
      </c>
      <c r="N29" s="46">
        <v>416598</v>
      </c>
      <c r="O29" s="41" t="s">
        <v>1172</v>
      </c>
      <c r="P29" s="47" t="s">
        <v>53</v>
      </c>
      <c r="Q29" s="48" t="s">
        <v>10</v>
      </c>
      <c r="R29" s="48" t="s">
        <v>29</v>
      </c>
    </row>
    <row r="30" spans="1:18" hidden="1">
      <c r="A30" s="36">
        <v>1339</v>
      </c>
      <c r="B30" s="62">
        <v>42857</v>
      </c>
      <c r="C30" s="38" t="s">
        <v>530</v>
      </c>
      <c r="D30" s="39" t="s">
        <v>553</v>
      </c>
      <c r="E30" s="40" t="s">
        <v>7</v>
      </c>
      <c r="F30" s="39" t="s">
        <v>25</v>
      </c>
      <c r="G30" s="41" t="s">
        <v>66</v>
      </c>
      <c r="H30" s="39" t="s">
        <v>125</v>
      </c>
      <c r="I30" s="42" t="s">
        <v>554</v>
      </c>
      <c r="J30" s="43">
        <v>50</v>
      </c>
      <c r="K30" s="44">
        <v>8820</v>
      </c>
      <c r="L30" s="43">
        <v>441000</v>
      </c>
      <c r="M30" s="45">
        <v>0.02</v>
      </c>
      <c r="N30" s="46">
        <v>432180</v>
      </c>
      <c r="O30" s="41" t="s">
        <v>1172</v>
      </c>
      <c r="P30" s="47" t="s">
        <v>53</v>
      </c>
      <c r="Q30" s="48" t="s">
        <v>10</v>
      </c>
      <c r="R30" s="48" t="s">
        <v>26</v>
      </c>
    </row>
    <row r="31" spans="1:18" hidden="1">
      <c r="A31" s="36">
        <v>1404</v>
      </c>
      <c r="B31" s="62">
        <v>42868</v>
      </c>
      <c r="C31" s="38" t="s">
        <v>530</v>
      </c>
      <c r="D31" s="39" t="s">
        <v>631</v>
      </c>
      <c r="E31" s="40" t="s">
        <v>7</v>
      </c>
      <c r="F31" s="39" t="s">
        <v>25</v>
      </c>
      <c r="G31" s="41" t="s">
        <v>66</v>
      </c>
      <c r="H31" s="39" t="s">
        <v>199</v>
      </c>
      <c r="I31" s="42" t="s">
        <v>632</v>
      </c>
      <c r="J31" s="43">
        <v>29</v>
      </c>
      <c r="K31" s="44">
        <v>14460</v>
      </c>
      <c r="L31" s="43">
        <v>419340</v>
      </c>
      <c r="M31" s="45">
        <v>0.09</v>
      </c>
      <c r="N31" s="46">
        <v>381599.4</v>
      </c>
      <c r="O31" s="41" t="s">
        <v>1174</v>
      </c>
      <c r="P31" s="47" t="s">
        <v>60</v>
      </c>
      <c r="Q31" s="48" t="s">
        <v>10</v>
      </c>
      <c r="R31" s="48" t="s">
        <v>26</v>
      </c>
    </row>
    <row r="32" spans="1:18" hidden="1">
      <c r="A32" s="36">
        <v>1549</v>
      </c>
      <c r="B32" s="62">
        <v>42892</v>
      </c>
      <c r="C32" s="38" t="s">
        <v>762</v>
      </c>
      <c r="D32" s="39" t="s">
        <v>793</v>
      </c>
      <c r="E32" s="40" t="s">
        <v>11</v>
      </c>
      <c r="F32" s="39" t="s">
        <v>28</v>
      </c>
      <c r="G32" s="41" t="s">
        <v>66</v>
      </c>
      <c r="H32" s="39" t="s">
        <v>199</v>
      </c>
      <c r="I32" s="42" t="s">
        <v>599</v>
      </c>
      <c r="J32" s="43">
        <v>46</v>
      </c>
      <c r="K32" s="44">
        <v>9060</v>
      </c>
      <c r="L32" s="43">
        <v>416760</v>
      </c>
      <c r="M32" s="45">
        <v>0.05</v>
      </c>
      <c r="N32" s="46">
        <v>395922</v>
      </c>
      <c r="O32" s="41" t="s">
        <v>1174</v>
      </c>
      <c r="P32" s="47" t="s">
        <v>53</v>
      </c>
      <c r="Q32" s="48" t="s">
        <v>10</v>
      </c>
      <c r="R32" s="48" t="s">
        <v>29</v>
      </c>
    </row>
    <row r="33" spans="1:18" hidden="1">
      <c r="A33" s="36">
        <v>1410</v>
      </c>
      <c r="B33" s="62">
        <v>42869</v>
      </c>
      <c r="C33" s="38" t="s">
        <v>530</v>
      </c>
      <c r="D33" s="39" t="s">
        <v>637</v>
      </c>
      <c r="E33" s="40" t="s">
        <v>11</v>
      </c>
      <c r="F33" s="39" t="s">
        <v>30</v>
      </c>
      <c r="G33" s="41" t="s">
        <v>66</v>
      </c>
      <c r="H33" s="39" t="s">
        <v>199</v>
      </c>
      <c r="I33" s="42" t="s">
        <v>639</v>
      </c>
      <c r="J33" s="43">
        <v>50</v>
      </c>
      <c r="K33" s="44">
        <v>8280</v>
      </c>
      <c r="L33" s="43">
        <v>414000</v>
      </c>
      <c r="M33" s="45">
        <v>7.0000000000000007E-2</v>
      </c>
      <c r="N33" s="46">
        <v>385020</v>
      </c>
      <c r="O33" s="41" t="s">
        <v>1172</v>
      </c>
      <c r="P33" s="47" t="s">
        <v>79</v>
      </c>
      <c r="Q33" s="48" t="s">
        <v>10</v>
      </c>
      <c r="R33" s="48" t="s">
        <v>29</v>
      </c>
    </row>
    <row r="34" spans="1:18" hidden="1">
      <c r="A34" s="36">
        <v>1062</v>
      </c>
      <c r="B34" s="62">
        <v>42804</v>
      </c>
      <c r="C34" s="38" t="s">
        <v>42</v>
      </c>
      <c r="D34" s="39" t="s">
        <v>164</v>
      </c>
      <c r="E34" s="40" t="s">
        <v>11</v>
      </c>
      <c r="F34" s="39" t="s">
        <v>27</v>
      </c>
      <c r="G34" s="41" t="s">
        <v>66</v>
      </c>
      <c r="H34" s="39" t="s">
        <v>125</v>
      </c>
      <c r="I34" s="42" t="s">
        <v>166</v>
      </c>
      <c r="J34" s="43">
        <v>44</v>
      </c>
      <c r="K34" s="44">
        <v>9060</v>
      </c>
      <c r="L34" s="43">
        <v>398640</v>
      </c>
      <c r="M34" s="45">
        <v>0</v>
      </c>
      <c r="N34" s="46">
        <v>398640</v>
      </c>
      <c r="O34" s="41" t="s">
        <v>15</v>
      </c>
      <c r="P34" s="47" t="s">
        <v>53</v>
      </c>
      <c r="Q34" s="48" t="s">
        <v>10</v>
      </c>
      <c r="R34" s="48" t="s">
        <v>26</v>
      </c>
    </row>
    <row r="35" spans="1:18" hidden="1">
      <c r="A35" s="36">
        <v>1918</v>
      </c>
      <c r="B35" s="62">
        <v>42948</v>
      </c>
      <c r="C35" s="38" t="s">
        <v>1106</v>
      </c>
      <c r="D35" s="39" t="s">
        <v>672</v>
      </c>
      <c r="E35" s="40" t="s">
        <v>101</v>
      </c>
      <c r="F35" s="39" t="s">
        <v>25</v>
      </c>
      <c r="G35" s="41" t="s">
        <v>66</v>
      </c>
      <c r="H35" s="39" t="s">
        <v>67</v>
      </c>
      <c r="I35" s="42" t="s">
        <v>732</v>
      </c>
      <c r="J35" s="43">
        <v>35</v>
      </c>
      <c r="K35" s="44">
        <v>10860</v>
      </c>
      <c r="L35" s="43">
        <v>380100</v>
      </c>
      <c r="M35" s="45">
        <v>0.01</v>
      </c>
      <c r="N35" s="46">
        <v>376299</v>
      </c>
      <c r="O35" s="41" t="s">
        <v>1172</v>
      </c>
      <c r="P35" s="47" t="s">
        <v>49</v>
      </c>
      <c r="Q35" s="48" t="s">
        <v>10</v>
      </c>
      <c r="R35" s="48" t="s">
        <v>26</v>
      </c>
    </row>
    <row r="36" spans="1:18" hidden="1">
      <c r="A36" s="36">
        <v>1075</v>
      </c>
      <c r="B36" s="62">
        <v>42806</v>
      </c>
      <c r="C36" s="38" t="s">
        <v>42</v>
      </c>
      <c r="D36" s="39" t="s">
        <v>183</v>
      </c>
      <c r="E36" s="40" t="s">
        <v>11</v>
      </c>
      <c r="F36" s="39" t="s">
        <v>25</v>
      </c>
      <c r="G36" s="41" t="s">
        <v>66</v>
      </c>
      <c r="H36" s="39" t="s">
        <v>67</v>
      </c>
      <c r="I36" s="42" t="s">
        <v>188</v>
      </c>
      <c r="J36" s="43">
        <v>21</v>
      </c>
      <c r="K36" s="44">
        <v>18060</v>
      </c>
      <c r="L36" s="43">
        <v>379260</v>
      </c>
      <c r="M36" s="45">
        <v>0.04</v>
      </c>
      <c r="N36" s="46">
        <v>364089.59999999998</v>
      </c>
      <c r="O36" s="41" t="s">
        <v>18</v>
      </c>
      <c r="P36" s="47" t="s">
        <v>49</v>
      </c>
      <c r="Q36" s="48" t="s">
        <v>16</v>
      </c>
      <c r="R36" s="48" t="s">
        <v>26</v>
      </c>
    </row>
    <row r="37" spans="1:18" hidden="1">
      <c r="A37" s="36">
        <v>1217</v>
      </c>
      <c r="B37" s="62">
        <v>42834</v>
      </c>
      <c r="C37" s="38" t="s">
        <v>333</v>
      </c>
      <c r="D37" s="39" t="s">
        <v>397</v>
      </c>
      <c r="E37" s="40" t="s">
        <v>101</v>
      </c>
      <c r="F37" s="39" t="s">
        <v>27</v>
      </c>
      <c r="G37" s="41" t="s">
        <v>66</v>
      </c>
      <c r="H37" s="39" t="s">
        <v>125</v>
      </c>
      <c r="I37" s="42" t="s">
        <v>398</v>
      </c>
      <c r="J37" s="43">
        <v>33</v>
      </c>
      <c r="K37" s="44">
        <v>10800</v>
      </c>
      <c r="L37" s="43">
        <v>356400</v>
      </c>
      <c r="M37" s="45">
        <v>0.03</v>
      </c>
      <c r="N37" s="46">
        <v>345708</v>
      </c>
      <c r="O37" s="41" t="s">
        <v>18</v>
      </c>
      <c r="P37" s="47" t="s">
        <v>46</v>
      </c>
      <c r="Q37" s="48" t="s">
        <v>16</v>
      </c>
      <c r="R37" s="48" t="s">
        <v>26</v>
      </c>
    </row>
    <row r="38" spans="1:18" hidden="1">
      <c r="A38" s="36">
        <v>1007</v>
      </c>
      <c r="B38" s="62">
        <v>42797</v>
      </c>
      <c r="C38" s="38" t="s">
        <v>42</v>
      </c>
      <c r="D38" s="39" t="s">
        <v>65</v>
      </c>
      <c r="E38" s="40" t="s">
        <v>50</v>
      </c>
      <c r="F38" s="39" t="s">
        <v>25</v>
      </c>
      <c r="G38" s="41" t="s">
        <v>66</v>
      </c>
      <c r="H38" s="39" t="s">
        <v>67</v>
      </c>
      <c r="I38" s="42" t="s">
        <v>68</v>
      </c>
      <c r="J38" s="43">
        <v>25</v>
      </c>
      <c r="K38" s="44">
        <v>13620</v>
      </c>
      <c r="L38" s="43">
        <v>340500</v>
      </c>
      <c r="M38" s="45">
        <v>0.02</v>
      </c>
      <c r="N38" s="46">
        <v>333690</v>
      </c>
      <c r="O38" s="41" t="s">
        <v>1172</v>
      </c>
      <c r="P38" s="47" t="s">
        <v>53</v>
      </c>
      <c r="Q38" s="48" t="s">
        <v>10</v>
      </c>
      <c r="R38" s="48" t="s">
        <v>26</v>
      </c>
    </row>
    <row r="39" spans="1:18">
      <c r="A39" s="36">
        <v>1060</v>
      </c>
      <c r="B39" s="62">
        <v>42804</v>
      </c>
      <c r="C39" s="38" t="s">
        <v>42</v>
      </c>
      <c r="D39" s="39" t="s">
        <v>162</v>
      </c>
      <c r="E39" s="40" t="s">
        <v>50</v>
      </c>
      <c r="F39" s="39" t="s">
        <v>25</v>
      </c>
      <c r="G39" s="41" t="s">
        <v>66</v>
      </c>
      <c r="H39" s="39" t="s">
        <v>125</v>
      </c>
      <c r="I39" s="42" t="s">
        <v>163</v>
      </c>
      <c r="J39" s="43">
        <v>45</v>
      </c>
      <c r="K39" s="44">
        <v>7500</v>
      </c>
      <c r="L39" s="43">
        <v>337500</v>
      </c>
      <c r="M39" s="45">
        <v>0.03</v>
      </c>
      <c r="N39" s="46">
        <v>327375</v>
      </c>
      <c r="O39" s="41" t="s">
        <v>18</v>
      </c>
      <c r="P39" s="47" t="s">
        <v>53</v>
      </c>
      <c r="Q39" s="48" t="s">
        <v>16</v>
      </c>
      <c r="R39" s="48" t="s">
        <v>26</v>
      </c>
    </row>
    <row r="40" spans="1:18" hidden="1">
      <c r="A40" s="36">
        <v>1497</v>
      </c>
      <c r="B40" s="62">
        <v>42883</v>
      </c>
      <c r="C40" s="38" t="s">
        <v>530</v>
      </c>
      <c r="D40" s="39" t="s">
        <v>181</v>
      </c>
      <c r="E40" s="40" t="s">
        <v>11</v>
      </c>
      <c r="F40" s="39" t="s">
        <v>25</v>
      </c>
      <c r="G40" s="41" t="s">
        <v>66</v>
      </c>
      <c r="H40" s="39" t="s">
        <v>67</v>
      </c>
      <c r="I40" s="42" t="s">
        <v>732</v>
      </c>
      <c r="J40" s="43">
        <v>31</v>
      </c>
      <c r="K40" s="44">
        <v>10860</v>
      </c>
      <c r="L40" s="43">
        <v>336660</v>
      </c>
      <c r="M40" s="45">
        <v>7.0000000000000007E-2</v>
      </c>
      <c r="N40" s="46">
        <v>313093.8</v>
      </c>
      <c r="O40" s="41" t="s">
        <v>1172</v>
      </c>
      <c r="P40" s="47" t="s">
        <v>53</v>
      </c>
      <c r="Q40" s="48" t="s">
        <v>10</v>
      </c>
      <c r="R40" s="48" t="s">
        <v>26</v>
      </c>
    </row>
    <row r="41" spans="1:18" hidden="1">
      <c r="A41" s="36">
        <v>1484</v>
      </c>
      <c r="B41" s="62">
        <v>42882</v>
      </c>
      <c r="C41" s="38" t="s">
        <v>530</v>
      </c>
      <c r="D41" s="39" t="s">
        <v>72</v>
      </c>
      <c r="E41" s="40" t="s">
        <v>11</v>
      </c>
      <c r="F41" s="39" t="s">
        <v>28</v>
      </c>
      <c r="G41" s="41" t="s">
        <v>66</v>
      </c>
      <c r="H41" s="39" t="s">
        <v>199</v>
      </c>
      <c r="I41" s="42" t="s">
        <v>599</v>
      </c>
      <c r="J41" s="43">
        <v>37</v>
      </c>
      <c r="K41" s="44">
        <v>9060</v>
      </c>
      <c r="L41" s="43">
        <v>335220</v>
      </c>
      <c r="M41" s="45">
        <v>0.01</v>
      </c>
      <c r="N41" s="46">
        <v>331867.8</v>
      </c>
      <c r="O41" s="41" t="s">
        <v>13</v>
      </c>
      <c r="P41" s="47" t="s">
        <v>49</v>
      </c>
      <c r="Q41" s="48" t="s">
        <v>14</v>
      </c>
      <c r="R41" s="48" t="s">
        <v>29</v>
      </c>
    </row>
    <row r="42" spans="1:18" hidden="1">
      <c r="A42" s="36">
        <v>1487</v>
      </c>
      <c r="B42" s="62">
        <v>42883</v>
      </c>
      <c r="C42" s="38" t="s">
        <v>530</v>
      </c>
      <c r="D42" s="39" t="s">
        <v>723</v>
      </c>
      <c r="E42" s="40" t="s">
        <v>50</v>
      </c>
      <c r="F42" s="39" t="s">
        <v>27</v>
      </c>
      <c r="G42" s="41" t="s">
        <v>66</v>
      </c>
      <c r="H42" s="39" t="s">
        <v>199</v>
      </c>
      <c r="I42" s="42" t="s">
        <v>599</v>
      </c>
      <c r="J42" s="43">
        <v>37</v>
      </c>
      <c r="K42" s="44">
        <v>9060</v>
      </c>
      <c r="L42" s="43">
        <v>335220</v>
      </c>
      <c r="M42" s="45">
        <v>0.01</v>
      </c>
      <c r="N42" s="46">
        <v>331867.8</v>
      </c>
      <c r="O42" s="41" t="s">
        <v>15</v>
      </c>
      <c r="P42" s="47" t="s">
        <v>64</v>
      </c>
      <c r="Q42" s="48" t="s">
        <v>10</v>
      </c>
      <c r="R42" s="48" t="s">
        <v>26</v>
      </c>
    </row>
    <row r="43" spans="1:18">
      <c r="A43" s="36">
        <v>1799</v>
      </c>
      <c r="B43" s="62">
        <v>42929</v>
      </c>
      <c r="C43" s="38" t="s">
        <v>941</v>
      </c>
      <c r="D43" s="39" t="s">
        <v>898</v>
      </c>
      <c r="E43" s="40" t="s">
        <v>101</v>
      </c>
      <c r="F43" s="39" t="s">
        <v>30</v>
      </c>
      <c r="G43" s="41" t="s">
        <v>66</v>
      </c>
      <c r="H43" s="39" t="s">
        <v>67</v>
      </c>
      <c r="I43" s="42" t="s">
        <v>1017</v>
      </c>
      <c r="J43" s="43">
        <v>27</v>
      </c>
      <c r="K43" s="44">
        <v>12060</v>
      </c>
      <c r="L43" s="43">
        <v>325620</v>
      </c>
      <c r="M43" s="45">
        <v>0.09</v>
      </c>
      <c r="N43" s="46">
        <v>296314.2</v>
      </c>
      <c r="O43" s="41" t="s">
        <v>18</v>
      </c>
      <c r="P43" s="47" t="s">
        <v>53</v>
      </c>
      <c r="Q43" s="48" t="s">
        <v>16</v>
      </c>
      <c r="R43" s="48" t="s">
        <v>29</v>
      </c>
    </row>
    <row r="44" spans="1:18" hidden="1">
      <c r="A44" s="36">
        <v>1861</v>
      </c>
      <c r="B44" s="62">
        <v>42939</v>
      </c>
      <c r="C44" s="38" t="s">
        <v>941</v>
      </c>
      <c r="D44" s="39" t="s">
        <v>1060</v>
      </c>
      <c r="E44" s="40" t="s">
        <v>11</v>
      </c>
      <c r="F44" s="39" t="s">
        <v>25</v>
      </c>
      <c r="G44" s="41" t="s">
        <v>66</v>
      </c>
      <c r="H44" s="39" t="s">
        <v>125</v>
      </c>
      <c r="I44" s="42" t="s">
        <v>1065</v>
      </c>
      <c r="J44" s="43">
        <v>18</v>
      </c>
      <c r="K44" s="44">
        <v>17820</v>
      </c>
      <c r="L44" s="43">
        <v>320760</v>
      </c>
      <c r="M44" s="45">
        <v>0.03</v>
      </c>
      <c r="N44" s="46">
        <v>311137.2</v>
      </c>
      <c r="O44" s="41" t="s">
        <v>1174</v>
      </c>
      <c r="P44" s="47" t="s">
        <v>53</v>
      </c>
      <c r="Q44" s="48" t="s">
        <v>10</v>
      </c>
      <c r="R44" s="48" t="s">
        <v>26</v>
      </c>
    </row>
    <row r="45" spans="1:18" hidden="1">
      <c r="A45" s="36">
        <v>1889</v>
      </c>
      <c r="B45" s="62">
        <v>42943</v>
      </c>
      <c r="C45" s="38" t="s">
        <v>941</v>
      </c>
      <c r="D45" s="39" t="s">
        <v>1082</v>
      </c>
      <c r="E45" s="40" t="s">
        <v>11</v>
      </c>
      <c r="F45" s="39" t="s">
        <v>30</v>
      </c>
      <c r="G45" s="41" t="s">
        <v>66</v>
      </c>
      <c r="H45" s="39" t="s">
        <v>67</v>
      </c>
      <c r="I45" s="42" t="s">
        <v>1083</v>
      </c>
      <c r="J45" s="43">
        <v>24</v>
      </c>
      <c r="K45" s="44">
        <v>13020</v>
      </c>
      <c r="L45" s="43">
        <v>312480</v>
      </c>
      <c r="M45" s="45">
        <v>0.03</v>
      </c>
      <c r="N45" s="46">
        <v>303105.59999999998</v>
      </c>
      <c r="O45" s="41" t="s">
        <v>1174</v>
      </c>
      <c r="P45" s="47" t="s">
        <v>79</v>
      </c>
      <c r="Q45" s="48" t="s">
        <v>10</v>
      </c>
      <c r="R45" s="48" t="s">
        <v>29</v>
      </c>
    </row>
    <row r="46" spans="1:18" hidden="1">
      <c r="A46" s="36">
        <v>1592</v>
      </c>
      <c r="B46" s="62">
        <v>42899</v>
      </c>
      <c r="C46" s="38" t="s">
        <v>762</v>
      </c>
      <c r="D46" s="39" t="s">
        <v>524</v>
      </c>
      <c r="E46" s="40" t="s">
        <v>11</v>
      </c>
      <c r="F46" s="39" t="s">
        <v>28</v>
      </c>
      <c r="G46" s="41" t="s">
        <v>66</v>
      </c>
      <c r="H46" s="39" t="s">
        <v>125</v>
      </c>
      <c r="I46" s="42" t="s">
        <v>163</v>
      </c>
      <c r="J46" s="43">
        <v>41</v>
      </c>
      <c r="K46" s="44">
        <v>7500</v>
      </c>
      <c r="L46" s="43">
        <v>307500</v>
      </c>
      <c r="M46" s="45">
        <v>0.04</v>
      </c>
      <c r="N46" s="46">
        <v>295200</v>
      </c>
      <c r="O46" s="41" t="s">
        <v>15</v>
      </c>
      <c r="P46" s="47" t="s">
        <v>91</v>
      </c>
      <c r="Q46" s="48" t="s">
        <v>10</v>
      </c>
      <c r="R46" s="48" t="s">
        <v>29</v>
      </c>
    </row>
    <row r="47" spans="1:18" hidden="1">
      <c r="A47" s="36">
        <v>1996</v>
      </c>
      <c r="B47" s="62">
        <v>42961</v>
      </c>
      <c r="C47" s="38" t="s">
        <v>1106</v>
      </c>
      <c r="D47" s="39" t="s">
        <v>694</v>
      </c>
      <c r="E47" s="40" t="s">
        <v>11</v>
      </c>
      <c r="F47" s="39" t="s">
        <v>25</v>
      </c>
      <c r="G47" s="41" t="s">
        <v>66</v>
      </c>
      <c r="H47" s="39" t="s">
        <v>82</v>
      </c>
      <c r="I47" s="42" t="s">
        <v>1165</v>
      </c>
      <c r="J47" s="43">
        <v>47</v>
      </c>
      <c r="K47" s="44">
        <v>6360</v>
      </c>
      <c r="L47" s="43">
        <v>298920</v>
      </c>
      <c r="M47" s="45">
        <v>0.01</v>
      </c>
      <c r="N47" s="46">
        <v>295930.8</v>
      </c>
      <c r="O47" s="41" t="s">
        <v>13</v>
      </c>
      <c r="P47" s="47" t="s">
        <v>53</v>
      </c>
      <c r="Q47" s="48" t="s">
        <v>14</v>
      </c>
      <c r="R47" s="48" t="s">
        <v>26</v>
      </c>
    </row>
    <row r="48" spans="1:18" hidden="1">
      <c r="A48" s="36">
        <v>1234</v>
      </c>
      <c r="B48" s="62">
        <v>42836</v>
      </c>
      <c r="C48" s="38" t="s">
        <v>333</v>
      </c>
      <c r="D48" s="39" t="s">
        <v>292</v>
      </c>
      <c r="E48" s="40" t="s">
        <v>11</v>
      </c>
      <c r="F48" s="39" t="s">
        <v>25</v>
      </c>
      <c r="G48" s="41" t="s">
        <v>66</v>
      </c>
      <c r="H48" s="39" t="s">
        <v>67</v>
      </c>
      <c r="I48" s="42" t="s">
        <v>420</v>
      </c>
      <c r="J48" s="43">
        <v>50</v>
      </c>
      <c r="K48" s="44">
        <v>5760</v>
      </c>
      <c r="L48" s="43">
        <v>288000</v>
      </c>
      <c r="M48" s="45">
        <v>0.1</v>
      </c>
      <c r="N48" s="46">
        <v>259200</v>
      </c>
      <c r="O48" s="41" t="s">
        <v>1174</v>
      </c>
      <c r="P48" s="47" t="s">
        <v>53</v>
      </c>
      <c r="Q48" s="48" t="s">
        <v>10</v>
      </c>
      <c r="R48" s="48" t="s">
        <v>26</v>
      </c>
    </row>
    <row r="49" spans="1:18" hidden="1">
      <c r="A49" s="36">
        <v>1463</v>
      </c>
      <c r="B49" s="62">
        <v>42878</v>
      </c>
      <c r="C49" s="38" t="s">
        <v>530</v>
      </c>
      <c r="D49" s="39" t="s">
        <v>697</v>
      </c>
      <c r="E49" s="40" t="s">
        <v>7</v>
      </c>
      <c r="F49" s="39" t="s">
        <v>25</v>
      </c>
      <c r="G49" s="41" t="s">
        <v>66</v>
      </c>
      <c r="H49" s="39" t="s">
        <v>199</v>
      </c>
      <c r="I49" s="42" t="s">
        <v>699</v>
      </c>
      <c r="J49" s="43">
        <v>34</v>
      </c>
      <c r="K49" s="44">
        <v>8460</v>
      </c>
      <c r="L49" s="43">
        <v>287640</v>
      </c>
      <c r="M49" s="45">
        <v>0.05</v>
      </c>
      <c r="N49" s="46">
        <v>273258</v>
      </c>
      <c r="O49" s="41" t="s">
        <v>15</v>
      </c>
      <c r="P49" s="47" t="s">
        <v>53</v>
      </c>
      <c r="Q49" s="48" t="s">
        <v>10</v>
      </c>
      <c r="R49" s="48" t="s">
        <v>26</v>
      </c>
    </row>
    <row r="50" spans="1:18" hidden="1">
      <c r="A50" s="36">
        <v>1378</v>
      </c>
      <c r="B50" s="62">
        <v>42863</v>
      </c>
      <c r="C50" s="38" t="s">
        <v>530</v>
      </c>
      <c r="D50" s="39" t="s">
        <v>222</v>
      </c>
      <c r="E50" s="40" t="s">
        <v>7</v>
      </c>
      <c r="F50" s="39" t="s">
        <v>30</v>
      </c>
      <c r="G50" s="41" t="s">
        <v>66</v>
      </c>
      <c r="H50" s="39" t="s">
        <v>199</v>
      </c>
      <c r="I50" s="42" t="s">
        <v>599</v>
      </c>
      <c r="J50" s="43">
        <v>31</v>
      </c>
      <c r="K50" s="44">
        <v>9060</v>
      </c>
      <c r="L50" s="43">
        <v>280860</v>
      </c>
      <c r="M50" s="45">
        <v>0.03</v>
      </c>
      <c r="N50" s="46">
        <v>272434.2</v>
      </c>
      <c r="O50" s="41" t="s">
        <v>1174</v>
      </c>
      <c r="P50" s="47" t="s">
        <v>49</v>
      </c>
      <c r="Q50" s="48" t="s">
        <v>10</v>
      </c>
      <c r="R50" s="48" t="s">
        <v>29</v>
      </c>
    </row>
    <row r="51" spans="1:18">
      <c r="A51" s="36">
        <v>1349</v>
      </c>
      <c r="B51" s="62">
        <v>42858</v>
      </c>
      <c r="C51" s="38" t="s">
        <v>530</v>
      </c>
      <c r="D51" s="39" t="s">
        <v>565</v>
      </c>
      <c r="E51" s="40" t="s">
        <v>7</v>
      </c>
      <c r="F51" s="39" t="s">
        <v>25</v>
      </c>
      <c r="G51" s="41" t="s">
        <v>66</v>
      </c>
      <c r="H51" s="39" t="s">
        <v>82</v>
      </c>
      <c r="I51" s="42" t="s">
        <v>566</v>
      </c>
      <c r="J51" s="43">
        <v>42</v>
      </c>
      <c r="K51" s="44">
        <v>6660</v>
      </c>
      <c r="L51" s="43">
        <v>279720</v>
      </c>
      <c r="M51" s="45">
        <v>0.04</v>
      </c>
      <c r="N51" s="46">
        <v>268531.20000000001</v>
      </c>
      <c r="O51" s="41" t="s">
        <v>18</v>
      </c>
      <c r="P51" s="47" t="s">
        <v>53</v>
      </c>
      <c r="Q51" s="48" t="s">
        <v>16</v>
      </c>
      <c r="R51" s="48" t="s">
        <v>26</v>
      </c>
    </row>
    <row r="52" spans="1:18" hidden="1">
      <c r="A52" s="36">
        <v>1717</v>
      </c>
      <c r="B52" s="62">
        <v>42919</v>
      </c>
      <c r="C52" s="38" t="s">
        <v>941</v>
      </c>
      <c r="D52" s="39" t="s">
        <v>559</v>
      </c>
      <c r="E52" s="40" t="s">
        <v>7</v>
      </c>
      <c r="F52" s="39" t="s">
        <v>30</v>
      </c>
      <c r="G52" s="41" t="s">
        <v>66</v>
      </c>
      <c r="H52" s="39" t="s">
        <v>199</v>
      </c>
      <c r="I52" s="42" t="s">
        <v>957</v>
      </c>
      <c r="J52" s="43">
        <v>46</v>
      </c>
      <c r="K52" s="44">
        <v>6060</v>
      </c>
      <c r="L52" s="43">
        <v>278760</v>
      </c>
      <c r="M52" s="45">
        <v>0.08</v>
      </c>
      <c r="N52" s="46">
        <v>256459.2</v>
      </c>
      <c r="O52" s="41" t="s">
        <v>1172</v>
      </c>
      <c r="P52" s="47" t="s">
        <v>53</v>
      </c>
      <c r="Q52" s="48" t="s">
        <v>10</v>
      </c>
      <c r="R52" s="48" t="s">
        <v>29</v>
      </c>
    </row>
    <row r="53" spans="1:18" hidden="1">
      <c r="A53" s="36">
        <v>1589</v>
      </c>
      <c r="B53" s="62">
        <v>42899</v>
      </c>
      <c r="C53" s="38" t="s">
        <v>762</v>
      </c>
      <c r="D53" s="39" t="s">
        <v>603</v>
      </c>
      <c r="E53" s="40" t="s">
        <v>11</v>
      </c>
      <c r="F53" s="39" t="s">
        <v>30</v>
      </c>
      <c r="G53" s="41" t="s">
        <v>66</v>
      </c>
      <c r="H53" s="39" t="s">
        <v>199</v>
      </c>
      <c r="I53" s="42" t="s">
        <v>599</v>
      </c>
      <c r="J53" s="43">
        <v>30</v>
      </c>
      <c r="K53" s="44">
        <v>9060</v>
      </c>
      <c r="L53" s="43">
        <v>271800</v>
      </c>
      <c r="M53" s="45">
        <v>7.0000000000000007E-2</v>
      </c>
      <c r="N53" s="46">
        <v>252774</v>
      </c>
      <c r="O53" s="41" t="s">
        <v>15</v>
      </c>
      <c r="P53" s="47" t="s">
        <v>79</v>
      </c>
      <c r="Q53" s="48" t="s">
        <v>10</v>
      </c>
      <c r="R53" s="48" t="s">
        <v>29</v>
      </c>
    </row>
    <row r="54" spans="1:18" hidden="1">
      <c r="A54" s="36">
        <v>1294</v>
      </c>
      <c r="B54" s="62">
        <v>42848</v>
      </c>
      <c r="C54" s="38" t="s">
        <v>333</v>
      </c>
      <c r="D54" s="39" t="s">
        <v>499</v>
      </c>
      <c r="E54" s="40" t="s">
        <v>50</v>
      </c>
      <c r="F54" s="39" t="s">
        <v>25</v>
      </c>
      <c r="G54" s="41" t="s">
        <v>66</v>
      </c>
      <c r="H54" s="39" t="s">
        <v>125</v>
      </c>
      <c r="I54" s="42" t="s">
        <v>163</v>
      </c>
      <c r="J54" s="43">
        <v>36</v>
      </c>
      <c r="K54" s="44">
        <v>7500</v>
      </c>
      <c r="L54" s="43">
        <v>270000</v>
      </c>
      <c r="M54" s="45">
        <v>0.04</v>
      </c>
      <c r="N54" s="46">
        <v>259200</v>
      </c>
      <c r="O54" s="41" t="s">
        <v>1172</v>
      </c>
      <c r="P54" s="47" t="s">
        <v>53</v>
      </c>
      <c r="Q54" s="48" t="s">
        <v>10</v>
      </c>
      <c r="R54" s="48" t="s">
        <v>26</v>
      </c>
    </row>
    <row r="55" spans="1:18" hidden="1">
      <c r="A55" s="36">
        <v>1245</v>
      </c>
      <c r="B55" s="62">
        <v>42839</v>
      </c>
      <c r="C55" s="38" t="s">
        <v>333</v>
      </c>
      <c r="D55" s="39" t="s">
        <v>435</v>
      </c>
      <c r="E55" s="40" t="s">
        <v>101</v>
      </c>
      <c r="F55" s="39" t="s">
        <v>30</v>
      </c>
      <c r="G55" s="41" t="s">
        <v>66</v>
      </c>
      <c r="H55" s="39" t="s">
        <v>199</v>
      </c>
      <c r="I55" s="42" t="s">
        <v>436</v>
      </c>
      <c r="J55" s="43">
        <v>44</v>
      </c>
      <c r="K55" s="44">
        <v>6060</v>
      </c>
      <c r="L55" s="43">
        <v>266640</v>
      </c>
      <c r="M55" s="45">
        <v>0.04</v>
      </c>
      <c r="N55" s="46">
        <v>255974.39999999999</v>
      </c>
      <c r="O55" s="41" t="s">
        <v>18</v>
      </c>
      <c r="P55" s="47" t="s">
        <v>46</v>
      </c>
      <c r="Q55" s="48" t="s">
        <v>16</v>
      </c>
      <c r="R55" s="48" t="s">
        <v>29</v>
      </c>
    </row>
    <row r="56" spans="1:18">
      <c r="A56" s="36">
        <v>1388</v>
      </c>
      <c r="B56" s="62">
        <v>42865</v>
      </c>
      <c r="C56" s="38" t="s">
        <v>530</v>
      </c>
      <c r="D56" s="39" t="s">
        <v>609</v>
      </c>
      <c r="E56" s="40" t="s">
        <v>101</v>
      </c>
      <c r="F56" s="39" t="s">
        <v>30</v>
      </c>
      <c r="G56" s="41" t="s">
        <v>66</v>
      </c>
      <c r="H56" s="39" t="s">
        <v>67</v>
      </c>
      <c r="I56" s="42" t="s">
        <v>610</v>
      </c>
      <c r="J56" s="43">
        <v>26</v>
      </c>
      <c r="K56" s="44">
        <v>9660</v>
      </c>
      <c r="L56" s="43">
        <v>251160</v>
      </c>
      <c r="M56" s="45">
        <v>0.08</v>
      </c>
      <c r="N56" s="46">
        <v>231067.2</v>
      </c>
      <c r="O56" s="41" t="s">
        <v>18</v>
      </c>
      <c r="P56" s="47" t="s">
        <v>53</v>
      </c>
      <c r="Q56" s="48" t="s">
        <v>16</v>
      </c>
      <c r="R56" s="48" t="s">
        <v>29</v>
      </c>
    </row>
    <row r="57" spans="1:18" hidden="1">
      <c r="A57" s="36">
        <v>1304</v>
      </c>
      <c r="B57" s="62">
        <v>42848</v>
      </c>
      <c r="C57" s="38" t="s">
        <v>333</v>
      </c>
      <c r="D57" s="39" t="s">
        <v>507</v>
      </c>
      <c r="E57" s="40" t="s">
        <v>7</v>
      </c>
      <c r="F57" s="39" t="s">
        <v>28</v>
      </c>
      <c r="G57" s="41" t="s">
        <v>66</v>
      </c>
      <c r="H57" s="39" t="s">
        <v>125</v>
      </c>
      <c r="I57" s="42" t="s">
        <v>509</v>
      </c>
      <c r="J57" s="43">
        <v>48</v>
      </c>
      <c r="K57" s="44">
        <v>5160</v>
      </c>
      <c r="L57" s="43">
        <v>247680</v>
      </c>
      <c r="M57" s="45">
        <v>0.09</v>
      </c>
      <c r="N57" s="46">
        <v>225388.79999999999</v>
      </c>
      <c r="O57" s="41" t="s">
        <v>1172</v>
      </c>
      <c r="P57" s="47" t="s">
        <v>79</v>
      </c>
      <c r="Q57" s="48" t="s">
        <v>10</v>
      </c>
      <c r="R57" s="48" t="s">
        <v>29</v>
      </c>
    </row>
    <row r="58" spans="1:18" hidden="1">
      <c r="A58" s="36">
        <v>1757</v>
      </c>
      <c r="B58" s="62">
        <v>42924</v>
      </c>
      <c r="C58" s="38" t="s">
        <v>941</v>
      </c>
      <c r="D58" s="39" t="s">
        <v>763</v>
      </c>
      <c r="E58" s="40" t="s">
        <v>101</v>
      </c>
      <c r="F58" s="39" t="s">
        <v>27</v>
      </c>
      <c r="G58" s="41" t="s">
        <v>66</v>
      </c>
      <c r="H58" s="39" t="s">
        <v>125</v>
      </c>
      <c r="I58" s="42" t="s">
        <v>235</v>
      </c>
      <c r="J58" s="43">
        <v>19</v>
      </c>
      <c r="K58" s="44">
        <v>12780</v>
      </c>
      <c r="L58" s="43">
        <v>242820</v>
      </c>
      <c r="M58" s="45">
        <v>0.04</v>
      </c>
      <c r="N58" s="46">
        <v>233107.20000000001</v>
      </c>
      <c r="O58" s="41" t="s">
        <v>18</v>
      </c>
      <c r="P58" s="47" t="s">
        <v>53</v>
      </c>
      <c r="Q58" s="48" t="s">
        <v>16</v>
      </c>
      <c r="R58" s="48" t="s">
        <v>26</v>
      </c>
    </row>
    <row r="59" spans="1:18" hidden="1">
      <c r="A59" s="36">
        <v>1054</v>
      </c>
      <c r="B59" s="62">
        <v>42802</v>
      </c>
      <c r="C59" s="38" t="s">
        <v>42</v>
      </c>
      <c r="D59" s="39" t="s">
        <v>148</v>
      </c>
      <c r="E59" s="40" t="s">
        <v>7</v>
      </c>
      <c r="F59" s="39" t="s">
        <v>25</v>
      </c>
      <c r="G59" s="41" t="s">
        <v>66</v>
      </c>
      <c r="H59" s="39" t="s">
        <v>125</v>
      </c>
      <c r="I59" s="42" t="s">
        <v>151</v>
      </c>
      <c r="J59" s="43">
        <v>14</v>
      </c>
      <c r="K59" s="44">
        <v>16860</v>
      </c>
      <c r="L59" s="43">
        <v>236040</v>
      </c>
      <c r="M59" s="45">
        <v>0.04</v>
      </c>
      <c r="N59" s="46">
        <v>226598.39999999999</v>
      </c>
      <c r="O59" s="41" t="s">
        <v>15</v>
      </c>
      <c r="P59" s="47" t="s">
        <v>53</v>
      </c>
      <c r="Q59" s="48" t="s">
        <v>10</v>
      </c>
      <c r="R59" s="48" t="s">
        <v>26</v>
      </c>
    </row>
    <row r="60" spans="1:18" hidden="1">
      <c r="A60" s="36">
        <v>1218</v>
      </c>
      <c r="B60" s="62">
        <v>42834</v>
      </c>
      <c r="C60" s="38" t="s">
        <v>333</v>
      </c>
      <c r="D60" s="39" t="s">
        <v>399</v>
      </c>
      <c r="E60" s="40" t="s">
        <v>101</v>
      </c>
      <c r="F60" s="39" t="s">
        <v>28</v>
      </c>
      <c r="G60" s="41" t="s">
        <v>66</v>
      </c>
      <c r="H60" s="39" t="s">
        <v>125</v>
      </c>
      <c r="I60" s="42" t="s">
        <v>151</v>
      </c>
      <c r="J60" s="43">
        <v>14</v>
      </c>
      <c r="K60" s="44">
        <v>16860</v>
      </c>
      <c r="L60" s="43">
        <v>236040</v>
      </c>
      <c r="M60" s="45">
        <v>0.04</v>
      </c>
      <c r="N60" s="46">
        <v>226598.39999999999</v>
      </c>
      <c r="O60" s="41" t="s">
        <v>1172</v>
      </c>
      <c r="P60" s="47" t="s">
        <v>64</v>
      </c>
      <c r="Q60" s="48" t="s">
        <v>10</v>
      </c>
      <c r="R60" s="48" t="s">
        <v>29</v>
      </c>
    </row>
    <row r="61" spans="1:18" hidden="1">
      <c r="A61" s="36">
        <v>1695</v>
      </c>
      <c r="B61" s="62">
        <v>42915</v>
      </c>
      <c r="C61" s="38" t="s">
        <v>762</v>
      </c>
      <c r="D61" s="39" t="s">
        <v>907</v>
      </c>
      <c r="E61" s="40" t="s">
        <v>101</v>
      </c>
      <c r="F61" s="39" t="s">
        <v>25</v>
      </c>
      <c r="G61" s="41" t="s">
        <v>66</v>
      </c>
      <c r="H61" s="39" t="s">
        <v>199</v>
      </c>
      <c r="I61" s="42" t="s">
        <v>932</v>
      </c>
      <c r="J61" s="43">
        <v>14</v>
      </c>
      <c r="K61" s="44">
        <v>15660</v>
      </c>
      <c r="L61" s="43">
        <v>219240</v>
      </c>
      <c r="M61" s="45">
        <v>0.1</v>
      </c>
      <c r="N61" s="46">
        <v>197316</v>
      </c>
      <c r="O61" s="41" t="s">
        <v>1172</v>
      </c>
      <c r="P61" s="47" t="s">
        <v>46</v>
      </c>
      <c r="Q61" s="48" t="s">
        <v>10</v>
      </c>
      <c r="R61" s="48" t="s">
        <v>26</v>
      </c>
    </row>
    <row r="62" spans="1:18">
      <c r="A62" s="36">
        <v>1911</v>
      </c>
      <c r="B62" s="62">
        <v>42947</v>
      </c>
      <c r="C62" s="38" t="s">
        <v>941</v>
      </c>
      <c r="D62" s="39" t="s">
        <v>421</v>
      </c>
      <c r="E62" s="40" t="s">
        <v>50</v>
      </c>
      <c r="F62" s="39" t="s">
        <v>25</v>
      </c>
      <c r="G62" s="41" t="s">
        <v>66</v>
      </c>
      <c r="H62" s="39" t="s">
        <v>199</v>
      </c>
      <c r="I62" s="42" t="s">
        <v>1102</v>
      </c>
      <c r="J62" s="43">
        <v>27</v>
      </c>
      <c r="K62" s="44">
        <v>7860</v>
      </c>
      <c r="L62" s="43">
        <v>212220</v>
      </c>
      <c r="M62" s="45">
        <v>0</v>
      </c>
      <c r="N62" s="46">
        <v>212220</v>
      </c>
      <c r="O62" s="41" t="s">
        <v>18</v>
      </c>
      <c r="P62" s="47" t="s">
        <v>53</v>
      </c>
      <c r="Q62" s="48" t="s">
        <v>16</v>
      </c>
      <c r="R62" s="48" t="s">
        <v>26</v>
      </c>
    </row>
    <row r="63" spans="1:18">
      <c r="A63" s="36">
        <v>1566</v>
      </c>
      <c r="B63" s="62">
        <v>42895</v>
      </c>
      <c r="C63" s="38" t="s">
        <v>762</v>
      </c>
      <c r="D63" s="39" t="s">
        <v>810</v>
      </c>
      <c r="E63" s="40" t="s">
        <v>101</v>
      </c>
      <c r="F63" s="39" t="s">
        <v>27</v>
      </c>
      <c r="G63" s="41" t="s">
        <v>66</v>
      </c>
      <c r="H63" s="39" t="s">
        <v>199</v>
      </c>
      <c r="I63" s="42" t="s">
        <v>811</v>
      </c>
      <c r="J63" s="43">
        <v>48</v>
      </c>
      <c r="K63" s="44">
        <v>4260</v>
      </c>
      <c r="L63" s="43">
        <v>204480</v>
      </c>
      <c r="M63" s="45">
        <v>0.08</v>
      </c>
      <c r="N63" s="46">
        <v>188121.60000000001</v>
      </c>
      <c r="O63" s="41" t="s">
        <v>18</v>
      </c>
      <c r="P63" s="47" t="s">
        <v>53</v>
      </c>
      <c r="Q63" s="48" t="s">
        <v>16</v>
      </c>
      <c r="R63" s="48" t="s">
        <v>26</v>
      </c>
    </row>
    <row r="64" spans="1:18" hidden="1">
      <c r="A64" s="36">
        <v>1018</v>
      </c>
      <c r="B64" s="62">
        <v>42798</v>
      </c>
      <c r="C64" s="38" t="s">
        <v>42</v>
      </c>
      <c r="D64" s="39" t="s">
        <v>89</v>
      </c>
      <c r="E64" s="40" t="s">
        <v>11</v>
      </c>
      <c r="F64" s="39" t="s">
        <v>30</v>
      </c>
      <c r="G64" s="41" t="s">
        <v>66</v>
      </c>
      <c r="H64" s="39" t="s">
        <v>82</v>
      </c>
      <c r="I64" s="42" t="s">
        <v>90</v>
      </c>
      <c r="J64" s="43">
        <v>38</v>
      </c>
      <c r="K64" s="44">
        <v>5340</v>
      </c>
      <c r="L64" s="43">
        <v>202920</v>
      </c>
      <c r="M64" s="45">
        <v>0</v>
      </c>
      <c r="N64" s="46">
        <v>202920</v>
      </c>
      <c r="O64" s="41" t="s">
        <v>18</v>
      </c>
      <c r="P64" s="47" t="s">
        <v>91</v>
      </c>
      <c r="Q64" s="48" t="s">
        <v>16</v>
      </c>
      <c r="R64" s="48" t="s">
        <v>29</v>
      </c>
    </row>
    <row r="65" spans="1:18" hidden="1">
      <c r="A65" s="36">
        <v>1178</v>
      </c>
      <c r="B65" s="62">
        <v>42826</v>
      </c>
      <c r="C65" s="38" t="s">
        <v>333</v>
      </c>
      <c r="D65" s="39" t="s">
        <v>339</v>
      </c>
      <c r="E65" s="40" t="s">
        <v>7</v>
      </c>
      <c r="F65" s="39" t="s">
        <v>27</v>
      </c>
      <c r="G65" s="41" t="s">
        <v>66</v>
      </c>
      <c r="H65" s="39" t="s">
        <v>125</v>
      </c>
      <c r="I65" s="42" t="s">
        <v>341</v>
      </c>
      <c r="J65" s="43">
        <v>11</v>
      </c>
      <c r="K65" s="44">
        <v>17220</v>
      </c>
      <c r="L65" s="43">
        <v>189420</v>
      </c>
      <c r="M65" s="45">
        <v>0.1</v>
      </c>
      <c r="N65" s="46">
        <v>170478</v>
      </c>
      <c r="O65" s="41" t="s">
        <v>13</v>
      </c>
      <c r="P65" s="47" t="s">
        <v>53</v>
      </c>
      <c r="Q65" s="48" t="s">
        <v>14</v>
      </c>
      <c r="R65" s="48" t="s">
        <v>26</v>
      </c>
    </row>
    <row r="66" spans="1:18">
      <c r="A66" s="36">
        <v>1176</v>
      </c>
      <c r="B66" s="62">
        <v>42826</v>
      </c>
      <c r="C66" s="38" t="s">
        <v>333</v>
      </c>
      <c r="D66" s="39" t="s">
        <v>337</v>
      </c>
      <c r="E66" s="40" t="s">
        <v>50</v>
      </c>
      <c r="F66" s="39" t="s">
        <v>30</v>
      </c>
      <c r="G66" s="41" t="s">
        <v>66</v>
      </c>
      <c r="H66" s="39" t="s">
        <v>199</v>
      </c>
      <c r="I66" s="42" t="s">
        <v>338</v>
      </c>
      <c r="J66" s="43">
        <v>31</v>
      </c>
      <c r="K66" s="44">
        <v>6060</v>
      </c>
      <c r="L66" s="43">
        <v>187860</v>
      </c>
      <c r="M66" s="45">
        <v>0.08</v>
      </c>
      <c r="N66" s="46">
        <v>172831.2</v>
      </c>
      <c r="O66" s="41" t="s">
        <v>18</v>
      </c>
      <c r="P66" s="47" t="s">
        <v>53</v>
      </c>
      <c r="Q66" s="48" t="s">
        <v>16</v>
      </c>
      <c r="R66" s="48" t="s">
        <v>29</v>
      </c>
    </row>
    <row r="67" spans="1:18" hidden="1">
      <c r="A67" s="36">
        <v>1909</v>
      </c>
      <c r="B67" s="62">
        <v>42946</v>
      </c>
      <c r="C67" s="38" t="s">
        <v>941</v>
      </c>
      <c r="D67" s="39" t="s">
        <v>1101</v>
      </c>
      <c r="E67" s="40" t="s">
        <v>7</v>
      </c>
      <c r="F67" s="39" t="s">
        <v>30</v>
      </c>
      <c r="G67" s="41" t="s">
        <v>66</v>
      </c>
      <c r="H67" s="39" t="s">
        <v>199</v>
      </c>
      <c r="I67" s="42" t="s">
        <v>957</v>
      </c>
      <c r="J67" s="43">
        <v>31</v>
      </c>
      <c r="K67" s="44">
        <v>6060</v>
      </c>
      <c r="L67" s="43">
        <v>187860</v>
      </c>
      <c r="M67" s="45">
        <v>7.0000000000000007E-2</v>
      </c>
      <c r="N67" s="46">
        <v>174709.8</v>
      </c>
      <c r="O67" s="41" t="s">
        <v>15</v>
      </c>
      <c r="P67" s="47" t="s">
        <v>53</v>
      </c>
      <c r="Q67" s="48" t="s">
        <v>10</v>
      </c>
      <c r="R67" s="48" t="s">
        <v>29</v>
      </c>
    </row>
    <row r="68" spans="1:18" hidden="1">
      <c r="A68" s="36">
        <v>1308</v>
      </c>
      <c r="B68" s="62">
        <v>42850</v>
      </c>
      <c r="C68" s="38" t="s">
        <v>333</v>
      </c>
      <c r="D68" s="39" t="s">
        <v>505</v>
      </c>
      <c r="E68" s="40" t="s">
        <v>50</v>
      </c>
      <c r="F68" s="39" t="s">
        <v>27</v>
      </c>
      <c r="G68" s="41" t="s">
        <v>66</v>
      </c>
      <c r="H68" s="39" t="s">
        <v>125</v>
      </c>
      <c r="I68" s="42" t="s">
        <v>512</v>
      </c>
      <c r="J68" s="43">
        <v>12</v>
      </c>
      <c r="K68" s="44">
        <v>15600</v>
      </c>
      <c r="L68" s="43">
        <v>187200</v>
      </c>
      <c r="M68" s="45">
        <v>0.1</v>
      </c>
      <c r="N68" s="46">
        <v>168480</v>
      </c>
      <c r="O68" s="41" t="s">
        <v>1174</v>
      </c>
      <c r="P68" s="47" t="s">
        <v>79</v>
      </c>
      <c r="Q68" s="48" t="s">
        <v>10</v>
      </c>
      <c r="R68" s="48" t="s">
        <v>26</v>
      </c>
    </row>
    <row r="69" spans="1:18" hidden="1">
      <c r="A69" s="36">
        <v>1727</v>
      </c>
      <c r="B69" s="62">
        <v>42921</v>
      </c>
      <c r="C69" s="38" t="s">
        <v>941</v>
      </c>
      <c r="D69" s="39" t="s">
        <v>967</v>
      </c>
      <c r="E69" s="40" t="s">
        <v>11</v>
      </c>
      <c r="F69" s="39" t="s">
        <v>25</v>
      </c>
      <c r="G69" s="41" t="s">
        <v>66</v>
      </c>
      <c r="H69" s="39" t="s">
        <v>67</v>
      </c>
      <c r="I69" s="42" t="s">
        <v>968</v>
      </c>
      <c r="J69" s="43">
        <v>32</v>
      </c>
      <c r="K69" s="44">
        <v>5760</v>
      </c>
      <c r="L69" s="43">
        <v>184320</v>
      </c>
      <c r="M69" s="45">
        <v>0.01</v>
      </c>
      <c r="N69" s="46">
        <v>182476.79999999999</v>
      </c>
      <c r="O69" s="41" t="s">
        <v>15</v>
      </c>
      <c r="P69" s="47" t="s">
        <v>53</v>
      </c>
      <c r="Q69" s="48" t="s">
        <v>10</v>
      </c>
      <c r="R69" s="48" t="s">
        <v>26</v>
      </c>
    </row>
    <row r="70" spans="1:18" hidden="1">
      <c r="A70" s="36">
        <v>1571</v>
      </c>
      <c r="B70" s="62">
        <v>42896</v>
      </c>
      <c r="C70" s="38" t="s">
        <v>762</v>
      </c>
      <c r="D70" s="39" t="s">
        <v>174</v>
      </c>
      <c r="E70" s="40" t="s">
        <v>50</v>
      </c>
      <c r="F70" s="39" t="s">
        <v>28</v>
      </c>
      <c r="G70" s="41" t="s">
        <v>66</v>
      </c>
      <c r="H70" s="39" t="s">
        <v>125</v>
      </c>
      <c r="I70" s="42" t="s">
        <v>354</v>
      </c>
      <c r="J70" s="43">
        <v>42</v>
      </c>
      <c r="K70" s="44">
        <v>4320</v>
      </c>
      <c r="L70" s="43">
        <v>181440</v>
      </c>
      <c r="M70" s="45">
        <v>0.04</v>
      </c>
      <c r="N70" s="46">
        <v>174182.39999999999</v>
      </c>
      <c r="O70" s="41" t="s">
        <v>1172</v>
      </c>
      <c r="P70" s="47" t="s">
        <v>60</v>
      </c>
      <c r="Q70" s="48" t="s">
        <v>10</v>
      </c>
      <c r="R70" s="48" t="s">
        <v>29</v>
      </c>
    </row>
    <row r="71" spans="1:18" hidden="1">
      <c r="A71" s="36">
        <v>1189</v>
      </c>
      <c r="B71" s="62">
        <v>42830</v>
      </c>
      <c r="C71" s="38" t="s">
        <v>333</v>
      </c>
      <c r="D71" s="39" t="s">
        <v>353</v>
      </c>
      <c r="E71" s="40" t="s">
        <v>50</v>
      </c>
      <c r="F71" s="39" t="s">
        <v>28</v>
      </c>
      <c r="G71" s="41" t="s">
        <v>66</v>
      </c>
      <c r="H71" s="39" t="s">
        <v>125</v>
      </c>
      <c r="I71" s="42" t="s">
        <v>354</v>
      </c>
      <c r="J71" s="43">
        <v>40</v>
      </c>
      <c r="K71" s="44">
        <v>4320</v>
      </c>
      <c r="L71" s="43">
        <v>172800</v>
      </c>
      <c r="M71" s="45">
        <v>0.04</v>
      </c>
      <c r="N71" s="46">
        <v>165888</v>
      </c>
      <c r="O71" s="41" t="s">
        <v>1174</v>
      </c>
      <c r="P71" s="47" t="s">
        <v>46</v>
      </c>
      <c r="Q71" s="48" t="s">
        <v>10</v>
      </c>
      <c r="R71" s="48" t="s">
        <v>29</v>
      </c>
    </row>
    <row r="72" spans="1:18" hidden="1">
      <c r="A72" s="36">
        <v>1689</v>
      </c>
      <c r="B72" s="62">
        <v>42914</v>
      </c>
      <c r="C72" s="38" t="s">
        <v>762</v>
      </c>
      <c r="D72" s="39" t="s">
        <v>144</v>
      </c>
      <c r="E72" s="40" t="s">
        <v>11</v>
      </c>
      <c r="F72" s="39" t="s">
        <v>30</v>
      </c>
      <c r="G72" s="41" t="s">
        <v>66</v>
      </c>
      <c r="H72" s="39" t="s">
        <v>125</v>
      </c>
      <c r="I72" s="42" t="s">
        <v>927</v>
      </c>
      <c r="J72" s="43">
        <v>7</v>
      </c>
      <c r="K72" s="44">
        <v>24060</v>
      </c>
      <c r="L72" s="43">
        <v>168420</v>
      </c>
      <c r="M72" s="45">
        <v>0.05</v>
      </c>
      <c r="N72" s="46">
        <v>159999</v>
      </c>
      <c r="O72" s="41" t="s">
        <v>1172</v>
      </c>
      <c r="P72" s="47" t="s">
        <v>53</v>
      </c>
      <c r="Q72" s="48" t="s">
        <v>10</v>
      </c>
      <c r="R72" s="48" t="s">
        <v>29</v>
      </c>
    </row>
    <row r="73" spans="1:18" hidden="1">
      <c r="A73" s="36">
        <v>1529</v>
      </c>
      <c r="B73" s="62">
        <v>42889</v>
      </c>
      <c r="C73" s="38" t="s">
        <v>762</v>
      </c>
      <c r="D73" s="39" t="s">
        <v>429</v>
      </c>
      <c r="E73" s="40" t="s">
        <v>101</v>
      </c>
      <c r="F73" s="39" t="s">
        <v>25</v>
      </c>
      <c r="G73" s="41" t="s">
        <v>66</v>
      </c>
      <c r="H73" s="39" t="s">
        <v>67</v>
      </c>
      <c r="I73" s="42" t="s">
        <v>771</v>
      </c>
      <c r="J73" s="43">
        <v>18</v>
      </c>
      <c r="K73" s="44">
        <v>9060</v>
      </c>
      <c r="L73" s="43">
        <v>163080</v>
      </c>
      <c r="M73" s="45">
        <v>0.09</v>
      </c>
      <c r="N73" s="46">
        <v>148402.79999999999</v>
      </c>
      <c r="O73" s="41" t="s">
        <v>1174</v>
      </c>
      <c r="P73" s="47" t="s">
        <v>79</v>
      </c>
      <c r="Q73" s="48" t="s">
        <v>10</v>
      </c>
      <c r="R73" s="48" t="s">
        <v>26</v>
      </c>
    </row>
    <row r="74" spans="1:18" hidden="1">
      <c r="A74" s="36">
        <v>1701</v>
      </c>
      <c r="B74" s="62">
        <v>42915</v>
      </c>
      <c r="C74" s="38" t="s">
        <v>762</v>
      </c>
      <c r="D74" s="39" t="s">
        <v>308</v>
      </c>
      <c r="E74" s="40" t="s">
        <v>11</v>
      </c>
      <c r="F74" s="39" t="s">
        <v>25</v>
      </c>
      <c r="G74" s="41" t="s">
        <v>66</v>
      </c>
      <c r="H74" s="39" t="s">
        <v>125</v>
      </c>
      <c r="I74" s="42" t="s">
        <v>147</v>
      </c>
      <c r="J74" s="43">
        <v>7</v>
      </c>
      <c r="K74" s="44">
        <v>22620</v>
      </c>
      <c r="L74" s="43">
        <v>158340</v>
      </c>
      <c r="M74" s="45">
        <v>0.04</v>
      </c>
      <c r="N74" s="46">
        <v>152006.39999999999</v>
      </c>
      <c r="O74" s="41" t="s">
        <v>1172</v>
      </c>
      <c r="P74" s="47" t="s">
        <v>64</v>
      </c>
      <c r="Q74" s="48" t="s">
        <v>10</v>
      </c>
      <c r="R74" s="48" t="s">
        <v>26</v>
      </c>
    </row>
    <row r="75" spans="1:18" hidden="1">
      <c r="A75" s="36">
        <v>1230</v>
      </c>
      <c r="B75" s="62">
        <v>42836</v>
      </c>
      <c r="C75" s="38" t="s">
        <v>333</v>
      </c>
      <c r="D75" s="39" t="s">
        <v>417</v>
      </c>
      <c r="E75" s="40" t="s">
        <v>11</v>
      </c>
      <c r="F75" s="39" t="s">
        <v>27</v>
      </c>
      <c r="G75" s="41" t="s">
        <v>66</v>
      </c>
      <c r="H75" s="39" t="s">
        <v>199</v>
      </c>
      <c r="I75" s="42" t="s">
        <v>200</v>
      </c>
      <c r="J75" s="43">
        <v>44</v>
      </c>
      <c r="K75" s="44">
        <v>3540</v>
      </c>
      <c r="L75" s="43">
        <v>155760</v>
      </c>
      <c r="M75" s="45">
        <v>0.08</v>
      </c>
      <c r="N75" s="46">
        <v>143299.20000000001</v>
      </c>
      <c r="O75" s="41" t="s">
        <v>13</v>
      </c>
      <c r="P75" s="47" t="s">
        <v>91</v>
      </c>
      <c r="Q75" s="48" t="s">
        <v>14</v>
      </c>
      <c r="R75" s="48" t="s">
        <v>26</v>
      </c>
    </row>
    <row r="76" spans="1:18" hidden="1">
      <c r="A76" s="36">
        <v>1922</v>
      </c>
      <c r="B76" s="62">
        <v>42948</v>
      </c>
      <c r="C76" s="38" t="s">
        <v>1106</v>
      </c>
      <c r="D76" s="39" t="s">
        <v>871</v>
      </c>
      <c r="E76" s="40" t="s">
        <v>7</v>
      </c>
      <c r="F76" s="39" t="s">
        <v>30</v>
      </c>
      <c r="G76" s="41" t="s">
        <v>66</v>
      </c>
      <c r="H76" s="39" t="s">
        <v>67</v>
      </c>
      <c r="I76" s="42" t="s">
        <v>1111</v>
      </c>
      <c r="J76" s="43">
        <v>21</v>
      </c>
      <c r="K76" s="44">
        <v>7380</v>
      </c>
      <c r="L76" s="43">
        <v>154980</v>
      </c>
      <c r="M76" s="45">
        <v>0.1</v>
      </c>
      <c r="N76" s="46">
        <v>139482</v>
      </c>
      <c r="O76" s="41" t="s">
        <v>18</v>
      </c>
      <c r="P76" s="47" t="s">
        <v>64</v>
      </c>
      <c r="Q76" s="48" t="s">
        <v>16</v>
      </c>
      <c r="R76" s="48" t="s">
        <v>29</v>
      </c>
    </row>
    <row r="77" spans="1:18" hidden="1">
      <c r="A77" s="36">
        <v>1518</v>
      </c>
      <c r="B77" s="62">
        <v>42885</v>
      </c>
      <c r="C77" s="38" t="s">
        <v>530</v>
      </c>
      <c r="D77" s="39" t="s">
        <v>756</v>
      </c>
      <c r="E77" s="40" t="s">
        <v>7</v>
      </c>
      <c r="F77" s="39" t="s">
        <v>27</v>
      </c>
      <c r="G77" s="41" t="s">
        <v>66</v>
      </c>
      <c r="H77" s="39" t="s">
        <v>125</v>
      </c>
      <c r="I77" s="42" t="s">
        <v>354</v>
      </c>
      <c r="J77" s="43">
        <v>35</v>
      </c>
      <c r="K77" s="44">
        <v>4320</v>
      </c>
      <c r="L77" s="43">
        <v>151200</v>
      </c>
      <c r="M77" s="45">
        <v>0.1</v>
      </c>
      <c r="N77" s="46">
        <v>136080</v>
      </c>
      <c r="O77" s="41" t="s">
        <v>15</v>
      </c>
      <c r="P77" s="47" t="s">
        <v>53</v>
      </c>
      <c r="Q77" s="48" t="s">
        <v>10</v>
      </c>
      <c r="R77" s="48" t="s">
        <v>26</v>
      </c>
    </row>
    <row r="78" spans="1:18" hidden="1">
      <c r="A78" s="36">
        <v>1933</v>
      </c>
      <c r="B78" s="62">
        <v>42949</v>
      </c>
      <c r="C78" s="38" t="s">
        <v>1106</v>
      </c>
      <c r="D78" s="39" t="s">
        <v>1123</v>
      </c>
      <c r="E78" s="40" t="s">
        <v>7</v>
      </c>
      <c r="F78" s="39" t="s">
        <v>25</v>
      </c>
      <c r="G78" s="41" t="s">
        <v>66</v>
      </c>
      <c r="H78" s="39" t="s">
        <v>67</v>
      </c>
      <c r="I78" s="42" t="s">
        <v>1124</v>
      </c>
      <c r="J78" s="43">
        <v>28</v>
      </c>
      <c r="K78" s="44">
        <v>5400</v>
      </c>
      <c r="L78" s="43">
        <v>151200</v>
      </c>
      <c r="M78" s="45">
        <v>0.01</v>
      </c>
      <c r="N78" s="46">
        <v>149688</v>
      </c>
      <c r="O78" s="41" t="s">
        <v>18</v>
      </c>
      <c r="P78" s="47" t="s">
        <v>49</v>
      </c>
      <c r="Q78" s="48" t="s">
        <v>16</v>
      </c>
      <c r="R78" s="48" t="s">
        <v>26</v>
      </c>
    </row>
    <row r="79" spans="1:18" hidden="1">
      <c r="A79" s="36">
        <v>1651</v>
      </c>
      <c r="B79" s="62">
        <v>42909</v>
      </c>
      <c r="C79" s="38" t="s">
        <v>762</v>
      </c>
      <c r="D79" s="39" t="s">
        <v>886</v>
      </c>
      <c r="E79" s="40" t="s">
        <v>7</v>
      </c>
      <c r="F79" s="39" t="s">
        <v>28</v>
      </c>
      <c r="G79" s="41" t="s">
        <v>66</v>
      </c>
      <c r="H79" s="39" t="s">
        <v>67</v>
      </c>
      <c r="I79" s="42" t="s">
        <v>887</v>
      </c>
      <c r="J79" s="43">
        <v>10</v>
      </c>
      <c r="K79" s="44">
        <v>14340</v>
      </c>
      <c r="L79" s="43">
        <v>143400</v>
      </c>
      <c r="M79" s="45">
        <v>0.09</v>
      </c>
      <c r="N79" s="46">
        <v>130494</v>
      </c>
      <c r="O79" s="41" t="s">
        <v>13</v>
      </c>
      <c r="P79" s="47" t="s">
        <v>49</v>
      </c>
      <c r="Q79" s="48" t="s">
        <v>14</v>
      </c>
      <c r="R79" s="48" t="s">
        <v>29</v>
      </c>
    </row>
    <row r="80" spans="1:18" hidden="1">
      <c r="A80" s="36">
        <v>1368</v>
      </c>
      <c r="B80" s="62">
        <v>42861</v>
      </c>
      <c r="C80" s="38" t="s">
        <v>530</v>
      </c>
      <c r="D80" s="39" t="s">
        <v>588</v>
      </c>
      <c r="E80" s="40" t="s">
        <v>11</v>
      </c>
      <c r="F80" s="39" t="s">
        <v>25</v>
      </c>
      <c r="G80" s="41" t="s">
        <v>66</v>
      </c>
      <c r="H80" s="39" t="s">
        <v>125</v>
      </c>
      <c r="I80" s="42" t="s">
        <v>590</v>
      </c>
      <c r="J80" s="43">
        <v>21</v>
      </c>
      <c r="K80" s="44">
        <v>6720</v>
      </c>
      <c r="L80" s="43">
        <v>141120</v>
      </c>
      <c r="M80" s="45">
        <v>7.0000000000000007E-2</v>
      </c>
      <c r="N80" s="46">
        <v>131241.60000000001</v>
      </c>
      <c r="O80" s="41" t="s">
        <v>15</v>
      </c>
      <c r="P80" s="47" t="s">
        <v>64</v>
      </c>
      <c r="Q80" s="48" t="s">
        <v>10</v>
      </c>
      <c r="R80" s="48" t="s">
        <v>26</v>
      </c>
    </row>
    <row r="81" spans="1:18" hidden="1">
      <c r="A81" s="36">
        <v>1280</v>
      </c>
      <c r="B81" s="62">
        <v>42843</v>
      </c>
      <c r="C81" s="38" t="s">
        <v>333</v>
      </c>
      <c r="D81" s="39" t="s">
        <v>479</v>
      </c>
      <c r="E81" s="40" t="s">
        <v>7</v>
      </c>
      <c r="F81" s="39" t="s">
        <v>28</v>
      </c>
      <c r="G81" s="41" t="s">
        <v>66</v>
      </c>
      <c r="H81" s="39" t="s">
        <v>125</v>
      </c>
      <c r="I81" s="42" t="s">
        <v>235</v>
      </c>
      <c r="J81" s="43">
        <v>11</v>
      </c>
      <c r="K81" s="44">
        <v>12780</v>
      </c>
      <c r="L81" s="43">
        <v>140580</v>
      </c>
      <c r="M81" s="45">
        <v>0.04</v>
      </c>
      <c r="N81" s="46">
        <v>134956.79999999999</v>
      </c>
      <c r="O81" s="41" t="s">
        <v>1172</v>
      </c>
      <c r="P81" s="47" t="s">
        <v>46</v>
      </c>
      <c r="Q81" s="48" t="s">
        <v>10</v>
      </c>
      <c r="R81" s="48" t="s">
        <v>29</v>
      </c>
    </row>
    <row r="82" spans="1:18" hidden="1">
      <c r="A82" s="36">
        <v>1887</v>
      </c>
      <c r="B82" s="62">
        <v>42943</v>
      </c>
      <c r="C82" s="38" t="s">
        <v>941</v>
      </c>
      <c r="D82" s="39" t="s">
        <v>828</v>
      </c>
      <c r="E82" s="40" t="s">
        <v>50</v>
      </c>
      <c r="F82" s="39" t="s">
        <v>27</v>
      </c>
      <c r="G82" s="41" t="s">
        <v>66</v>
      </c>
      <c r="H82" s="39" t="s">
        <v>67</v>
      </c>
      <c r="I82" s="42" t="s">
        <v>940</v>
      </c>
      <c r="J82" s="43">
        <v>7</v>
      </c>
      <c r="K82" s="44">
        <v>19260</v>
      </c>
      <c r="L82" s="43">
        <v>134820</v>
      </c>
      <c r="M82" s="45">
        <v>0.05</v>
      </c>
      <c r="N82" s="46">
        <v>128079</v>
      </c>
      <c r="O82" s="41" t="s">
        <v>13</v>
      </c>
      <c r="P82" s="47" t="s">
        <v>53</v>
      </c>
      <c r="Q82" s="48" t="s">
        <v>14</v>
      </c>
      <c r="R82" s="48" t="s">
        <v>26</v>
      </c>
    </row>
    <row r="83" spans="1:18" hidden="1">
      <c r="A83" s="36">
        <v>1938</v>
      </c>
      <c r="B83" s="62">
        <v>42950</v>
      </c>
      <c r="C83" s="38" t="s">
        <v>1106</v>
      </c>
      <c r="D83" s="39" t="s">
        <v>1126</v>
      </c>
      <c r="E83" s="40" t="s">
        <v>7</v>
      </c>
      <c r="F83" s="39" t="s">
        <v>27</v>
      </c>
      <c r="G83" s="41" t="s">
        <v>66</v>
      </c>
      <c r="H83" s="39" t="s">
        <v>82</v>
      </c>
      <c r="I83" s="42" t="s">
        <v>1128</v>
      </c>
      <c r="J83" s="43">
        <v>35</v>
      </c>
      <c r="K83" s="44">
        <v>3660</v>
      </c>
      <c r="L83" s="43">
        <v>128100</v>
      </c>
      <c r="M83" s="45">
        <v>0.08</v>
      </c>
      <c r="N83" s="46">
        <v>117852</v>
      </c>
      <c r="O83" s="41" t="s">
        <v>13</v>
      </c>
      <c r="P83" s="47" t="s">
        <v>79</v>
      </c>
      <c r="Q83" s="48" t="s">
        <v>14</v>
      </c>
      <c r="R83" s="48" t="s">
        <v>26</v>
      </c>
    </row>
    <row r="84" spans="1:18" hidden="1">
      <c r="A84" s="36">
        <v>1805</v>
      </c>
      <c r="B84" s="62">
        <v>42929</v>
      </c>
      <c r="C84" s="38" t="s">
        <v>941</v>
      </c>
      <c r="D84" s="39" t="s">
        <v>810</v>
      </c>
      <c r="E84" s="40" t="s">
        <v>50</v>
      </c>
      <c r="F84" s="39" t="s">
        <v>27</v>
      </c>
      <c r="G84" s="41" t="s">
        <v>66</v>
      </c>
      <c r="H84" s="39" t="s">
        <v>67</v>
      </c>
      <c r="I84" s="42" t="s">
        <v>1020</v>
      </c>
      <c r="J84" s="43">
        <v>7</v>
      </c>
      <c r="K84" s="44">
        <v>17100</v>
      </c>
      <c r="L84" s="43">
        <v>119700</v>
      </c>
      <c r="M84" s="45">
        <v>0.01</v>
      </c>
      <c r="N84" s="46">
        <v>118503</v>
      </c>
      <c r="O84" s="41" t="s">
        <v>18</v>
      </c>
      <c r="P84" s="47" t="s">
        <v>53</v>
      </c>
      <c r="Q84" s="48" t="s">
        <v>16</v>
      </c>
      <c r="R84" s="48" t="s">
        <v>26</v>
      </c>
    </row>
    <row r="85" spans="1:18" hidden="1">
      <c r="A85" s="36">
        <v>1555</v>
      </c>
      <c r="B85" s="62">
        <v>42894</v>
      </c>
      <c r="C85" s="38" t="s">
        <v>762</v>
      </c>
      <c r="D85" s="39" t="s">
        <v>802</v>
      </c>
      <c r="E85" s="40" t="s">
        <v>11</v>
      </c>
      <c r="F85" s="39" t="s">
        <v>27</v>
      </c>
      <c r="G85" s="41" t="s">
        <v>66</v>
      </c>
      <c r="H85" s="39" t="s">
        <v>67</v>
      </c>
      <c r="I85" s="42" t="s">
        <v>803</v>
      </c>
      <c r="J85" s="43">
        <v>32</v>
      </c>
      <c r="K85" s="44">
        <v>3660</v>
      </c>
      <c r="L85" s="43">
        <v>117120</v>
      </c>
      <c r="M85" s="45">
        <v>0.08</v>
      </c>
      <c r="N85" s="46">
        <v>107750.39999999999</v>
      </c>
      <c r="O85" s="41" t="s">
        <v>15</v>
      </c>
      <c r="P85" s="47" t="s">
        <v>91</v>
      </c>
      <c r="Q85" s="48" t="s">
        <v>10</v>
      </c>
      <c r="R85" s="48" t="s">
        <v>26</v>
      </c>
    </row>
    <row r="86" spans="1:18" hidden="1">
      <c r="A86" s="36">
        <v>1353</v>
      </c>
      <c r="B86" s="62">
        <v>42859</v>
      </c>
      <c r="C86" s="38" t="s">
        <v>530</v>
      </c>
      <c r="D86" s="39" t="s">
        <v>131</v>
      </c>
      <c r="E86" s="40" t="s">
        <v>7</v>
      </c>
      <c r="F86" s="39" t="s">
        <v>25</v>
      </c>
      <c r="G86" s="41" t="s">
        <v>66</v>
      </c>
      <c r="H86" s="39" t="s">
        <v>67</v>
      </c>
      <c r="I86" s="42" t="s">
        <v>379</v>
      </c>
      <c r="J86" s="43">
        <v>7</v>
      </c>
      <c r="K86" s="44">
        <v>16620</v>
      </c>
      <c r="L86" s="43">
        <v>116340</v>
      </c>
      <c r="M86" s="45">
        <v>0.08</v>
      </c>
      <c r="N86" s="46">
        <v>107032.8</v>
      </c>
      <c r="O86" s="41" t="s">
        <v>18</v>
      </c>
      <c r="P86" s="47" t="s">
        <v>49</v>
      </c>
      <c r="Q86" s="48" t="s">
        <v>16</v>
      </c>
      <c r="R86" s="48" t="s">
        <v>26</v>
      </c>
    </row>
    <row r="87" spans="1:18" hidden="1">
      <c r="A87" s="36">
        <v>1408</v>
      </c>
      <c r="B87" s="62">
        <v>42869</v>
      </c>
      <c r="C87" s="38" t="s">
        <v>530</v>
      </c>
      <c r="D87" s="39" t="s">
        <v>636</v>
      </c>
      <c r="E87" s="40" t="s">
        <v>50</v>
      </c>
      <c r="F87" s="39" t="s">
        <v>27</v>
      </c>
      <c r="G87" s="41" t="s">
        <v>66</v>
      </c>
      <c r="H87" s="39" t="s">
        <v>125</v>
      </c>
      <c r="I87" s="42" t="s">
        <v>245</v>
      </c>
      <c r="J87" s="43">
        <v>43</v>
      </c>
      <c r="K87" s="44">
        <v>2700</v>
      </c>
      <c r="L87" s="43">
        <v>116100</v>
      </c>
      <c r="M87" s="45">
        <v>0.04</v>
      </c>
      <c r="N87" s="46">
        <v>111456</v>
      </c>
      <c r="O87" s="41" t="s">
        <v>13</v>
      </c>
      <c r="P87" s="47" t="s">
        <v>53</v>
      </c>
      <c r="Q87" s="48" t="s">
        <v>14</v>
      </c>
      <c r="R87" s="48" t="s">
        <v>26</v>
      </c>
    </row>
    <row r="88" spans="1:18" hidden="1">
      <c r="A88" s="36">
        <v>1389</v>
      </c>
      <c r="B88" s="62">
        <v>42865</v>
      </c>
      <c r="C88" s="38" t="s">
        <v>530</v>
      </c>
      <c r="D88" s="39" t="s">
        <v>537</v>
      </c>
      <c r="E88" s="40" t="s">
        <v>101</v>
      </c>
      <c r="F88" s="39" t="s">
        <v>25</v>
      </c>
      <c r="G88" s="41" t="s">
        <v>66</v>
      </c>
      <c r="H88" s="39" t="s">
        <v>82</v>
      </c>
      <c r="I88" s="42" t="s">
        <v>611</v>
      </c>
      <c r="J88" s="43">
        <v>14</v>
      </c>
      <c r="K88" s="44">
        <v>8220</v>
      </c>
      <c r="L88" s="43">
        <v>115080</v>
      </c>
      <c r="M88" s="45">
        <v>0</v>
      </c>
      <c r="N88" s="46">
        <v>115080</v>
      </c>
      <c r="O88" s="41" t="s">
        <v>13</v>
      </c>
      <c r="P88" s="47" t="s">
        <v>53</v>
      </c>
      <c r="Q88" s="48" t="s">
        <v>14</v>
      </c>
      <c r="R88" s="48" t="s">
        <v>26</v>
      </c>
    </row>
    <row r="89" spans="1:18" hidden="1">
      <c r="A89" s="36">
        <v>1106</v>
      </c>
      <c r="B89" s="62">
        <v>42813</v>
      </c>
      <c r="C89" s="38" t="s">
        <v>42</v>
      </c>
      <c r="D89" s="39" t="s">
        <v>233</v>
      </c>
      <c r="E89" s="40" t="s">
        <v>50</v>
      </c>
      <c r="F89" s="39" t="s">
        <v>28</v>
      </c>
      <c r="G89" s="41" t="s">
        <v>66</v>
      </c>
      <c r="H89" s="39" t="s">
        <v>125</v>
      </c>
      <c r="I89" s="42" t="s">
        <v>235</v>
      </c>
      <c r="J89" s="43">
        <v>9</v>
      </c>
      <c r="K89" s="44">
        <v>12780</v>
      </c>
      <c r="L89" s="43">
        <v>115020</v>
      </c>
      <c r="M89" s="45">
        <v>0.03</v>
      </c>
      <c r="N89" s="46">
        <v>111569.4</v>
      </c>
      <c r="O89" s="41" t="s">
        <v>1174</v>
      </c>
      <c r="P89" s="47" t="s">
        <v>53</v>
      </c>
      <c r="Q89" s="48" t="s">
        <v>10</v>
      </c>
      <c r="R89" s="48" t="s">
        <v>29</v>
      </c>
    </row>
    <row r="90" spans="1:18" hidden="1">
      <c r="A90" s="36">
        <v>1212</v>
      </c>
      <c r="B90" s="62">
        <v>42833</v>
      </c>
      <c r="C90" s="38" t="s">
        <v>333</v>
      </c>
      <c r="D90" s="39" t="s">
        <v>389</v>
      </c>
      <c r="E90" s="40" t="s">
        <v>11</v>
      </c>
      <c r="F90" s="39" t="s">
        <v>30</v>
      </c>
      <c r="G90" s="41" t="s">
        <v>66</v>
      </c>
      <c r="H90" s="39" t="s">
        <v>82</v>
      </c>
      <c r="I90" s="42" t="s">
        <v>390</v>
      </c>
      <c r="J90" s="43">
        <v>18</v>
      </c>
      <c r="K90" s="44">
        <v>6000</v>
      </c>
      <c r="L90" s="43">
        <v>108000</v>
      </c>
      <c r="M90" s="45">
        <v>0.05</v>
      </c>
      <c r="N90" s="46">
        <v>102600</v>
      </c>
      <c r="O90" s="41" t="s">
        <v>15</v>
      </c>
      <c r="P90" s="47" t="s">
        <v>49</v>
      </c>
      <c r="Q90" s="48" t="s">
        <v>10</v>
      </c>
      <c r="R90" s="48" t="s">
        <v>29</v>
      </c>
    </row>
    <row r="91" spans="1:18" hidden="1">
      <c r="A91" s="36">
        <v>1902</v>
      </c>
      <c r="B91" s="62">
        <v>42945</v>
      </c>
      <c r="C91" s="38" t="s">
        <v>941</v>
      </c>
      <c r="D91" s="39" t="s">
        <v>222</v>
      </c>
      <c r="E91" s="40" t="s">
        <v>7</v>
      </c>
      <c r="F91" s="39" t="s">
        <v>30</v>
      </c>
      <c r="G91" s="41" t="s">
        <v>66</v>
      </c>
      <c r="H91" s="39" t="s">
        <v>82</v>
      </c>
      <c r="I91" s="42" t="s">
        <v>1095</v>
      </c>
      <c r="J91" s="43">
        <v>19</v>
      </c>
      <c r="K91" s="44">
        <v>5580</v>
      </c>
      <c r="L91" s="43">
        <v>106020</v>
      </c>
      <c r="M91" s="45">
        <v>0.04</v>
      </c>
      <c r="N91" s="46">
        <v>101779.2</v>
      </c>
      <c r="O91" s="41" t="s">
        <v>1172</v>
      </c>
      <c r="P91" s="47" t="s">
        <v>79</v>
      </c>
      <c r="Q91" s="48" t="s">
        <v>10</v>
      </c>
      <c r="R91" s="48" t="s">
        <v>29</v>
      </c>
    </row>
    <row r="92" spans="1:18" hidden="1">
      <c r="A92" s="36">
        <v>1912</v>
      </c>
      <c r="B92" s="62">
        <v>42947</v>
      </c>
      <c r="C92" s="38" t="s">
        <v>941</v>
      </c>
      <c r="D92" s="39" t="s">
        <v>421</v>
      </c>
      <c r="E92" s="40" t="s">
        <v>50</v>
      </c>
      <c r="F92" s="39" t="s">
        <v>25</v>
      </c>
      <c r="G92" s="41" t="s">
        <v>66</v>
      </c>
      <c r="H92" s="39" t="s">
        <v>125</v>
      </c>
      <c r="I92" s="42" t="s">
        <v>1103</v>
      </c>
      <c r="J92" s="43">
        <v>8</v>
      </c>
      <c r="K92" s="44">
        <v>13140</v>
      </c>
      <c r="L92" s="43">
        <v>105120</v>
      </c>
      <c r="M92" s="45">
        <v>0.05</v>
      </c>
      <c r="N92" s="46">
        <v>99864</v>
      </c>
      <c r="O92" s="41" t="s">
        <v>18</v>
      </c>
      <c r="P92" s="47" t="s">
        <v>53</v>
      </c>
      <c r="Q92" s="48" t="s">
        <v>16</v>
      </c>
      <c r="R92" s="48" t="s">
        <v>26</v>
      </c>
    </row>
    <row r="93" spans="1:18" hidden="1">
      <c r="A93" s="36">
        <v>1164</v>
      </c>
      <c r="B93" s="62">
        <v>42824</v>
      </c>
      <c r="C93" s="38" t="s">
        <v>42</v>
      </c>
      <c r="D93" s="39" t="s">
        <v>317</v>
      </c>
      <c r="E93" s="40" t="s">
        <v>50</v>
      </c>
      <c r="F93" s="39" t="s">
        <v>27</v>
      </c>
      <c r="G93" s="41" t="s">
        <v>66</v>
      </c>
      <c r="H93" s="39" t="s">
        <v>82</v>
      </c>
      <c r="I93" s="42" t="s">
        <v>318</v>
      </c>
      <c r="J93" s="43">
        <v>36</v>
      </c>
      <c r="K93" s="44">
        <v>2820</v>
      </c>
      <c r="L93" s="43">
        <v>101520</v>
      </c>
      <c r="M93" s="45">
        <v>0.05</v>
      </c>
      <c r="N93" s="46">
        <v>96444</v>
      </c>
      <c r="O93" s="41" t="s">
        <v>18</v>
      </c>
      <c r="P93" s="47" t="s">
        <v>49</v>
      </c>
      <c r="Q93" s="48" t="s">
        <v>16</v>
      </c>
      <c r="R93" s="48" t="s">
        <v>26</v>
      </c>
    </row>
    <row r="94" spans="1:18" hidden="1">
      <c r="A94" s="36">
        <v>1204</v>
      </c>
      <c r="B94" s="62">
        <v>42832</v>
      </c>
      <c r="C94" s="38" t="s">
        <v>333</v>
      </c>
      <c r="D94" s="39" t="s">
        <v>378</v>
      </c>
      <c r="E94" s="40" t="s">
        <v>7</v>
      </c>
      <c r="F94" s="39" t="s">
        <v>27</v>
      </c>
      <c r="G94" s="41" t="s">
        <v>66</v>
      </c>
      <c r="H94" s="39" t="s">
        <v>67</v>
      </c>
      <c r="I94" s="42" t="s">
        <v>379</v>
      </c>
      <c r="J94" s="43">
        <v>6</v>
      </c>
      <c r="K94" s="44">
        <v>16620</v>
      </c>
      <c r="L94" s="43">
        <v>99720</v>
      </c>
      <c r="M94" s="45">
        <v>0.1</v>
      </c>
      <c r="N94" s="46">
        <v>89748</v>
      </c>
      <c r="O94" s="41" t="s">
        <v>13</v>
      </c>
      <c r="P94" s="47" t="s">
        <v>53</v>
      </c>
      <c r="Q94" s="48" t="s">
        <v>14</v>
      </c>
      <c r="R94" s="48" t="s">
        <v>26</v>
      </c>
    </row>
    <row r="95" spans="1:18" hidden="1">
      <c r="A95" s="36">
        <v>1113</v>
      </c>
      <c r="B95" s="62">
        <v>42813</v>
      </c>
      <c r="C95" s="38" t="s">
        <v>42</v>
      </c>
      <c r="D95" s="39" t="s">
        <v>242</v>
      </c>
      <c r="E95" s="40" t="s">
        <v>11</v>
      </c>
      <c r="F95" s="39" t="s">
        <v>25</v>
      </c>
      <c r="G95" s="41" t="s">
        <v>66</v>
      </c>
      <c r="H95" s="39" t="s">
        <v>125</v>
      </c>
      <c r="I95" s="42" t="s">
        <v>245</v>
      </c>
      <c r="J95" s="43">
        <v>36</v>
      </c>
      <c r="K95" s="44">
        <v>2700</v>
      </c>
      <c r="L95" s="43">
        <v>97200</v>
      </c>
      <c r="M95" s="45">
        <v>0.08</v>
      </c>
      <c r="N95" s="46">
        <v>89424</v>
      </c>
      <c r="O95" s="41" t="s">
        <v>15</v>
      </c>
      <c r="P95" s="47" t="s">
        <v>60</v>
      </c>
      <c r="Q95" s="48" t="s">
        <v>10</v>
      </c>
      <c r="R95" s="48" t="s">
        <v>26</v>
      </c>
    </row>
    <row r="96" spans="1:18" hidden="1">
      <c r="A96" s="36">
        <v>1704</v>
      </c>
      <c r="B96" s="62">
        <v>42916</v>
      </c>
      <c r="C96" s="38" t="s">
        <v>762</v>
      </c>
      <c r="D96" s="39" t="s">
        <v>933</v>
      </c>
      <c r="E96" s="40" t="s">
        <v>50</v>
      </c>
      <c r="F96" s="39" t="s">
        <v>25</v>
      </c>
      <c r="G96" s="41" t="s">
        <v>66</v>
      </c>
      <c r="H96" s="39" t="s">
        <v>67</v>
      </c>
      <c r="I96" s="42" t="s">
        <v>940</v>
      </c>
      <c r="J96" s="43">
        <v>5</v>
      </c>
      <c r="K96" s="44">
        <v>19260</v>
      </c>
      <c r="L96" s="43">
        <v>96300</v>
      </c>
      <c r="M96" s="45">
        <v>0.01</v>
      </c>
      <c r="N96" s="46">
        <v>95337</v>
      </c>
      <c r="O96" s="41" t="s">
        <v>18</v>
      </c>
      <c r="P96" s="47" t="s">
        <v>49</v>
      </c>
      <c r="Q96" s="48" t="s">
        <v>16</v>
      </c>
      <c r="R96" s="48" t="s">
        <v>26</v>
      </c>
    </row>
    <row r="97" spans="1:18" hidden="1">
      <c r="A97" s="36">
        <v>1190</v>
      </c>
      <c r="B97" s="62">
        <v>42830</v>
      </c>
      <c r="C97" s="38" t="s">
        <v>333</v>
      </c>
      <c r="D97" s="39" t="s">
        <v>337</v>
      </c>
      <c r="E97" s="40" t="s">
        <v>50</v>
      </c>
      <c r="F97" s="39" t="s">
        <v>30</v>
      </c>
      <c r="G97" s="41" t="s">
        <v>66</v>
      </c>
      <c r="H97" s="39" t="s">
        <v>67</v>
      </c>
      <c r="I97" s="42" t="s">
        <v>355</v>
      </c>
      <c r="J97" s="43">
        <v>22</v>
      </c>
      <c r="K97" s="44">
        <v>4260</v>
      </c>
      <c r="L97" s="43">
        <v>93720</v>
      </c>
      <c r="M97" s="45">
        <v>0.1</v>
      </c>
      <c r="N97" s="46">
        <v>84348</v>
      </c>
      <c r="O97" s="41" t="s">
        <v>13</v>
      </c>
      <c r="P97" s="47" t="s">
        <v>79</v>
      </c>
      <c r="Q97" s="48" t="s">
        <v>14</v>
      </c>
      <c r="R97" s="48" t="s">
        <v>29</v>
      </c>
    </row>
    <row r="98" spans="1:18">
      <c r="A98" s="36">
        <v>1379</v>
      </c>
      <c r="B98" s="62">
        <v>42864</v>
      </c>
      <c r="C98" s="38" t="s">
        <v>530</v>
      </c>
      <c r="D98" s="39" t="s">
        <v>520</v>
      </c>
      <c r="E98" s="40" t="s">
        <v>7</v>
      </c>
      <c r="F98" s="39" t="s">
        <v>30</v>
      </c>
      <c r="G98" s="41" t="s">
        <v>66</v>
      </c>
      <c r="H98" s="39" t="s">
        <v>82</v>
      </c>
      <c r="I98" s="42" t="s">
        <v>600</v>
      </c>
      <c r="J98" s="43">
        <v>35</v>
      </c>
      <c r="K98" s="44">
        <v>2640</v>
      </c>
      <c r="L98" s="43">
        <v>92400</v>
      </c>
      <c r="M98" s="45">
        <v>0.06</v>
      </c>
      <c r="N98" s="46">
        <v>86856</v>
      </c>
      <c r="O98" s="41" t="s">
        <v>18</v>
      </c>
      <c r="P98" s="47" t="s">
        <v>53</v>
      </c>
      <c r="Q98" s="48" t="s">
        <v>16</v>
      </c>
      <c r="R98" s="48" t="s">
        <v>29</v>
      </c>
    </row>
    <row r="99" spans="1:18" hidden="1">
      <c r="A99" s="36">
        <v>1270</v>
      </c>
      <c r="B99" s="62">
        <v>42842</v>
      </c>
      <c r="C99" s="38" t="s">
        <v>333</v>
      </c>
      <c r="D99" s="39" t="s">
        <v>467</v>
      </c>
      <c r="E99" s="40" t="s">
        <v>11</v>
      </c>
      <c r="F99" s="39" t="s">
        <v>30</v>
      </c>
      <c r="G99" s="41" t="s">
        <v>66</v>
      </c>
      <c r="H99" s="39" t="s">
        <v>199</v>
      </c>
      <c r="I99" s="42" t="s">
        <v>436</v>
      </c>
      <c r="J99" s="43">
        <v>15</v>
      </c>
      <c r="K99" s="44">
        <v>6060</v>
      </c>
      <c r="L99" s="43">
        <v>90900</v>
      </c>
      <c r="M99" s="45">
        <v>0</v>
      </c>
      <c r="N99" s="46">
        <v>90900</v>
      </c>
      <c r="O99" s="41" t="s">
        <v>18</v>
      </c>
      <c r="P99" s="47" t="s">
        <v>91</v>
      </c>
      <c r="Q99" s="48" t="s">
        <v>16</v>
      </c>
      <c r="R99" s="48" t="s">
        <v>29</v>
      </c>
    </row>
    <row r="100" spans="1:18" hidden="1">
      <c r="A100" s="36">
        <v>1051</v>
      </c>
      <c r="B100" s="62">
        <v>42802</v>
      </c>
      <c r="C100" s="38" t="s">
        <v>42</v>
      </c>
      <c r="D100" s="39" t="s">
        <v>146</v>
      </c>
      <c r="E100" s="40" t="s">
        <v>11</v>
      </c>
      <c r="F100" s="39" t="s">
        <v>30</v>
      </c>
      <c r="G100" s="41" t="s">
        <v>66</v>
      </c>
      <c r="H100" s="39" t="s">
        <v>125</v>
      </c>
      <c r="I100" s="42" t="s">
        <v>147</v>
      </c>
      <c r="J100" s="43">
        <v>4</v>
      </c>
      <c r="K100" s="44">
        <v>22620</v>
      </c>
      <c r="L100" s="43">
        <v>90480</v>
      </c>
      <c r="M100" s="45">
        <v>7.0000000000000007E-2</v>
      </c>
      <c r="N100" s="46">
        <v>84146.4</v>
      </c>
      <c r="O100" s="41" t="s">
        <v>13</v>
      </c>
      <c r="P100" s="47" t="s">
        <v>64</v>
      </c>
      <c r="Q100" s="48" t="s">
        <v>14</v>
      </c>
      <c r="R100" s="48" t="s">
        <v>29</v>
      </c>
    </row>
    <row r="101" spans="1:18" hidden="1">
      <c r="A101" s="36">
        <v>1509</v>
      </c>
      <c r="B101" s="62">
        <v>42884</v>
      </c>
      <c r="C101" s="38" t="s">
        <v>530</v>
      </c>
      <c r="D101" s="39" t="s">
        <v>744</v>
      </c>
      <c r="E101" s="40" t="s">
        <v>11</v>
      </c>
      <c r="F101" s="39" t="s">
        <v>30</v>
      </c>
      <c r="G101" s="41" t="s">
        <v>66</v>
      </c>
      <c r="H101" s="39" t="s">
        <v>125</v>
      </c>
      <c r="I101" s="42" t="s">
        <v>745</v>
      </c>
      <c r="J101" s="43">
        <v>10</v>
      </c>
      <c r="K101" s="44">
        <v>8820</v>
      </c>
      <c r="L101" s="43">
        <v>88200</v>
      </c>
      <c r="M101" s="45">
        <v>0.09</v>
      </c>
      <c r="N101" s="46">
        <v>80262</v>
      </c>
      <c r="O101" s="41" t="s">
        <v>15</v>
      </c>
      <c r="P101" s="47" t="s">
        <v>53</v>
      </c>
      <c r="Q101" s="48" t="s">
        <v>10</v>
      </c>
      <c r="R101" s="48" t="s">
        <v>29</v>
      </c>
    </row>
    <row r="102" spans="1:18" hidden="1">
      <c r="A102" s="36">
        <v>1935</v>
      </c>
      <c r="B102" s="62">
        <v>42949</v>
      </c>
      <c r="C102" s="38" t="s">
        <v>1106</v>
      </c>
      <c r="D102" s="39" t="s">
        <v>708</v>
      </c>
      <c r="E102" s="40" t="s">
        <v>7</v>
      </c>
      <c r="F102" s="39" t="s">
        <v>30</v>
      </c>
      <c r="G102" s="41" t="s">
        <v>66</v>
      </c>
      <c r="H102" s="39" t="s">
        <v>199</v>
      </c>
      <c r="I102" s="42" t="s">
        <v>811</v>
      </c>
      <c r="J102" s="43">
        <v>19</v>
      </c>
      <c r="K102" s="44">
        <v>4260</v>
      </c>
      <c r="L102" s="43">
        <v>80940</v>
      </c>
      <c r="M102" s="45">
        <v>0.04</v>
      </c>
      <c r="N102" s="46">
        <v>77702.399999999994</v>
      </c>
      <c r="O102" s="41" t="s">
        <v>13</v>
      </c>
      <c r="P102" s="47" t="s">
        <v>79</v>
      </c>
      <c r="Q102" s="48" t="s">
        <v>14</v>
      </c>
      <c r="R102" s="48" t="s">
        <v>29</v>
      </c>
    </row>
    <row r="103" spans="1:18" hidden="1">
      <c r="A103" s="36">
        <v>1101</v>
      </c>
      <c r="B103" s="62">
        <v>42812</v>
      </c>
      <c r="C103" s="38" t="s">
        <v>42</v>
      </c>
      <c r="D103" s="39" t="s">
        <v>226</v>
      </c>
      <c r="E103" s="40" t="s">
        <v>11</v>
      </c>
      <c r="F103" s="39" t="s">
        <v>28</v>
      </c>
      <c r="G103" s="41" t="s">
        <v>66</v>
      </c>
      <c r="H103" s="39" t="s">
        <v>67</v>
      </c>
      <c r="I103" s="42" t="s">
        <v>227</v>
      </c>
      <c r="J103" s="43">
        <v>26</v>
      </c>
      <c r="K103" s="44">
        <v>3060</v>
      </c>
      <c r="L103" s="43">
        <v>79560</v>
      </c>
      <c r="M103" s="45">
        <v>7.0000000000000007E-2</v>
      </c>
      <c r="N103" s="46">
        <v>73990.8</v>
      </c>
      <c r="O103" s="41" t="s">
        <v>1172</v>
      </c>
      <c r="P103" s="47" t="s">
        <v>53</v>
      </c>
      <c r="Q103" s="48" t="s">
        <v>10</v>
      </c>
      <c r="R103" s="48" t="s">
        <v>29</v>
      </c>
    </row>
    <row r="104" spans="1:18" hidden="1">
      <c r="A104" s="36">
        <v>1293</v>
      </c>
      <c r="B104" s="62">
        <v>42848</v>
      </c>
      <c r="C104" s="38" t="s">
        <v>333</v>
      </c>
      <c r="D104" s="39" t="s">
        <v>499</v>
      </c>
      <c r="E104" s="40" t="s">
        <v>50</v>
      </c>
      <c r="F104" s="39" t="s">
        <v>25</v>
      </c>
      <c r="G104" s="41" t="s">
        <v>66</v>
      </c>
      <c r="H104" s="39" t="s">
        <v>67</v>
      </c>
      <c r="I104" s="42" t="s">
        <v>227</v>
      </c>
      <c r="J104" s="43">
        <v>26</v>
      </c>
      <c r="K104" s="44">
        <v>3060</v>
      </c>
      <c r="L104" s="43">
        <v>79560</v>
      </c>
      <c r="M104" s="45">
        <v>0.04</v>
      </c>
      <c r="N104" s="46">
        <v>76377.600000000006</v>
      </c>
      <c r="O104" s="41" t="s">
        <v>1172</v>
      </c>
      <c r="P104" s="47" t="s">
        <v>79</v>
      </c>
      <c r="Q104" s="48" t="s">
        <v>10</v>
      </c>
      <c r="R104" s="48" t="s">
        <v>26</v>
      </c>
    </row>
    <row r="105" spans="1:18" hidden="1">
      <c r="A105" s="36">
        <v>1731</v>
      </c>
      <c r="B105" s="62">
        <v>42921</v>
      </c>
      <c r="C105" s="38" t="s">
        <v>941</v>
      </c>
      <c r="D105" s="39" t="s">
        <v>481</v>
      </c>
      <c r="E105" s="40" t="s">
        <v>7</v>
      </c>
      <c r="F105" s="39" t="s">
        <v>28</v>
      </c>
      <c r="G105" s="41" t="s">
        <v>66</v>
      </c>
      <c r="H105" s="39" t="s">
        <v>82</v>
      </c>
      <c r="I105" s="42" t="s">
        <v>970</v>
      </c>
      <c r="J105" s="43">
        <v>32</v>
      </c>
      <c r="K105" s="44">
        <v>2460</v>
      </c>
      <c r="L105" s="43">
        <v>78720</v>
      </c>
      <c r="M105" s="45">
        <v>7.0000000000000007E-2</v>
      </c>
      <c r="N105" s="46">
        <v>73209.600000000006</v>
      </c>
      <c r="O105" s="41" t="s">
        <v>1174</v>
      </c>
      <c r="P105" s="47" t="s">
        <v>79</v>
      </c>
      <c r="Q105" s="48" t="s">
        <v>10</v>
      </c>
      <c r="R105" s="48" t="s">
        <v>29</v>
      </c>
    </row>
    <row r="106" spans="1:18" hidden="1">
      <c r="A106" s="36">
        <v>1083</v>
      </c>
      <c r="B106" s="62">
        <v>42807</v>
      </c>
      <c r="C106" s="38" t="s">
        <v>42</v>
      </c>
      <c r="D106" s="39" t="s">
        <v>196</v>
      </c>
      <c r="E106" s="40" t="s">
        <v>11</v>
      </c>
      <c r="F106" s="39" t="s">
        <v>25</v>
      </c>
      <c r="G106" s="41" t="s">
        <v>66</v>
      </c>
      <c r="H106" s="39" t="s">
        <v>199</v>
      </c>
      <c r="I106" s="42" t="s">
        <v>200</v>
      </c>
      <c r="J106" s="43">
        <v>21</v>
      </c>
      <c r="K106" s="44">
        <v>3540</v>
      </c>
      <c r="L106" s="43">
        <v>74340</v>
      </c>
      <c r="M106" s="45">
        <v>7.0000000000000007E-2</v>
      </c>
      <c r="N106" s="46">
        <v>69136.2</v>
      </c>
      <c r="O106" s="41" t="s">
        <v>1174</v>
      </c>
      <c r="P106" s="47" t="s">
        <v>79</v>
      </c>
      <c r="Q106" s="48" t="s">
        <v>10</v>
      </c>
      <c r="R106" s="48" t="s">
        <v>26</v>
      </c>
    </row>
    <row r="107" spans="1:18" hidden="1">
      <c r="A107" s="36">
        <v>1829</v>
      </c>
      <c r="B107" s="62">
        <v>42934</v>
      </c>
      <c r="C107" s="38" t="s">
        <v>941</v>
      </c>
      <c r="D107" s="39" t="s">
        <v>287</v>
      </c>
      <c r="E107" s="40" t="s">
        <v>11</v>
      </c>
      <c r="F107" s="39" t="s">
        <v>30</v>
      </c>
      <c r="G107" s="41" t="s">
        <v>66</v>
      </c>
      <c r="H107" s="39" t="s">
        <v>67</v>
      </c>
      <c r="I107" s="42" t="s">
        <v>201</v>
      </c>
      <c r="J107" s="43">
        <v>43</v>
      </c>
      <c r="K107" s="44">
        <v>1560</v>
      </c>
      <c r="L107" s="43">
        <v>67080</v>
      </c>
      <c r="M107" s="45">
        <v>0.05</v>
      </c>
      <c r="N107" s="46">
        <v>63726</v>
      </c>
      <c r="O107" s="41" t="s">
        <v>1174</v>
      </c>
      <c r="P107" s="47" t="s">
        <v>60</v>
      </c>
      <c r="Q107" s="48" t="s">
        <v>10</v>
      </c>
      <c r="R107" s="48" t="s">
        <v>29</v>
      </c>
    </row>
    <row r="108" spans="1:18" hidden="1">
      <c r="A108" s="36">
        <v>1499</v>
      </c>
      <c r="B108" s="62">
        <v>42883</v>
      </c>
      <c r="C108" s="38" t="s">
        <v>530</v>
      </c>
      <c r="D108" s="39" t="s">
        <v>583</v>
      </c>
      <c r="E108" s="40" t="s">
        <v>7</v>
      </c>
      <c r="F108" s="39" t="s">
        <v>28</v>
      </c>
      <c r="G108" s="41" t="s">
        <v>66</v>
      </c>
      <c r="H108" s="39" t="s">
        <v>125</v>
      </c>
      <c r="I108" s="42" t="s">
        <v>236</v>
      </c>
      <c r="J108" s="43">
        <v>3</v>
      </c>
      <c r="K108" s="44">
        <v>21000</v>
      </c>
      <c r="L108" s="43">
        <v>63000</v>
      </c>
      <c r="M108" s="45">
        <v>0.1</v>
      </c>
      <c r="N108" s="46">
        <v>56700</v>
      </c>
      <c r="O108" s="41" t="s">
        <v>1174</v>
      </c>
      <c r="P108" s="47" t="s">
        <v>53</v>
      </c>
      <c r="Q108" s="48" t="s">
        <v>10</v>
      </c>
      <c r="R108" s="48" t="s">
        <v>29</v>
      </c>
    </row>
    <row r="109" spans="1:18" hidden="1">
      <c r="A109" s="36">
        <v>1835</v>
      </c>
      <c r="B109" s="62">
        <v>42936</v>
      </c>
      <c r="C109" s="38" t="s">
        <v>941</v>
      </c>
      <c r="D109" s="39" t="s">
        <v>284</v>
      </c>
      <c r="E109" s="40" t="s">
        <v>101</v>
      </c>
      <c r="F109" s="39" t="s">
        <v>28</v>
      </c>
      <c r="G109" s="41" t="s">
        <v>66</v>
      </c>
      <c r="H109" s="39" t="s">
        <v>82</v>
      </c>
      <c r="I109" s="42" t="s">
        <v>88</v>
      </c>
      <c r="J109" s="43">
        <v>21</v>
      </c>
      <c r="K109" s="44">
        <v>3000</v>
      </c>
      <c r="L109" s="43">
        <v>63000</v>
      </c>
      <c r="M109" s="45">
        <v>7.0000000000000007E-2</v>
      </c>
      <c r="N109" s="46">
        <v>58590</v>
      </c>
      <c r="O109" s="41" t="s">
        <v>1174</v>
      </c>
      <c r="P109" s="47" t="s">
        <v>64</v>
      </c>
      <c r="Q109" s="48" t="s">
        <v>10</v>
      </c>
      <c r="R109" s="48" t="s">
        <v>29</v>
      </c>
    </row>
    <row r="110" spans="1:18" hidden="1">
      <c r="A110" s="36">
        <v>1638</v>
      </c>
      <c r="B110" s="62">
        <v>42907</v>
      </c>
      <c r="C110" s="38" t="s">
        <v>762</v>
      </c>
      <c r="D110" s="39" t="s">
        <v>874</v>
      </c>
      <c r="E110" s="40" t="s">
        <v>101</v>
      </c>
      <c r="F110" s="39" t="s">
        <v>27</v>
      </c>
      <c r="G110" s="41" t="s">
        <v>66</v>
      </c>
      <c r="H110" s="39" t="s">
        <v>67</v>
      </c>
      <c r="I110" s="42" t="s">
        <v>227</v>
      </c>
      <c r="J110" s="43">
        <v>20</v>
      </c>
      <c r="K110" s="44">
        <v>3060</v>
      </c>
      <c r="L110" s="43">
        <v>61200</v>
      </c>
      <c r="M110" s="45">
        <v>0.05</v>
      </c>
      <c r="N110" s="46">
        <v>58140</v>
      </c>
      <c r="O110" s="41" t="s">
        <v>15</v>
      </c>
      <c r="P110" s="47" t="s">
        <v>46</v>
      </c>
      <c r="Q110" s="48" t="s">
        <v>10</v>
      </c>
      <c r="R110" s="48" t="s">
        <v>26</v>
      </c>
    </row>
    <row r="111" spans="1:18" hidden="1">
      <c r="A111" s="36">
        <v>1327</v>
      </c>
      <c r="B111" s="62">
        <v>42856</v>
      </c>
      <c r="C111" s="38" t="s">
        <v>530</v>
      </c>
      <c r="D111" s="39" t="s">
        <v>533</v>
      </c>
      <c r="E111" s="40" t="s">
        <v>50</v>
      </c>
      <c r="F111" s="39" t="s">
        <v>27</v>
      </c>
      <c r="G111" s="41" t="s">
        <v>66</v>
      </c>
      <c r="H111" s="39" t="s">
        <v>82</v>
      </c>
      <c r="I111" s="42" t="s">
        <v>534</v>
      </c>
      <c r="J111" s="43">
        <v>28</v>
      </c>
      <c r="K111" s="44">
        <v>2100</v>
      </c>
      <c r="L111" s="43">
        <v>58800</v>
      </c>
      <c r="M111" s="45">
        <v>0.05</v>
      </c>
      <c r="N111" s="46">
        <v>55860</v>
      </c>
      <c r="O111" s="41" t="s">
        <v>1172</v>
      </c>
      <c r="P111" s="47" t="s">
        <v>53</v>
      </c>
      <c r="Q111" s="48" t="s">
        <v>10</v>
      </c>
      <c r="R111" s="48" t="s">
        <v>26</v>
      </c>
    </row>
    <row r="112" spans="1:18" hidden="1">
      <c r="A112" s="36">
        <v>1893</v>
      </c>
      <c r="B112" s="62">
        <v>42944</v>
      </c>
      <c r="C112" s="38" t="s">
        <v>941</v>
      </c>
      <c r="D112" s="39" t="s">
        <v>1086</v>
      </c>
      <c r="E112" s="40" t="s">
        <v>101</v>
      </c>
      <c r="F112" s="39" t="s">
        <v>30</v>
      </c>
      <c r="G112" s="41" t="s">
        <v>66</v>
      </c>
      <c r="H112" s="39" t="s">
        <v>199</v>
      </c>
      <c r="I112" s="42" t="s">
        <v>1087</v>
      </c>
      <c r="J112" s="43">
        <v>6</v>
      </c>
      <c r="K112" s="44">
        <v>9660</v>
      </c>
      <c r="L112" s="43">
        <v>57960</v>
      </c>
      <c r="M112" s="45">
        <v>0.09</v>
      </c>
      <c r="N112" s="46">
        <v>52743.6</v>
      </c>
      <c r="O112" s="41" t="s">
        <v>18</v>
      </c>
      <c r="P112" s="47" t="s">
        <v>79</v>
      </c>
      <c r="Q112" s="48" t="s">
        <v>16</v>
      </c>
      <c r="R112" s="48" t="s">
        <v>29</v>
      </c>
    </row>
    <row r="113" spans="1:18" hidden="1">
      <c r="A113" s="36">
        <v>1201</v>
      </c>
      <c r="B113" s="62">
        <v>42832</v>
      </c>
      <c r="C113" s="38" t="s">
        <v>333</v>
      </c>
      <c r="D113" s="39" t="s">
        <v>372</v>
      </c>
      <c r="E113" s="40" t="s">
        <v>50</v>
      </c>
      <c r="F113" s="39" t="s">
        <v>27</v>
      </c>
      <c r="G113" s="41" t="s">
        <v>66</v>
      </c>
      <c r="H113" s="39" t="s">
        <v>82</v>
      </c>
      <c r="I113" s="42" t="s">
        <v>373</v>
      </c>
      <c r="J113" s="43">
        <v>44</v>
      </c>
      <c r="K113" s="44">
        <v>1260</v>
      </c>
      <c r="L113" s="43">
        <v>55440</v>
      </c>
      <c r="M113" s="45">
        <v>0.1</v>
      </c>
      <c r="N113" s="46">
        <v>49896</v>
      </c>
      <c r="O113" s="41" t="s">
        <v>15</v>
      </c>
      <c r="P113" s="47" t="s">
        <v>91</v>
      </c>
      <c r="Q113" s="48" t="s">
        <v>10</v>
      </c>
      <c r="R113" s="48" t="s">
        <v>26</v>
      </c>
    </row>
    <row r="114" spans="1:18" hidden="1">
      <c r="A114" s="36">
        <v>1973</v>
      </c>
      <c r="B114" s="62">
        <v>42958</v>
      </c>
      <c r="C114" s="38" t="s">
        <v>1106</v>
      </c>
      <c r="D114" s="39" t="s">
        <v>1148</v>
      </c>
      <c r="E114" s="40" t="s">
        <v>50</v>
      </c>
      <c r="F114" s="39" t="s">
        <v>28</v>
      </c>
      <c r="G114" s="41" t="s">
        <v>66</v>
      </c>
      <c r="H114" s="39" t="s">
        <v>82</v>
      </c>
      <c r="I114" s="42" t="s">
        <v>1149</v>
      </c>
      <c r="J114" s="43">
        <v>27</v>
      </c>
      <c r="K114" s="44">
        <v>2040</v>
      </c>
      <c r="L114" s="43">
        <v>55080</v>
      </c>
      <c r="M114" s="45">
        <v>0.09</v>
      </c>
      <c r="N114" s="46">
        <v>50122.8</v>
      </c>
      <c r="O114" s="41" t="s">
        <v>18</v>
      </c>
      <c r="P114" s="47" t="s">
        <v>49</v>
      </c>
      <c r="Q114" s="48" t="s">
        <v>16</v>
      </c>
      <c r="R114" s="48" t="s">
        <v>29</v>
      </c>
    </row>
    <row r="115" spans="1:18" hidden="1">
      <c r="A115" s="36">
        <v>1371</v>
      </c>
      <c r="B115" s="62">
        <v>42862</v>
      </c>
      <c r="C115" s="38" t="s">
        <v>530</v>
      </c>
      <c r="D115" s="39" t="s">
        <v>167</v>
      </c>
      <c r="E115" s="40" t="s">
        <v>11</v>
      </c>
      <c r="F115" s="39" t="s">
        <v>25</v>
      </c>
      <c r="G115" s="41" t="s">
        <v>66</v>
      </c>
      <c r="H115" s="39" t="s">
        <v>82</v>
      </c>
      <c r="I115" s="42" t="s">
        <v>592</v>
      </c>
      <c r="J115" s="43">
        <v>41</v>
      </c>
      <c r="K115" s="44">
        <v>1260</v>
      </c>
      <c r="L115" s="43">
        <v>51660</v>
      </c>
      <c r="M115" s="45">
        <v>0.01</v>
      </c>
      <c r="N115" s="46">
        <v>51143.4</v>
      </c>
      <c r="O115" s="41" t="s">
        <v>13</v>
      </c>
      <c r="P115" s="47" t="s">
        <v>53</v>
      </c>
      <c r="Q115" s="48" t="s">
        <v>14</v>
      </c>
      <c r="R115" s="48" t="s">
        <v>26</v>
      </c>
    </row>
    <row r="116" spans="1:18">
      <c r="A116" s="36">
        <v>1810</v>
      </c>
      <c r="B116" s="62">
        <v>42929</v>
      </c>
      <c r="C116" s="38" t="s">
        <v>941</v>
      </c>
      <c r="D116" s="39" t="s">
        <v>1023</v>
      </c>
      <c r="E116" s="40" t="s">
        <v>11</v>
      </c>
      <c r="F116" s="39" t="s">
        <v>27</v>
      </c>
      <c r="G116" s="41" t="s">
        <v>66</v>
      </c>
      <c r="H116" s="39" t="s">
        <v>67</v>
      </c>
      <c r="I116" s="42" t="s">
        <v>201</v>
      </c>
      <c r="J116" s="43">
        <v>33</v>
      </c>
      <c r="K116" s="44">
        <v>1560</v>
      </c>
      <c r="L116" s="43">
        <v>51480</v>
      </c>
      <c r="M116" s="45">
        <v>0.08</v>
      </c>
      <c r="N116" s="46">
        <v>47361.599999999999</v>
      </c>
      <c r="O116" s="41" t="s">
        <v>18</v>
      </c>
      <c r="P116" s="47" t="s">
        <v>53</v>
      </c>
      <c r="Q116" s="48" t="s">
        <v>16</v>
      </c>
      <c r="R116" s="48" t="s">
        <v>26</v>
      </c>
    </row>
    <row r="117" spans="1:18" hidden="1">
      <c r="A117" s="36">
        <v>1978</v>
      </c>
      <c r="B117" s="62">
        <v>42958</v>
      </c>
      <c r="C117" s="38" t="s">
        <v>1106</v>
      </c>
      <c r="D117" s="39" t="s">
        <v>1152</v>
      </c>
      <c r="E117" s="40" t="s">
        <v>7</v>
      </c>
      <c r="F117" s="39" t="s">
        <v>28</v>
      </c>
      <c r="G117" s="41" t="s">
        <v>66</v>
      </c>
      <c r="H117" s="39" t="s">
        <v>199</v>
      </c>
      <c r="I117" s="42" t="s">
        <v>1153</v>
      </c>
      <c r="J117" s="43">
        <v>7</v>
      </c>
      <c r="K117" s="44">
        <v>7260</v>
      </c>
      <c r="L117" s="43">
        <v>50820</v>
      </c>
      <c r="M117" s="45">
        <v>0.09</v>
      </c>
      <c r="N117" s="46">
        <v>46246.2</v>
      </c>
      <c r="O117" s="41" t="s">
        <v>13</v>
      </c>
      <c r="P117" s="47" t="s">
        <v>49</v>
      </c>
      <c r="Q117" s="48" t="s">
        <v>14</v>
      </c>
      <c r="R117" s="48" t="s">
        <v>29</v>
      </c>
    </row>
    <row r="118" spans="1:18" hidden="1">
      <c r="A118" s="36">
        <v>1276</v>
      </c>
      <c r="B118" s="62">
        <v>42843</v>
      </c>
      <c r="C118" s="38" t="s">
        <v>333</v>
      </c>
      <c r="D118" s="39" t="s">
        <v>474</v>
      </c>
      <c r="E118" s="40" t="s">
        <v>101</v>
      </c>
      <c r="F118" s="39" t="s">
        <v>27</v>
      </c>
      <c r="G118" s="41" t="s">
        <v>66</v>
      </c>
      <c r="H118" s="39" t="s">
        <v>125</v>
      </c>
      <c r="I118" s="42" t="s">
        <v>475</v>
      </c>
      <c r="J118" s="43">
        <v>50</v>
      </c>
      <c r="K118" s="44">
        <v>960</v>
      </c>
      <c r="L118" s="43">
        <v>48000</v>
      </c>
      <c r="M118" s="45">
        <v>0.05</v>
      </c>
      <c r="N118" s="46">
        <v>45600</v>
      </c>
      <c r="O118" s="41" t="s">
        <v>15</v>
      </c>
      <c r="P118" s="47" t="s">
        <v>53</v>
      </c>
      <c r="Q118" s="48" t="s">
        <v>10</v>
      </c>
      <c r="R118" s="48" t="s">
        <v>26</v>
      </c>
    </row>
    <row r="119" spans="1:18" hidden="1">
      <c r="A119" s="36">
        <v>1246</v>
      </c>
      <c r="B119" s="62">
        <v>42839</v>
      </c>
      <c r="C119" s="38" t="s">
        <v>333</v>
      </c>
      <c r="D119" s="39" t="s">
        <v>435</v>
      </c>
      <c r="E119" s="40" t="s">
        <v>101</v>
      </c>
      <c r="F119" s="39" t="s">
        <v>30</v>
      </c>
      <c r="G119" s="41" t="s">
        <v>66</v>
      </c>
      <c r="H119" s="39" t="s">
        <v>125</v>
      </c>
      <c r="I119" s="42" t="s">
        <v>354</v>
      </c>
      <c r="J119" s="43">
        <v>11</v>
      </c>
      <c r="K119" s="44">
        <v>4320</v>
      </c>
      <c r="L119" s="43">
        <v>47520</v>
      </c>
      <c r="M119" s="45">
        <v>0.25</v>
      </c>
      <c r="N119" s="46">
        <v>35640</v>
      </c>
      <c r="O119" s="41" t="s">
        <v>18</v>
      </c>
      <c r="P119" s="47" t="s">
        <v>60</v>
      </c>
      <c r="Q119" s="48" t="s">
        <v>16</v>
      </c>
      <c r="R119" s="48" t="s">
        <v>29</v>
      </c>
    </row>
    <row r="120" spans="1:18" hidden="1">
      <c r="A120" s="36">
        <v>1953</v>
      </c>
      <c r="B120" s="62">
        <v>42954</v>
      </c>
      <c r="C120" s="38" t="s">
        <v>1106</v>
      </c>
      <c r="D120" s="39" t="s">
        <v>447</v>
      </c>
      <c r="E120" s="40" t="s">
        <v>50</v>
      </c>
      <c r="F120" s="39" t="s">
        <v>28</v>
      </c>
      <c r="G120" s="41" t="s">
        <v>66</v>
      </c>
      <c r="H120" s="39" t="s">
        <v>82</v>
      </c>
      <c r="I120" s="42" t="s">
        <v>195</v>
      </c>
      <c r="J120" s="43">
        <v>34</v>
      </c>
      <c r="K120" s="44">
        <v>1380</v>
      </c>
      <c r="L120" s="43">
        <v>46920</v>
      </c>
      <c r="M120" s="45">
        <v>0.03</v>
      </c>
      <c r="N120" s="46">
        <v>45512.4</v>
      </c>
      <c r="O120" s="41" t="s">
        <v>1174</v>
      </c>
      <c r="P120" s="47" t="s">
        <v>64</v>
      </c>
      <c r="Q120" s="48" t="s">
        <v>10</v>
      </c>
      <c r="R120" s="48" t="s">
        <v>29</v>
      </c>
    </row>
    <row r="121" spans="1:18" hidden="1">
      <c r="A121" s="36">
        <v>1017</v>
      </c>
      <c r="B121" s="62">
        <v>42798</v>
      </c>
      <c r="C121" s="38" t="s">
        <v>42</v>
      </c>
      <c r="D121" s="39" t="s">
        <v>87</v>
      </c>
      <c r="E121" s="40" t="s">
        <v>11</v>
      </c>
      <c r="F121" s="39" t="s">
        <v>28</v>
      </c>
      <c r="G121" s="41" t="s">
        <v>66</v>
      </c>
      <c r="H121" s="39" t="s">
        <v>82</v>
      </c>
      <c r="I121" s="42" t="s">
        <v>88</v>
      </c>
      <c r="J121" s="43">
        <v>15</v>
      </c>
      <c r="K121" s="44">
        <v>3000</v>
      </c>
      <c r="L121" s="43">
        <v>45000</v>
      </c>
      <c r="M121" s="45">
        <v>0.02</v>
      </c>
      <c r="N121" s="46">
        <v>44100</v>
      </c>
      <c r="O121" s="41" t="s">
        <v>1172</v>
      </c>
      <c r="P121" s="47" t="s">
        <v>53</v>
      </c>
      <c r="Q121" s="48" t="s">
        <v>10</v>
      </c>
      <c r="R121" s="48" t="s">
        <v>29</v>
      </c>
    </row>
    <row r="122" spans="1:18" hidden="1">
      <c r="A122" s="36">
        <v>1236</v>
      </c>
      <c r="B122" s="62">
        <v>42837</v>
      </c>
      <c r="C122" s="38" t="s">
        <v>333</v>
      </c>
      <c r="D122" s="39" t="s">
        <v>421</v>
      </c>
      <c r="E122" s="40" t="s">
        <v>50</v>
      </c>
      <c r="F122" s="39" t="s">
        <v>30</v>
      </c>
      <c r="G122" s="41" t="s">
        <v>66</v>
      </c>
      <c r="H122" s="39" t="s">
        <v>82</v>
      </c>
      <c r="I122" s="42" t="s">
        <v>423</v>
      </c>
      <c r="J122" s="43">
        <v>26</v>
      </c>
      <c r="K122" s="44">
        <v>1680</v>
      </c>
      <c r="L122" s="43">
        <v>43680</v>
      </c>
      <c r="M122" s="45">
        <v>0.05</v>
      </c>
      <c r="N122" s="46">
        <v>41496</v>
      </c>
      <c r="O122" s="41" t="s">
        <v>15</v>
      </c>
      <c r="P122" s="47" t="s">
        <v>53</v>
      </c>
      <c r="Q122" s="48" t="s">
        <v>10</v>
      </c>
      <c r="R122" s="48" t="s">
        <v>29</v>
      </c>
    </row>
    <row r="123" spans="1:18" hidden="1">
      <c r="A123" s="36">
        <v>1565</v>
      </c>
      <c r="B123" s="62">
        <v>42895</v>
      </c>
      <c r="C123" s="38" t="s">
        <v>762</v>
      </c>
      <c r="D123" s="39" t="s">
        <v>708</v>
      </c>
      <c r="E123" s="40" t="s">
        <v>101</v>
      </c>
      <c r="F123" s="39" t="s">
        <v>30</v>
      </c>
      <c r="G123" s="41" t="s">
        <v>66</v>
      </c>
      <c r="H123" s="39" t="s">
        <v>125</v>
      </c>
      <c r="I123" s="42" t="s">
        <v>368</v>
      </c>
      <c r="J123" s="43">
        <v>3</v>
      </c>
      <c r="K123" s="44">
        <v>14220</v>
      </c>
      <c r="L123" s="43">
        <v>42660</v>
      </c>
      <c r="M123" s="45">
        <v>0.03</v>
      </c>
      <c r="N123" s="46">
        <v>41380.199999999997</v>
      </c>
      <c r="O123" s="41" t="s">
        <v>1172</v>
      </c>
      <c r="P123" s="47" t="s">
        <v>79</v>
      </c>
      <c r="Q123" s="48" t="s">
        <v>10</v>
      </c>
      <c r="R123" s="48" t="s">
        <v>29</v>
      </c>
    </row>
    <row r="124" spans="1:18" hidden="1">
      <c r="A124" s="36">
        <v>1749</v>
      </c>
      <c r="B124" s="62">
        <v>42923</v>
      </c>
      <c r="C124" s="38" t="s">
        <v>941</v>
      </c>
      <c r="D124" s="39" t="s">
        <v>270</v>
      </c>
      <c r="E124" s="40" t="s">
        <v>50</v>
      </c>
      <c r="F124" s="39" t="s">
        <v>27</v>
      </c>
      <c r="G124" s="41" t="s">
        <v>66</v>
      </c>
      <c r="H124" s="39" t="s">
        <v>199</v>
      </c>
      <c r="I124" s="42" t="s">
        <v>983</v>
      </c>
      <c r="J124" s="43">
        <v>10</v>
      </c>
      <c r="K124" s="44">
        <v>4260</v>
      </c>
      <c r="L124" s="43">
        <v>42600</v>
      </c>
      <c r="M124" s="45">
        <v>0.06</v>
      </c>
      <c r="N124" s="46">
        <v>40044</v>
      </c>
      <c r="O124" s="41" t="s">
        <v>13</v>
      </c>
      <c r="P124" s="47" t="s">
        <v>79</v>
      </c>
      <c r="Q124" s="48" t="s">
        <v>14</v>
      </c>
      <c r="R124" s="48" t="s">
        <v>26</v>
      </c>
    </row>
    <row r="125" spans="1:18" hidden="1">
      <c r="A125" s="36">
        <v>1182</v>
      </c>
      <c r="B125" s="62">
        <v>42827</v>
      </c>
      <c r="C125" s="38" t="s">
        <v>333</v>
      </c>
      <c r="D125" s="39" t="s">
        <v>191</v>
      </c>
      <c r="E125" s="40" t="s">
        <v>11</v>
      </c>
      <c r="F125" s="39" t="s">
        <v>27</v>
      </c>
      <c r="G125" s="41" t="s">
        <v>66</v>
      </c>
      <c r="H125" s="39" t="s">
        <v>82</v>
      </c>
      <c r="I125" s="42" t="s">
        <v>346</v>
      </c>
      <c r="J125" s="43">
        <v>39</v>
      </c>
      <c r="K125" s="44">
        <v>1080</v>
      </c>
      <c r="L125" s="43">
        <v>42120</v>
      </c>
      <c r="M125" s="45">
        <v>0.1</v>
      </c>
      <c r="N125" s="46">
        <v>37908</v>
      </c>
      <c r="O125" s="41" t="s">
        <v>1172</v>
      </c>
      <c r="P125" s="47" t="s">
        <v>79</v>
      </c>
      <c r="Q125" s="48" t="s">
        <v>10</v>
      </c>
      <c r="R125" s="48" t="s">
        <v>26</v>
      </c>
    </row>
    <row r="126" spans="1:18" hidden="1">
      <c r="A126" s="36">
        <v>1790</v>
      </c>
      <c r="B126" s="62">
        <v>42928</v>
      </c>
      <c r="C126" s="38" t="s">
        <v>941</v>
      </c>
      <c r="D126" s="39" t="s">
        <v>856</v>
      </c>
      <c r="E126" s="40" t="s">
        <v>50</v>
      </c>
      <c r="F126" s="39" t="s">
        <v>28</v>
      </c>
      <c r="G126" s="41" t="s">
        <v>66</v>
      </c>
      <c r="H126" s="39" t="s">
        <v>125</v>
      </c>
      <c r="I126" s="42" t="s">
        <v>509</v>
      </c>
      <c r="J126" s="43">
        <v>8</v>
      </c>
      <c r="K126" s="44">
        <v>5160</v>
      </c>
      <c r="L126" s="43">
        <v>41280</v>
      </c>
      <c r="M126" s="45">
        <v>0.02</v>
      </c>
      <c r="N126" s="46">
        <v>40454.400000000001</v>
      </c>
      <c r="O126" s="41" t="s">
        <v>15</v>
      </c>
      <c r="P126" s="47" t="s">
        <v>64</v>
      </c>
      <c r="Q126" s="48" t="s">
        <v>10</v>
      </c>
      <c r="R126" s="48" t="s">
        <v>29</v>
      </c>
    </row>
    <row r="127" spans="1:18" hidden="1">
      <c r="A127" s="36">
        <v>1240</v>
      </c>
      <c r="B127" s="62">
        <v>42837</v>
      </c>
      <c r="C127" s="38" t="s">
        <v>333</v>
      </c>
      <c r="D127" s="39" t="s">
        <v>427</v>
      </c>
      <c r="E127" s="40" t="s">
        <v>7</v>
      </c>
      <c r="F127" s="39" t="s">
        <v>25</v>
      </c>
      <c r="G127" s="41" t="s">
        <v>66</v>
      </c>
      <c r="H127" s="39" t="s">
        <v>82</v>
      </c>
      <c r="I127" s="42" t="s">
        <v>428</v>
      </c>
      <c r="J127" s="43">
        <v>43</v>
      </c>
      <c r="K127" s="44">
        <v>900</v>
      </c>
      <c r="L127" s="43">
        <v>38700</v>
      </c>
      <c r="M127" s="45">
        <v>0.01</v>
      </c>
      <c r="N127" s="46">
        <v>38313</v>
      </c>
      <c r="O127" s="41" t="s">
        <v>18</v>
      </c>
      <c r="P127" s="47" t="s">
        <v>64</v>
      </c>
      <c r="Q127" s="48" t="s">
        <v>16</v>
      </c>
      <c r="R127" s="48" t="s">
        <v>26</v>
      </c>
    </row>
    <row r="128" spans="1:18" hidden="1">
      <c r="A128" s="36">
        <v>1470</v>
      </c>
      <c r="B128" s="62">
        <v>42879</v>
      </c>
      <c r="C128" s="38" t="s">
        <v>530</v>
      </c>
      <c r="D128" s="39" t="s">
        <v>703</v>
      </c>
      <c r="E128" s="40" t="s">
        <v>11</v>
      </c>
      <c r="F128" s="39" t="s">
        <v>30</v>
      </c>
      <c r="G128" s="41" t="s">
        <v>66</v>
      </c>
      <c r="H128" s="39" t="s">
        <v>82</v>
      </c>
      <c r="I128" s="42" t="s">
        <v>104</v>
      </c>
      <c r="J128" s="43">
        <v>46</v>
      </c>
      <c r="K128" s="44">
        <v>780</v>
      </c>
      <c r="L128" s="43">
        <v>35880</v>
      </c>
      <c r="M128" s="45">
        <v>0.06</v>
      </c>
      <c r="N128" s="46">
        <v>33727.199999999997</v>
      </c>
      <c r="O128" s="41" t="s">
        <v>15</v>
      </c>
      <c r="P128" s="47" t="s">
        <v>60</v>
      </c>
      <c r="Q128" s="48" t="s">
        <v>10</v>
      </c>
      <c r="R128" s="48" t="s">
        <v>29</v>
      </c>
    </row>
    <row r="129" spans="1:18" hidden="1">
      <c r="A129" s="36">
        <v>1788</v>
      </c>
      <c r="B129" s="62">
        <v>42928</v>
      </c>
      <c r="C129" s="38" t="s">
        <v>941</v>
      </c>
      <c r="D129" s="39" t="s">
        <v>1013</v>
      </c>
      <c r="E129" s="40" t="s">
        <v>50</v>
      </c>
      <c r="F129" s="39" t="s">
        <v>25</v>
      </c>
      <c r="G129" s="41" t="s">
        <v>66</v>
      </c>
      <c r="H129" s="39" t="s">
        <v>82</v>
      </c>
      <c r="I129" s="42" t="s">
        <v>1014</v>
      </c>
      <c r="J129" s="43">
        <v>14</v>
      </c>
      <c r="K129" s="44">
        <v>2520</v>
      </c>
      <c r="L129" s="43">
        <v>35280</v>
      </c>
      <c r="M129" s="45">
        <v>0.05</v>
      </c>
      <c r="N129" s="46">
        <v>33516</v>
      </c>
      <c r="O129" s="41" t="s">
        <v>13</v>
      </c>
      <c r="P129" s="47" t="s">
        <v>49</v>
      </c>
      <c r="Q129" s="48" t="s">
        <v>14</v>
      </c>
      <c r="R129" s="48" t="s">
        <v>26</v>
      </c>
    </row>
    <row r="130" spans="1:18" hidden="1">
      <c r="A130" s="36">
        <v>1860</v>
      </c>
      <c r="B130" s="62">
        <v>42939</v>
      </c>
      <c r="C130" s="38" t="s">
        <v>941</v>
      </c>
      <c r="D130" s="39" t="s">
        <v>1060</v>
      </c>
      <c r="E130" s="40" t="s">
        <v>11</v>
      </c>
      <c r="F130" s="39" t="s">
        <v>25</v>
      </c>
      <c r="G130" s="41" t="s">
        <v>66</v>
      </c>
      <c r="H130" s="39" t="s">
        <v>82</v>
      </c>
      <c r="I130" s="42" t="s">
        <v>286</v>
      </c>
      <c r="J130" s="43">
        <v>25</v>
      </c>
      <c r="K130" s="44">
        <v>1380</v>
      </c>
      <c r="L130" s="43">
        <v>34500</v>
      </c>
      <c r="M130" s="45">
        <v>0.09</v>
      </c>
      <c r="N130" s="46">
        <v>31395</v>
      </c>
      <c r="O130" s="41" t="s">
        <v>1174</v>
      </c>
      <c r="P130" s="47" t="s">
        <v>64</v>
      </c>
      <c r="Q130" s="48" t="s">
        <v>10</v>
      </c>
      <c r="R130" s="48" t="s">
        <v>26</v>
      </c>
    </row>
    <row r="131" spans="1:18" hidden="1">
      <c r="A131" s="36">
        <v>1556</v>
      </c>
      <c r="B131" s="62">
        <v>42894</v>
      </c>
      <c r="C131" s="38" t="s">
        <v>762</v>
      </c>
      <c r="D131" s="39" t="s">
        <v>802</v>
      </c>
      <c r="E131" s="40" t="s">
        <v>11</v>
      </c>
      <c r="F131" s="39" t="s">
        <v>27</v>
      </c>
      <c r="G131" s="41" t="s">
        <v>66</v>
      </c>
      <c r="H131" s="39" t="s">
        <v>82</v>
      </c>
      <c r="I131" s="42" t="s">
        <v>581</v>
      </c>
      <c r="J131" s="43">
        <v>46</v>
      </c>
      <c r="K131" s="44">
        <v>660</v>
      </c>
      <c r="L131" s="43">
        <v>30360</v>
      </c>
      <c r="M131" s="45">
        <v>0.1</v>
      </c>
      <c r="N131" s="46">
        <v>27324</v>
      </c>
      <c r="O131" s="41" t="s">
        <v>15</v>
      </c>
      <c r="P131" s="47" t="s">
        <v>49</v>
      </c>
      <c r="Q131" s="48" t="s">
        <v>10</v>
      </c>
      <c r="R131" s="48" t="s">
        <v>26</v>
      </c>
    </row>
    <row r="132" spans="1:18" hidden="1">
      <c r="A132" s="36">
        <v>1519</v>
      </c>
      <c r="B132" s="62">
        <v>42886</v>
      </c>
      <c r="C132" s="38" t="s">
        <v>530</v>
      </c>
      <c r="D132" s="39" t="s">
        <v>757</v>
      </c>
      <c r="E132" s="40" t="s">
        <v>7</v>
      </c>
      <c r="F132" s="39" t="s">
        <v>25</v>
      </c>
      <c r="G132" s="41" t="s">
        <v>66</v>
      </c>
      <c r="H132" s="39" t="s">
        <v>82</v>
      </c>
      <c r="I132" s="42" t="s">
        <v>758</v>
      </c>
      <c r="J132" s="43">
        <v>21</v>
      </c>
      <c r="K132" s="44">
        <v>1380</v>
      </c>
      <c r="L132" s="43">
        <v>28980</v>
      </c>
      <c r="M132" s="45">
        <v>0.01</v>
      </c>
      <c r="N132" s="46">
        <v>28690.2</v>
      </c>
      <c r="O132" s="41" t="s">
        <v>1172</v>
      </c>
      <c r="P132" s="47" t="s">
        <v>53</v>
      </c>
      <c r="Q132" s="48" t="s">
        <v>10</v>
      </c>
      <c r="R132" s="48" t="s">
        <v>26</v>
      </c>
    </row>
    <row r="133" spans="1:18" hidden="1">
      <c r="A133" s="36">
        <v>1966</v>
      </c>
      <c r="B133" s="62">
        <v>42956</v>
      </c>
      <c r="C133" s="38" t="s">
        <v>1106</v>
      </c>
      <c r="D133" s="39" t="s">
        <v>721</v>
      </c>
      <c r="E133" s="40" t="s">
        <v>7</v>
      </c>
      <c r="F133" s="39" t="s">
        <v>30</v>
      </c>
      <c r="G133" s="41" t="s">
        <v>66</v>
      </c>
      <c r="H133" s="39" t="s">
        <v>82</v>
      </c>
      <c r="I133" s="42" t="s">
        <v>904</v>
      </c>
      <c r="J133" s="43">
        <v>24</v>
      </c>
      <c r="K133" s="44">
        <v>1200</v>
      </c>
      <c r="L133" s="43">
        <v>28800</v>
      </c>
      <c r="M133" s="45">
        <v>0.09</v>
      </c>
      <c r="N133" s="46">
        <v>26208</v>
      </c>
      <c r="O133" s="41" t="s">
        <v>1174</v>
      </c>
      <c r="P133" s="47" t="s">
        <v>53</v>
      </c>
      <c r="Q133" s="48" t="s">
        <v>10</v>
      </c>
      <c r="R133" s="48" t="s">
        <v>29</v>
      </c>
    </row>
    <row r="134" spans="1:18" hidden="1">
      <c r="A134" s="36">
        <v>1908</v>
      </c>
      <c r="B134" s="62">
        <v>42946</v>
      </c>
      <c r="C134" s="38" t="s">
        <v>941</v>
      </c>
      <c r="D134" s="39" t="s">
        <v>988</v>
      </c>
      <c r="E134" s="40" t="s">
        <v>7</v>
      </c>
      <c r="F134" s="39" t="s">
        <v>25</v>
      </c>
      <c r="G134" s="41" t="s">
        <v>66</v>
      </c>
      <c r="H134" s="39" t="s">
        <v>82</v>
      </c>
      <c r="I134" s="42" t="s">
        <v>581</v>
      </c>
      <c r="J134" s="43">
        <v>43</v>
      </c>
      <c r="K134" s="44">
        <v>660</v>
      </c>
      <c r="L134" s="43">
        <v>28380</v>
      </c>
      <c r="M134" s="45">
        <v>0.08</v>
      </c>
      <c r="N134" s="46">
        <v>26109.599999999999</v>
      </c>
      <c r="O134" s="41" t="s">
        <v>13</v>
      </c>
      <c r="P134" s="47" t="s">
        <v>53</v>
      </c>
      <c r="Q134" s="48" t="s">
        <v>14</v>
      </c>
      <c r="R134" s="48" t="s">
        <v>26</v>
      </c>
    </row>
    <row r="135" spans="1:18" hidden="1">
      <c r="A135" s="36">
        <v>1221</v>
      </c>
      <c r="B135" s="62">
        <v>42835</v>
      </c>
      <c r="C135" s="38" t="s">
        <v>333</v>
      </c>
      <c r="D135" s="39" t="s">
        <v>292</v>
      </c>
      <c r="E135" s="40" t="s">
        <v>50</v>
      </c>
      <c r="F135" s="39" t="s">
        <v>25</v>
      </c>
      <c r="G135" s="41" t="s">
        <v>66</v>
      </c>
      <c r="H135" s="39" t="s">
        <v>82</v>
      </c>
      <c r="I135" s="42" t="s">
        <v>403</v>
      </c>
      <c r="J135" s="43">
        <v>36</v>
      </c>
      <c r="K135" s="44">
        <v>780</v>
      </c>
      <c r="L135" s="43">
        <v>28080</v>
      </c>
      <c r="M135" s="45">
        <v>0.02</v>
      </c>
      <c r="N135" s="46">
        <v>27518.400000000001</v>
      </c>
      <c r="O135" s="41" t="s">
        <v>13</v>
      </c>
      <c r="P135" s="47" t="s">
        <v>53</v>
      </c>
      <c r="Q135" s="48" t="s">
        <v>14</v>
      </c>
      <c r="R135" s="48" t="s">
        <v>26</v>
      </c>
    </row>
    <row r="136" spans="1:18" hidden="1">
      <c r="A136" s="36">
        <v>1309</v>
      </c>
      <c r="B136" s="62">
        <v>42851</v>
      </c>
      <c r="C136" s="38" t="s">
        <v>333</v>
      </c>
      <c r="D136" s="39" t="s">
        <v>513</v>
      </c>
      <c r="E136" s="40" t="s">
        <v>11</v>
      </c>
      <c r="F136" s="39" t="s">
        <v>25</v>
      </c>
      <c r="G136" s="41" t="s">
        <v>66</v>
      </c>
      <c r="H136" s="39" t="s">
        <v>82</v>
      </c>
      <c r="I136" s="42" t="s">
        <v>514</v>
      </c>
      <c r="J136" s="43">
        <v>29</v>
      </c>
      <c r="K136" s="44">
        <v>960</v>
      </c>
      <c r="L136" s="43">
        <v>27840</v>
      </c>
      <c r="M136" s="45">
        <v>0.1</v>
      </c>
      <c r="N136" s="46">
        <v>25056</v>
      </c>
      <c r="O136" s="41" t="s">
        <v>1174</v>
      </c>
      <c r="P136" s="47" t="s">
        <v>53</v>
      </c>
      <c r="Q136" s="48" t="s">
        <v>10</v>
      </c>
      <c r="R136" s="48" t="s">
        <v>26</v>
      </c>
    </row>
    <row r="137" spans="1:18" hidden="1">
      <c r="A137" s="36">
        <v>1080</v>
      </c>
      <c r="B137" s="62">
        <v>42806</v>
      </c>
      <c r="C137" s="38" t="s">
        <v>42</v>
      </c>
      <c r="D137" s="39" t="s">
        <v>193</v>
      </c>
      <c r="E137" s="40" t="s">
        <v>7</v>
      </c>
      <c r="F137" s="39" t="s">
        <v>27</v>
      </c>
      <c r="G137" s="41" t="s">
        <v>66</v>
      </c>
      <c r="H137" s="39" t="s">
        <v>82</v>
      </c>
      <c r="I137" s="42" t="s">
        <v>195</v>
      </c>
      <c r="J137" s="43">
        <v>20</v>
      </c>
      <c r="K137" s="44">
        <v>1380</v>
      </c>
      <c r="L137" s="43">
        <v>27600</v>
      </c>
      <c r="M137" s="45">
        <v>0.08</v>
      </c>
      <c r="N137" s="46">
        <v>25392</v>
      </c>
      <c r="O137" s="41" t="s">
        <v>18</v>
      </c>
      <c r="P137" s="47" t="s">
        <v>53</v>
      </c>
      <c r="Q137" s="48" t="s">
        <v>16</v>
      </c>
      <c r="R137" s="48" t="s">
        <v>26</v>
      </c>
    </row>
    <row r="138" spans="1:18" hidden="1">
      <c r="A138" s="36">
        <v>1084</v>
      </c>
      <c r="B138" s="62">
        <v>42807</v>
      </c>
      <c r="C138" s="38" t="s">
        <v>42</v>
      </c>
      <c r="D138" s="39" t="s">
        <v>196</v>
      </c>
      <c r="E138" s="40" t="s">
        <v>11</v>
      </c>
      <c r="F138" s="39" t="s">
        <v>25</v>
      </c>
      <c r="G138" s="41" t="s">
        <v>66</v>
      </c>
      <c r="H138" s="39" t="s">
        <v>67</v>
      </c>
      <c r="I138" s="42" t="s">
        <v>201</v>
      </c>
      <c r="J138" s="43">
        <v>17</v>
      </c>
      <c r="K138" s="44">
        <v>1560</v>
      </c>
      <c r="L138" s="43">
        <v>26520</v>
      </c>
      <c r="M138" s="45">
        <v>7.0000000000000007E-2</v>
      </c>
      <c r="N138" s="46">
        <v>24663.599999999999</v>
      </c>
      <c r="O138" s="41" t="s">
        <v>1174</v>
      </c>
      <c r="P138" s="47" t="s">
        <v>53</v>
      </c>
      <c r="Q138" s="48" t="s">
        <v>10</v>
      </c>
      <c r="R138" s="48" t="s">
        <v>26</v>
      </c>
    </row>
    <row r="139" spans="1:18" hidden="1">
      <c r="A139" s="36">
        <v>1745</v>
      </c>
      <c r="B139" s="62">
        <v>42922</v>
      </c>
      <c r="C139" s="38" t="s">
        <v>941</v>
      </c>
      <c r="D139" s="39" t="s">
        <v>956</v>
      </c>
      <c r="E139" s="40" t="s">
        <v>11</v>
      </c>
      <c r="F139" s="39" t="s">
        <v>25</v>
      </c>
      <c r="G139" s="41" t="s">
        <v>66</v>
      </c>
      <c r="H139" s="39" t="s">
        <v>82</v>
      </c>
      <c r="I139" s="42" t="s">
        <v>905</v>
      </c>
      <c r="J139" s="43">
        <v>49</v>
      </c>
      <c r="K139" s="44">
        <v>540</v>
      </c>
      <c r="L139" s="43">
        <v>26460</v>
      </c>
      <c r="M139" s="45">
        <v>0.03</v>
      </c>
      <c r="N139" s="46">
        <v>25666.2</v>
      </c>
      <c r="O139" s="41" t="s">
        <v>18</v>
      </c>
      <c r="P139" s="47" t="s">
        <v>64</v>
      </c>
      <c r="Q139" s="48" t="s">
        <v>16</v>
      </c>
      <c r="R139" s="48" t="s">
        <v>26</v>
      </c>
    </row>
    <row r="140" spans="1:18" hidden="1">
      <c r="A140" s="36">
        <v>1671</v>
      </c>
      <c r="B140" s="62">
        <v>42911</v>
      </c>
      <c r="C140" s="38" t="s">
        <v>762</v>
      </c>
      <c r="D140" s="39" t="s">
        <v>903</v>
      </c>
      <c r="E140" s="40" t="s">
        <v>7</v>
      </c>
      <c r="F140" s="39" t="s">
        <v>28</v>
      </c>
      <c r="G140" s="41" t="s">
        <v>66</v>
      </c>
      <c r="H140" s="39" t="s">
        <v>82</v>
      </c>
      <c r="I140" s="42" t="s">
        <v>904</v>
      </c>
      <c r="J140" s="43">
        <v>22</v>
      </c>
      <c r="K140" s="44">
        <v>1200</v>
      </c>
      <c r="L140" s="43">
        <v>26400</v>
      </c>
      <c r="M140" s="45">
        <v>0.02</v>
      </c>
      <c r="N140" s="46">
        <v>25872</v>
      </c>
      <c r="O140" s="41" t="s">
        <v>18</v>
      </c>
      <c r="P140" s="47" t="s">
        <v>79</v>
      </c>
      <c r="Q140" s="48" t="s">
        <v>16</v>
      </c>
      <c r="R140" s="48" t="s">
        <v>29</v>
      </c>
    </row>
    <row r="141" spans="1:18" hidden="1">
      <c r="A141" s="36">
        <v>1971</v>
      </c>
      <c r="B141" s="62">
        <v>42957</v>
      </c>
      <c r="C141" s="38" t="s">
        <v>1106</v>
      </c>
      <c r="D141" s="39" t="s">
        <v>1076</v>
      </c>
      <c r="E141" s="40" t="s">
        <v>11</v>
      </c>
      <c r="F141" s="39" t="s">
        <v>28</v>
      </c>
      <c r="G141" s="41" t="s">
        <v>66</v>
      </c>
      <c r="H141" s="39" t="s">
        <v>125</v>
      </c>
      <c r="I141" s="42" t="s">
        <v>1146</v>
      </c>
      <c r="J141" s="43">
        <v>3</v>
      </c>
      <c r="K141" s="44">
        <v>8760</v>
      </c>
      <c r="L141" s="43">
        <v>26280</v>
      </c>
      <c r="M141" s="45">
        <v>0.01</v>
      </c>
      <c r="N141" s="46">
        <v>26017.200000000001</v>
      </c>
      <c r="O141" s="41" t="s">
        <v>13</v>
      </c>
      <c r="P141" s="47" t="s">
        <v>91</v>
      </c>
      <c r="Q141" s="48" t="s">
        <v>14</v>
      </c>
      <c r="R141" s="48" t="s">
        <v>29</v>
      </c>
    </row>
    <row r="142" spans="1:18" hidden="1">
      <c r="A142" s="36">
        <v>1337</v>
      </c>
      <c r="B142" s="62">
        <v>42857</v>
      </c>
      <c r="C142" s="38" t="s">
        <v>530</v>
      </c>
      <c r="D142" s="39" t="s">
        <v>551</v>
      </c>
      <c r="E142" s="40" t="s">
        <v>11</v>
      </c>
      <c r="F142" s="39" t="s">
        <v>30</v>
      </c>
      <c r="G142" s="41" t="s">
        <v>66</v>
      </c>
      <c r="H142" s="39" t="s">
        <v>82</v>
      </c>
      <c r="I142" s="42" t="s">
        <v>552</v>
      </c>
      <c r="J142" s="43">
        <v>16</v>
      </c>
      <c r="K142" s="44">
        <v>1560</v>
      </c>
      <c r="L142" s="43">
        <v>24960</v>
      </c>
      <c r="M142" s="45">
        <v>0.01</v>
      </c>
      <c r="N142" s="46">
        <v>24710.400000000001</v>
      </c>
      <c r="O142" s="41" t="s">
        <v>1172</v>
      </c>
      <c r="P142" s="47" t="s">
        <v>53</v>
      </c>
      <c r="Q142" s="48" t="s">
        <v>10</v>
      </c>
      <c r="R142" s="48" t="s">
        <v>29</v>
      </c>
    </row>
    <row r="143" spans="1:18" hidden="1">
      <c r="A143" s="36">
        <v>1413</v>
      </c>
      <c r="B143" s="62">
        <v>42870</v>
      </c>
      <c r="C143" s="38" t="s">
        <v>530</v>
      </c>
      <c r="D143" s="39" t="s">
        <v>123</v>
      </c>
      <c r="E143" s="40" t="s">
        <v>50</v>
      </c>
      <c r="F143" s="39" t="s">
        <v>28</v>
      </c>
      <c r="G143" s="41" t="s">
        <v>66</v>
      </c>
      <c r="H143" s="39" t="s">
        <v>82</v>
      </c>
      <c r="I143" s="42" t="s">
        <v>642</v>
      </c>
      <c r="J143" s="43">
        <v>8</v>
      </c>
      <c r="K143" s="44">
        <v>3120</v>
      </c>
      <c r="L143" s="43">
        <v>24960</v>
      </c>
      <c r="M143" s="45">
        <v>0.03</v>
      </c>
      <c r="N143" s="46">
        <v>24211.200000000001</v>
      </c>
      <c r="O143" s="41" t="s">
        <v>1174</v>
      </c>
      <c r="P143" s="47" t="s">
        <v>79</v>
      </c>
      <c r="Q143" s="48" t="s">
        <v>10</v>
      </c>
      <c r="R143" s="48" t="s">
        <v>29</v>
      </c>
    </row>
    <row r="144" spans="1:18" hidden="1">
      <c r="A144" s="36">
        <v>1328</v>
      </c>
      <c r="B144" s="62">
        <v>42856</v>
      </c>
      <c r="C144" s="38" t="s">
        <v>530</v>
      </c>
      <c r="D144" s="39" t="s">
        <v>535</v>
      </c>
      <c r="E144" s="40" t="s">
        <v>50</v>
      </c>
      <c r="F144" s="39" t="s">
        <v>27</v>
      </c>
      <c r="G144" s="41" t="s">
        <v>66</v>
      </c>
      <c r="H144" s="39" t="s">
        <v>82</v>
      </c>
      <c r="I144" s="42" t="s">
        <v>536</v>
      </c>
      <c r="J144" s="43">
        <v>46</v>
      </c>
      <c r="K144" s="44">
        <v>540</v>
      </c>
      <c r="L144" s="43">
        <v>24840</v>
      </c>
      <c r="M144" s="45">
        <v>0.05</v>
      </c>
      <c r="N144" s="46">
        <v>23598</v>
      </c>
      <c r="O144" s="41" t="s">
        <v>15</v>
      </c>
      <c r="P144" s="47" t="s">
        <v>53</v>
      </c>
      <c r="Q144" s="48" t="s">
        <v>10</v>
      </c>
      <c r="R144" s="48" t="s">
        <v>26</v>
      </c>
    </row>
    <row r="145" spans="1:18" hidden="1">
      <c r="A145" s="36">
        <v>1344</v>
      </c>
      <c r="B145" s="62">
        <v>42858</v>
      </c>
      <c r="C145" s="38" t="s">
        <v>530</v>
      </c>
      <c r="D145" s="39" t="s">
        <v>181</v>
      </c>
      <c r="E145" s="40" t="s">
        <v>11</v>
      </c>
      <c r="F145" s="39" t="s">
        <v>25</v>
      </c>
      <c r="G145" s="41" t="s">
        <v>66</v>
      </c>
      <c r="H145" s="39" t="s">
        <v>82</v>
      </c>
      <c r="I145" s="42" t="s">
        <v>286</v>
      </c>
      <c r="J145" s="43">
        <v>18</v>
      </c>
      <c r="K145" s="44">
        <v>1380</v>
      </c>
      <c r="L145" s="43">
        <v>24840</v>
      </c>
      <c r="M145" s="45">
        <v>0.05</v>
      </c>
      <c r="N145" s="46">
        <v>23598</v>
      </c>
      <c r="O145" s="41" t="s">
        <v>18</v>
      </c>
      <c r="P145" s="47" t="s">
        <v>53</v>
      </c>
      <c r="Q145" s="48" t="s">
        <v>16</v>
      </c>
      <c r="R145" s="48" t="s">
        <v>26</v>
      </c>
    </row>
    <row r="146" spans="1:18" hidden="1">
      <c r="A146" s="36">
        <v>1945</v>
      </c>
      <c r="B146" s="62">
        <v>42953</v>
      </c>
      <c r="C146" s="38" t="s">
        <v>1106</v>
      </c>
      <c r="D146" s="39" t="s">
        <v>897</v>
      </c>
      <c r="E146" s="40" t="s">
        <v>50</v>
      </c>
      <c r="F146" s="39" t="s">
        <v>27</v>
      </c>
      <c r="G146" s="41" t="s">
        <v>66</v>
      </c>
      <c r="H146" s="39" t="s">
        <v>82</v>
      </c>
      <c r="I146" s="42" t="s">
        <v>1130</v>
      </c>
      <c r="J146" s="43">
        <v>31</v>
      </c>
      <c r="K146" s="44">
        <v>780</v>
      </c>
      <c r="L146" s="43">
        <v>24180</v>
      </c>
      <c r="M146" s="45">
        <v>0</v>
      </c>
      <c r="N146" s="46">
        <v>24180</v>
      </c>
      <c r="O146" s="41" t="s">
        <v>18</v>
      </c>
      <c r="P146" s="47" t="s">
        <v>79</v>
      </c>
      <c r="Q146" s="48" t="s">
        <v>16</v>
      </c>
      <c r="R146" s="48" t="s">
        <v>26</v>
      </c>
    </row>
    <row r="147" spans="1:18" hidden="1">
      <c r="A147" s="36">
        <v>1538</v>
      </c>
      <c r="B147" s="62">
        <v>42890</v>
      </c>
      <c r="C147" s="38" t="s">
        <v>762</v>
      </c>
      <c r="D147" s="39" t="s">
        <v>779</v>
      </c>
      <c r="E147" s="40" t="s">
        <v>7</v>
      </c>
      <c r="F147" s="39" t="s">
        <v>25</v>
      </c>
      <c r="G147" s="41" t="s">
        <v>66</v>
      </c>
      <c r="H147" s="39" t="s">
        <v>82</v>
      </c>
      <c r="I147" s="42" t="s">
        <v>780</v>
      </c>
      <c r="J147" s="43">
        <v>49</v>
      </c>
      <c r="K147" s="44">
        <v>480</v>
      </c>
      <c r="L147" s="43">
        <v>23520</v>
      </c>
      <c r="M147" s="45">
        <v>0.1</v>
      </c>
      <c r="N147" s="46">
        <v>21168</v>
      </c>
      <c r="O147" s="41" t="s">
        <v>13</v>
      </c>
      <c r="P147" s="47" t="s">
        <v>53</v>
      </c>
      <c r="Q147" s="48" t="s">
        <v>14</v>
      </c>
      <c r="R147" s="48" t="s">
        <v>26</v>
      </c>
    </row>
    <row r="148" spans="1:18" hidden="1">
      <c r="A148" s="36">
        <v>1564</v>
      </c>
      <c r="B148" s="62">
        <v>42895</v>
      </c>
      <c r="C148" s="38" t="s">
        <v>762</v>
      </c>
      <c r="D148" s="39" t="s">
        <v>808</v>
      </c>
      <c r="E148" s="40" t="s">
        <v>101</v>
      </c>
      <c r="F148" s="39" t="s">
        <v>30</v>
      </c>
      <c r="G148" s="41" t="s">
        <v>66</v>
      </c>
      <c r="H148" s="39" t="s">
        <v>82</v>
      </c>
      <c r="I148" s="42" t="s">
        <v>809</v>
      </c>
      <c r="J148" s="43">
        <v>30</v>
      </c>
      <c r="K148" s="44">
        <v>780</v>
      </c>
      <c r="L148" s="43">
        <v>23400</v>
      </c>
      <c r="M148" s="45">
        <v>0.01</v>
      </c>
      <c r="N148" s="46">
        <v>23166</v>
      </c>
      <c r="O148" s="41" t="s">
        <v>1174</v>
      </c>
      <c r="P148" s="47" t="s">
        <v>53</v>
      </c>
      <c r="Q148" s="48" t="s">
        <v>10</v>
      </c>
      <c r="R148" s="48" t="s">
        <v>29</v>
      </c>
    </row>
    <row r="149" spans="1:18" hidden="1">
      <c r="A149" s="36">
        <v>1997</v>
      </c>
      <c r="B149" s="62">
        <v>42961</v>
      </c>
      <c r="C149" s="38" t="s">
        <v>1106</v>
      </c>
      <c r="D149" s="39" t="s">
        <v>694</v>
      </c>
      <c r="E149" s="40" t="s">
        <v>11</v>
      </c>
      <c r="F149" s="39" t="s">
        <v>25</v>
      </c>
      <c r="G149" s="41" t="s">
        <v>66</v>
      </c>
      <c r="H149" s="39" t="s">
        <v>125</v>
      </c>
      <c r="I149" s="42" t="s">
        <v>1166</v>
      </c>
      <c r="J149" s="43">
        <v>12</v>
      </c>
      <c r="K149" s="44">
        <v>1920</v>
      </c>
      <c r="L149" s="43">
        <v>23040</v>
      </c>
      <c r="M149" s="45">
        <v>0.05</v>
      </c>
      <c r="N149" s="46">
        <v>21888</v>
      </c>
      <c r="O149" s="41" t="s">
        <v>13</v>
      </c>
      <c r="P149" s="47" t="s">
        <v>46</v>
      </c>
      <c r="Q149" s="48" t="s">
        <v>14</v>
      </c>
      <c r="R149" s="48" t="s">
        <v>26</v>
      </c>
    </row>
    <row r="150" spans="1:18" hidden="1">
      <c r="A150" s="36">
        <v>1906</v>
      </c>
      <c r="B150" s="62">
        <v>42946</v>
      </c>
      <c r="C150" s="38" t="s">
        <v>941</v>
      </c>
      <c r="D150" s="39" t="s">
        <v>702</v>
      </c>
      <c r="E150" s="40" t="s">
        <v>7</v>
      </c>
      <c r="F150" s="39" t="s">
        <v>27</v>
      </c>
      <c r="G150" s="41" t="s">
        <v>66</v>
      </c>
      <c r="H150" s="39" t="s">
        <v>82</v>
      </c>
      <c r="I150" s="42" t="s">
        <v>1098</v>
      </c>
      <c r="J150" s="43">
        <v>38</v>
      </c>
      <c r="K150" s="44">
        <v>600</v>
      </c>
      <c r="L150" s="43">
        <v>22800</v>
      </c>
      <c r="M150" s="45">
        <v>0</v>
      </c>
      <c r="N150" s="46">
        <v>22800</v>
      </c>
      <c r="O150" s="41" t="s">
        <v>1174</v>
      </c>
      <c r="P150" s="47" t="s">
        <v>46</v>
      </c>
      <c r="Q150" s="48" t="s">
        <v>10</v>
      </c>
      <c r="R150" s="48" t="s">
        <v>26</v>
      </c>
    </row>
    <row r="151" spans="1:18" hidden="1">
      <c r="A151" s="36">
        <v>1643</v>
      </c>
      <c r="B151" s="62">
        <v>42908</v>
      </c>
      <c r="C151" s="38" t="s">
        <v>762</v>
      </c>
      <c r="D151" s="39" t="s">
        <v>257</v>
      </c>
      <c r="E151" s="40" t="s">
        <v>101</v>
      </c>
      <c r="F151" s="39" t="s">
        <v>27</v>
      </c>
      <c r="G151" s="41" t="s">
        <v>66</v>
      </c>
      <c r="H151" s="39" t="s">
        <v>82</v>
      </c>
      <c r="I151" s="42" t="s">
        <v>878</v>
      </c>
      <c r="J151" s="43">
        <v>18</v>
      </c>
      <c r="K151" s="44">
        <v>1200</v>
      </c>
      <c r="L151" s="43">
        <v>21600</v>
      </c>
      <c r="M151" s="45">
        <v>0</v>
      </c>
      <c r="N151" s="46">
        <v>21600</v>
      </c>
      <c r="O151" s="41" t="s">
        <v>15</v>
      </c>
      <c r="P151" s="47" t="s">
        <v>53</v>
      </c>
      <c r="Q151" s="48" t="s">
        <v>10</v>
      </c>
      <c r="R151" s="48" t="s">
        <v>26</v>
      </c>
    </row>
    <row r="152" spans="1:18" hidden="1">
      <c r="A152" s="36">
        <v>1063</v>
      </c>
      <c r="B152" s="62">
        <v>42804</v>
      </c>
      <c r="C152" s="38" t="s">
        <v>42</v>
      </c>
      <c r="D152" s="39" t="s">
        <v>167</v>
      </c>
      <c r="E152" s="40" t="s">
        <v>11</v>
      </c>
      <c r="F152" s="39" t="s">
        <v>25</v>
      </c>
      <c r="G152" s="41" t="s">
        <v>66</v>
      </c>
      <c r="H152" s="39" t="s">
        <v>82</v>
      </c>
      <c r="I152" s="42" t="s">
        <v>168</v>
      </c>
      <c r="J152" s="43">
        <v>25</v>
      </c>
      <c r="K152" s="44">
        <v>840</v>
      </c>
      <c r="L152" s="43">
        <v>21000</v>
      </c>
      <c r="M152" s="45">
        <v>7.0000000000000007E-2</v>
      </c>
      <c r="N152" s="46">
        <v>19530</v>
      </c>
      <c r="O152" s="41" t="s">
        <v>1172</v>
      </c>
      <c r="P152" s="47" t="s">
        <v>53</v>
      </c>
      <c r="Q152" s="48" t="s">
        <v>10</v>
      </c>
      <c r="R152" s="48" t="s">
        <v>26</v>
      </c>
    </row>
    <row r="153" spans="1:18" hidden="1">
      <c r="A153" s="36">
        <v>1457</v>
      </c>
      <c r="B153" s="62">
        <v>42878</v>
      </c>
      <c r="C153" s="38" t="s">
        <v>530</v>
      </c>
      <c r="D153" s="39" t="s">
        <v>282</v>
      </c>
      <c r="E153" s="40" t="s">
        <v>101</v>
      </c>
      <c r="F153" s="39" t="s">
        <v>25</v>
      </c>
      <c r="G153" s="41" t="s">
        <v>66</v>
      </c>
      <c r="H153" s="39" t="s">
        <v>82</v>
      </c>
      <c r="I153" s="42" t="s">
        <v>514</v>
      </c>
      <c r="J153" s="43">
        <v>21</v>
      </c>
      <c r="K153" s="44">
        <v>960</v>
      </c>
      <c r="L153" s="43">
        <v>20160</v>
      </c>
      <c r="M153" s="45">
        <v>0.06</v>
      </c>
      <c r="N153" s="46">
        <v>18950.400000000001</v>
      </c>
      <c r="O153" s="41" t="s">
        <v>1174</v>
      </c>
      <c r="P153" s="47" t="s">
        <v>53</v>
      </c>
      <c r="Q153" s="48" t="s">
        <v>10</v>
      </c>
      <c r="R153" s="48" t="s">
        <v>26</v>
      </c>
    </row>
    <row r="154" spans="1:18" hidden="1">
      <c r="A154" s="36">
        <v>1485</v>
      </c>
      <c r="B154" s="62">
        <v>42882</v>
      </c>
      <c r="C154" s="38" t="s">
        <v>530</v>
      </c>
      <c r="D154" s="39" t="s">
        <v>721</v>
      </c>
      <c r="E154" s="40" t="s">
        <v>7</v>
      </c>
      <c r="F154" s="39" t="s">
        <v>30</v>
      </c>
      <c r="G154" s="41" t="s">
        <v>66</v>
      </c>
      <c r="H154" s="39" t="s">
        <v>82</v>
      </c>
      <c r="I154" s="42" t="s">
        <v>722</v>
      </c>
      <c r="J154" s="43">
        <v>11</v>
      </c>
      <c r="K154" s="44">
        <v>1800</v>
      </c>
      <c r="L154" s="43">
        <v>19800</v>
      </c>
      <c r="M154" s="45">
        <v>0.08</v>
      </c>
      <c r="N154" s="46">
        <v>18216</v>
      </c>
      <c r="O154" s="41" t="s">
        <v>15</v>
      </c>
      <c r="P154" s="47" t="s">
        <v>49</v>
      </c>
      <c r="Q154" s="48" t="s">
        <v>10</v>
      </c>
      <c r="R154" s="48" t="s">
        <v>29</v>
      </c>
    </row>
    <row r="155" spans="1:18" hidden="1">
      <c r="A155" s="36">
        <v>1999</v>
      </c>
      <c r="B155" s="62">
        <v>42962</v>
      </c>
      <c r="C155" s="38" t="s">
        <v>1106</v>
      </c>
      <c r="D155" s="39" t="s">
        <v>399</v>
      </c>
      <c r="E155" s="40" t="s">
        <v>101</v>
      </c>
      <c r="F155" s="39" t="s">
        <v>28</v>
      </c>
      <c r="G155" s="41" t="s">
        <v>66</v>
      </c>
      <c r="H155" s="39" t="s">
        <v>67</v>
      </c>
      <c r="I155" s="42" t="s">
        <v>940</v>
      </c>
      <c r="J155" s="43">
        <v>1</v>
      </c>
      <c r="K155" s="44">
        <v>19260</v>
      </c>
      <c r="L155" s="43">
        <v>19260</v>
      </c>
      <c r="M155" s="45">
        <v>0.02</v>
      </c>
      <c r="N155" s="46">
        <v>18874.8</v>
      </c>
      <c r="O155" s="41" t="s">
        <v>1174</v>
      </c>
      <c r="P155" s="47" t="s">
        <v>64</v>
      </c>
      <c r="Q155" s="48" t="s">
        <v>10</v>
      </c>
      <c r="R155" s="48" t="s">
        <v>29</v>
      </c>
    </row>
    <row r="156" spans="1:18" hidden="1">
      <c r="A156" s="36">
        <v>1298</v>
      </c>
      <c r="B156" s="62">
        <v>42848</v>
      </c>
      <c r="C156" s="38" t="s">
        <v>333</v>
      </c>
      <c r="D156" s="39" t="s">
        <v>503</v>
      </c>
      <c r="E156" s="40" t="s">
        <v>101</v>
      </c>
      <c r="F156" s="39" t="s">
        <v>30</v>
      </c>
      <c r="G156" s="41" t="s">
        <v>66</v>
      </c>
      <c r="H156" s="39" t="s">
        <v>82</v>
      </c>
      <c r="I156" s="42" t="s">
        <v>240</v>
      </c>
      <c r="J156" s="43">
        <v>39</v>
      </c>
      <c r="K156" s="44">
        <v>480</v>
      </c>
      <c r="L156" s="43">
        <v>18720</v>
      </c>
      <c r="M156" s="45">
        <v>7.0000000000000007E-2</v>
      </c>
      <c r="N156" s="46">
        <v>17409.599999999999</v>
      </c>
      <c r="O156" s="41" t="s">
        <v>1172</v>
      </c>
      <c r="P156" s="47" t="s">
        <v>79</v>
      </c>
      <c r="Q156" s="48" t="s">
        <v>10</v>
      </c>
      <c r="R156" s="48" t="s">
        <v>29</v>
      </c>
    </row>
    <row r="157" spans="1:18" hidden="1">
      <c r="A157" s="36">
        <v>1412</v>
      </c>
      <c r="B157" s="62">
        <v>42870</v>
      </c>
      <c r="C157" s="38" t="s">
        <v>530</v>
      </c>
      <c r="D157" s="39" t="s">
        <v>123</v>
      </c>
      <c r="E157" s="40" t="s">
        <v>50</v>
      </c>
      <c r="F157" s="39" t="s">
        <v>28</v>
      </c>
      <c r="G157" s="41" t="s">
        <v>66</v>
      </c>
      <c r="H157" s="39" t="s">
        <v>199</v>
      </c>
      <c r="I157" s="42" t="s">
        <v>436</v>
      </c>
      <c r="J157" s="43">
        <v>3</v>
      </c>
      <c r="K157" s="44">
        <v>6060</v>
      </c>
      <c r="L157" s="43">
        <v>18180</v>
      </c>
      <c r="M157" s="45">
        <v>0.1</v>
      </c>
      <c r="N157" s="46">
        <v>16362</v>
      </c>
      <c r="O157" s="41" t="s">
        <v>1174</v>
      </c>
      <c r="P157" s="47" t="s">
        <v>79</v>
      </c>
      <c r="Q157" s="48" t="s">
        <v>10</v>
      </c>
      <c r="R157" s="48" t="s">
        <v>29</v>
      </c>
    </row>
    <row r="158" spans="1:18" hidden="1">
      <c r="A158" s="36">
        <v>1307</v>
      </c>
      <c r="B158" s="62">
        <v>42849</v>
      </c>
      <c r="C158" s="38" t="s">
        <v>333</v>
      </c>
      <c r="D158" s="39" t="s">
        <v>89</v>
      </c>
      <c r="E158" s="40" t="s">
        <v>11</v>
      </c>
      <c r="F158" s="39" t="s">
        <v>30</v>
      </c>
      <c r="G158" s="41" t="s">
        <v>66</v>
      </c>
      <c r="H158" s="39" t="s">
        <v>82</v>
      </c>
      <c r="I158" s="42" t="s">
        <v>458</v>
      </c>
      <c r="J158" s="43">
        <v>42</v>
      </c>
      <c r="K158" s="44">
        <v>420</v>
      </c>
      <c r="L158" s="43">
        <v>17640</v>
      </c>
      <c r="M158" s="45">
        <v>0.02</v>
      </c>
      <c r="N158" s="46">
        <v>17287.2</v>
      </c>
      <c r="O158" s="41" t="s">
        <v>18</v>
      </c>
      <c r="P158" s="47" t="s">
        <v>64</v>
      </c>
      <c r="Q158" s="48" t="s">
        <v>16</v>
      </c>
      <c r="R158" s="48" t="s">
        <v>29</v>
      </c>
    </row>
    <row r="159" spans="1:18" hidden="1">
      <c r="A159" s="36">
        <v>1880</v>
      </c>
      <c r="B159" s="62">
        <v>42942</v>
      </c>
      <c r="C159" s="38" t="s">
        <v>941</v>
      </c>
      <c r="D159" s="39" t="s">
        <v>222</v>
      </c>
      <c r="E159" s="40" t="s">
        <v>101</v>
      </c>
      <c r="F159" s="39" t="s">
        <v>27</v>
      </c>
      <c r="G159" s="41" t="s">
        <v>66</v>
      </c>
      <c r="H159" s="39" t="s">
        <v>82</v>
      </c>
      <c r="I159" s="42" t="s">
        <v>905</v>
      </c>
      <c r="J159" s="43">
        <v>32</v>
      </c>
      <c r="K159" s="44">
        <v>540</v>
      </c>
      <c r="L159" s="43">
        <v>17280</v>
      </c>
      <c r="M159" s="45">
        <v>0.02</v>
      </c>
      <c r="N159" s="46">
        <v>16934.400000000001</v>
      </c>
      <c r="O159" s="41" t="s">
        <v>13</v>
      </c>
      <c r="P159" s="47" t="s">
        <v>53</v>
      </c>
      <c r="Q159" s="48" t="s">
        <v>14</v>
      </c>
      <c r="R159" s="48" t="s">
        <v>26</v>
      </c>
    </row>
    <row r="160" spans="1:18">
      <c r="A160" s="36">
        <v>1720</v>
      </c>
      <c r="B160" s="62">
        <v>42920</v>
      </c>
      <c r="C160" s="38" t="s">
        <v>941</v>
      </c>
      <c r="D160" s="39" t="s">
        <v>959</v>
      </c>
      <c r="E160" s="40" t="s">
        <v>7</v>
      </c>
      <c r="F160" s="39" t="s">
        <v>25</v>
      </c>
      <c r="G160" s="41" t="s">
        <v>66</v>
      </c>
      <c r="H160" s="39" t="s">
        <v>82</v>
      </c>
      <c r="I160" s="42" t="s">
        <v>960</v>
      </c>
      <c r="J160" s="43">
        <v>35</v>
      </c>
      <c r="K160" s="44">
        <v>480</v>
      </c>
      <c r="L160" s="43">
        <v>16800</v>
      </c>
      <c r="M160" s="45">
        <v>0.1</v>
      </c>
      <c r="N160" s="46">
        <v>15120</v>
      </c>
      <c r="O160" s="41" t="s">
        <v>18</v>
      </c>
      <c r="P160" s="47" t="s">
        <v>53</v>
      </c>
      <c r="Q160" s="48" t="s">
        <v>16</v>
      </c>
      <c r="R160" s="48" t="s">
        <v>26</v>
      </c>
    </row>
    <row r="161" spans="1:18" hidden="1">
      <c r="A161" s="36">
        <v>1907</v>
      </c>
      <c r="B161" s="62">
        <v>42946</v>
      </c>
      <c r="C161" s="38" t="s">
        <v>941</v>
      </c>
      <c r="D161" s="39" t="s">
        <v>1099</v>
      </c>
      <c r="E161" s="40" t="s">
        <v>101</v>
      </c>
      <c r="F161" s="39" t="s">
        <v>27</v>
      </c>
      <c r="G161" s="41" t="s">
        <v>66</v>
      </c>
      <c r="H161" s="39" t="s">
        <v>67</v>
      </c>
      <c r="I161" s="42" t="s">
        <v>1100</v>
      </c>
      <c r="J161" s="43">
        <v>2</v>
      </c>
      <c r="K161" s="44">
        <v>8160</v>
      </c>
      <c r="L161" s="43">
        <v>16320</v>
      </c>
      <c r="M161" s="45">
        <v>0.04</v>
      </c>
      <c r="N161" s="46">
        <v>15667.2</v>
      </c>
      <c r="O161" s="41" t="s">
        <v>15</v>
      </c>
      <c r="P161" s="47" t="s">
        <v>60</v>
      </c>
      <c r="Q161" s="48" t="s">
        <v>10</v>
      </c>
      <c r="R161" s="48" t="s">
        <v>26</v>
      </c>
    </row>
    <row r="162" spans="1:18" hidden="1">
      <c r="A162" s="36">
        <v>1073</v>
      </c>
      <c r="B162" s="62">
        <v>42806</v>
      </c>
      <c r="C162" s="38" t="s">
        <v>42</v>
      </c>
      <c r="D162" s="39" t="s">
        <v>185</v>
      </c>
      <c r="E162" s="40" t="s">
        <v>50</v>
      </c>
      <c r="F162" s="39" t="s">
        <v>28</v>
      </c>
      <c r="G162" s="41" t="s">
        <v>66</v>
      </c>
      <c r="H162" s="39" t="s">
        <v>82</v>
      </c>
      <c r="I162" s="42" t="s">
        <v>186</v>
      </c>
      <c r="J162" s="43">
        <v>30</v>
      </c>
      <c r="K162" s="44">
        <v>540</v>
      </c>
      <c r="L162" s="43">
        <v>16200</v>
      </c>
      <c r="M162" s="45">
        <v>0.05</v>
      </c>
      <c r="N162" s="46">
        <v>15390</v>
      </c>
      <c r="O162" s="41" t="s">
        <v>1172</v>
      </c>
      <c r="P162" s="47" t="s">
        <v>53</v>
      </c>
      <c r="Q162" s="48" t="s">
        <v>10</v>
      </c>
      <c r="R162" s="48" t="s">
        <v>29</v>
      </c>
    </row>
    <row r="163" spans="1:18" hidden="1">
      <c r="A163" s="36">
        <v>1292</v>
      </c>
      <c r="B163" s="62">
        <v>42846</v>
      </c>
      <c r="C163" s="38" t="s">
        <v>333</v>
      </c>
      <c r="D163" s="39" t="s">
        <v>497</v>
      </c>
      <c r="E163" s="40" t="s">
        <v>101</v>
      </c>
      <c r="F163" s="39" t="s">
        <v>30</v>
      </c>
      <c r="G163" s="41" t="s">
        <v>66</v>
      </c>
      <c r="H163" s="39" t="s">
        <v>82</v>
      </c>
      <c r="I163" s="42" t="s">
        <v>498</v>
      </c>
      <c r="J163" s="43">
        <v>7</v>
      </c>
      <c r="K163" s="44">
        <v>2280</v>
      </c>
      <c r="L163" s="43">
        <v>15960</v>
      </c>
      <c r="M163" s="45">
        <v>0.05</v>
      </c>
      <c r="N163" s="46">
        <v>15162</v>
      </c>
      <c r="O163" s="41" t="s">
        <v>13</v>
      </c>
      <c r="P163" s="47" t="s">
        <v>53</v>
      </c>
      <c r="Q163" s="48" t="s">
        <v>14</v>
      </c>
      <c r="R163" s="48" t="s">
        <v>29</v>
      </c>
    </row>
    <row r="164" spans="1:18" hidden="1">
      <c r="A164" s="36">
        <v>1840</v>
      </c>
      <c r="B164" s="62">
        <v>42936</v>
      </c>
      <c r="C164" s="38" t="s">
        <v>941</v>
      </c>
      <c r="D164" s="39" t="s">
        <v>1045</v>
      </c>
      <c r="E164" s="40" t="s">
        <v>7</v>
      </c>
      <c r="F164" s="39" t="s">
        <v>30</v>
      </c>
      <c r="G164" s="41" t="s">
        <v>66</v>
      </c>
      <c r="H164" s="39" t="s">
        <v>82</v>
      </c>
      <c r="I164" s="42" t="s">
        <v>859</v>
      </c>
      <c r="J164" s="43">
        <v>32</v>
      </c>
      <c r="K164" s="44">
        <v>480</v>
      </c>
      <c r="L164" s="43">
        <v>15360</v>
      </c>
      <c r="M164" s="45">
        <v>0.06</v>
      </c>
      <c r="N164" s="46">
        <v>14438.4</v>
      </c>
      <c r="O164" s="41" t="s">
        <v>18</v>
      </c>
      <c r="P164" s="47" t="s">
        <v>49</v>
      </c>
      <c r="Q164" s="48" t="s">
        <v>16</v>
      </c>
      <c r="R164" s="48" t="s">
        <v>29</v>
      </c>
    </row>
    <row r="165" spans="1:18" hidden="1">
      <c r="A165" s="36">
        <v>1505</v>
      </c>
      <c r="B165" s="62">
        <v>42883</v>
      </c>
      <c r="C165" s="38" t="s">
        <v>530</v>
      </c>
      <c r="D165" s="39" t="s">
        <v>736</v>
      </c>
      <c r="E165" s="40" t="s">
        <v>7</v>
      </c>
      <c r="F165" s="39" t="s">
        <v>28</v>
      </c>
      <c r="G165" s="41" t="s">
        <v>66</v>
      </c>
      <c r="H165" s="39" t="s">
        <v>82</v>
      </c>
      <c r="I165" s="42" t="s">
        <v>740</v>
      </c>
      <c r="J165" s="43">
        <v>46</v>
      </c>
      <c r="K165" s="44">
        <v>300</v>
      </c>
      <c r="L165" s="43">
        <v>13800</v>
      </c>
      <c r="M165" s="45">
        <v>0.01</v>
      </c>
      <c r="N165" s="46">
        <v>13662</v>
      </c>
      <c r="O165" s="41" t="s">
        <v>1174</v>
      </c>
      <c r="P165" s="47" t="s">
        <v>53</v>
      </c>
      <c r="Q165" s="48" t="s">
        <v>10</v>
      </c>
      <c r="R165" s="48" t="s">
        <v>29</v>
      </c>
    </row>
    <row r="166" spans="1:18" hidden="1">
      <c r="A166" s="36">
        <v>1053</v>
      </c>
      <c r="B166" s="62">
        <v>42802</v>
      </c>
      <c r="C166" s="38" t="s">
        <v>42</v>
      </c>
      <c r="D166" s="39" t="s">
        <v>148</v>
      </c>
      <c r="E166" s="40" t="s">
        <v>7</v>
      </c>
      <c r="F166" s="39" t="s">
        <v>25</v>
      </c>
      <c r="G166" s="41" t="s">
        <v>66</v>
      </c>
      <c r="H166" s="39" t="s">
        <v>82</v>
      </c>
      <c r="I166" s="42" t="s">
        <v>150</v>
      </c>
      <c r="J166" s="43">
        <v>15</v>
      </c>
      <c r="K166" s="44">
        <v>900</v>
      </c>
      <c r="L166" s="43">
        <v>13500</v>
      </c>
      <c r="M166" s="45">
        <v>0.01</v>
      </c>
      <c r="N166" s="46">
        <v>13365</v>
      </c>
      <c r="O166" s="41" t="s">
        <v>15</v>
      </c>
      <c r="P166" s="47" t="s">
        <v>79</v>
      </c>
      <c r="Q166" s="48" t="s">
        <v>10</v>
      </c>
      <c r="R166" s="48" t="s">
        <v>26</v>
      </c>
    </row>
    <row r="167" spans="1:18" hidden="1">
      <c r="A167" s="36">
        <v>1152</v>
      </c>
      <c r="B167" s="62">
        <v>42821</v>
      </c>
      <c r="C167" s="38" t="s">
        <v>42</v>
      </c>
      <c r="D167" s="39" t="s">
        <v>300</v>
      </c>
      <c r="E167" s="40" t="s">
        <v>7</v>
      </c>
      <c r="F167" s="39" t="s">
        <v>27</v>
      </c>
      <c r="G167" s="41" t="s">
        <v>66</v>
      </c>
      <c r="H167" s="39" t="s">
        <v>82</v>
      </c>
      <c r="I167" s="42" t="s">
        <v>302</v>
      </c>
      <c r="J167" s="43">
        <v>22</v>
      </c>
      <c r="K167" s="44">
        <v>600</v>
      </c>
      <c r="L167" s="43">
        <v>13200</v>
      </c>
      <c r="M167" s="45">
        <v>0</v>
      </c>
      <c r="N167" s="46">
        <v>13200</v>
      </c>
      <c r="O167" s="41" t="s">
        <v>1172</v>
      </c>
      <c r="P167" s="47" t="s">
        <v>53</v>
      </c>
      <c r="Q167" s="48" t="s">
        <v>10</v>
      </c>
      <c r="R167" s="48" t="s">
        <v>26</v>
      </c>
    </row>
    <row r="168" spans="1:18" hidden="1">
      <c r="A168" s="36">
        <v>1668</v>
      </c>
      <c r="B168" s="62">
        <v>42911</v>
      </c>
      <c r="C168" s="38" t="s">
        <v>762</v>
      </c>
      <c r="D168" s="39" t="s">
        <v>537</v>
      </c>
      <c r="E168" s="40" t="s">
        <v>101</v>
      </c>
      <c r="F168" s="39" t="s">
        <v>25</v>
      </c>
      <c r="G168" s="41" t="s">
        <v>66</v>
      </c>
      <c r="H168" s="39" t="s">
        <v>125</v>
      </c>
      <c r="I168" s="42" t="s">
        <v>902</v>
      </c>
      <c r="J168" s="43">
        <v>3</v>
      </c>
      <c r="K168" s="44">
        <v>4260</v>
      </c>
      <c r="L168" s="43">
        <v>12780</v>
      </c>
      <c r="M168" s="45">
        <v>0.04</v>
      </c>
      <c r="N168" s="46">
        <v>12268.8</v>
      </c>
      <c r="O168" s="41" t="s">
        <v>18</v>
      </c>
      <c r="P168" s="47" t="s">
        <v>64</v>
      </c>
      <c r="Q168" s="48" t="s">
        <v>16</v>
      </c>
      <c r="R168" s="48" t="s">
        <v>26</v>
      </c>
    </row>
    <row r="169" spans="1:18" hidden="1">
      <c r="A169" s="36">
        <v>1402</v>
      </c>
      <c r="B169" s="62">
        <v>42868</v>
      </c>
      <c r="C169" s="38" t="s">
        <v>530</v>
      </c>
      <c r="D169" s="39" t="s">
        <v>628</v>
      </c>
      <c r="E169" s="40" t="s">
        <v>7</v>
      </c>
      <c r="F169" s="39" t="s">
        <v>28</v>
      </c>
      <c r="G169" s="41" t="s">
        <v>66</v>
      </c>
      <c r="H169" s="39" t="s">
        <v>82</v>
      </c>
      <c r="I169" s="42" t="s">
        <v>629</v>
      </c>
      <c r="J169" s="43">
        <v>10</v>
      </c>
      <c r="K169" s="44">
        <v>1260</v>
      </c>
      <c r="L169" s="43">
        <v>12600</v>
      </c>
      <c r="M169" s="45">
        <v>0.1</v>
      </c>
      <c r="N169" s="46">
        <v>11340</v>
      </c>
      <c r="O169" s="41" t="s">
        <v>15</v>
      </c>
      <c r="P169" s="47" t="s">
        <v>49</v>
      </c>
      <c r="Q169" s="48" t="s">
        <v>10</v>
      </c>
      <c r="R169" s="48" t="s">
        <v>29</v>
      </c>
    </row>
    <row r="170" spans="1:18" hidden="1">
      <c r="A170" s="36">
        <v>1815</v>
      </c>
      <c r="B170" s="62">
        <v>42932</v>
      </c>
      <c r="C170" s="38" t="s">
        <v>941</v>
      </c>
      <c r="D170" s="39" t="s">
        <v>284</v>
      </c>
      <c r="E170" s="40" t="s">
        <v>50</v>
      </c>
      <c r="F170" s="39" t="s">
        <v>25</v>
      </c>
      <c r="G170" s="41" t="s">
        <v>66</v>
      </c>
      <c r="H170" s="39" t="s">
        <v>82</v>
      </c>
      <c r="I170" s="42" t="s">
        <v>1028</v>
      </c>
      <c r="J170" s="43">
        <v>33</v>
      </c>
      <c r="K170" s="44">
        <v>360</v>
      </c>
      <c r="L170" s="43">
        <v>11880</v>
      </c>
      <c r="M170" s="45">
        <v>0</v>
      </c>
      <c r="N170" s="46">
        <v>11880</v>
      </c>
      <c r="O170" s="41" t="s">
        <v>13</v>
      </c>
      <c r="P170" s="47" t="s">
        <v>60</v>
      </c>
      <c r="Q170" s="48" t="s">
        <v>14</v>
      </c>
      <c r="R170" s="48" t="s">
        <v>26</v>
      </c>
    </row>
    <row r="171" spans="1:18" hidden="1">
      <c r="A171" s="36">
        <v>1786</v>
      </c>
      <c r="B171" s="62">
        <v>42928</v>
      </c>
      <c r="C171" s="38" t="s">
        <v>941</v>
      </c>
      <c r="D171" s="39" t="s">
        <v>1011</v>
      </c>
      <c r="E171" s="40" t="s">
        <v>101</v>
      </c>
      <c r="F171" s="39" t="s">
        <v>25</v>
      </c>
      <c r="G171" s="41" t="s">
        <v>66</v>
      </c>
      <c r="H171" s="39" t="s">
        <v>82</v>
      </c>
      <c r="I171" s="42" t="s">
        <v>1012</v>
      </c>
      <c r="J171" s="43">
        <v>9</v>
      </c>
      <c r="K171" s="44">
        <v>1260</v>
      </c>
      <c r="L171" s="43">
        <v>11340</v>
      </c>
      <c r="M171" s="45">
        <v>0.09</v>
      </c>
      <c r="N171" s="46">
        <v>10319.4</v>
      </c>
      <c r="O171" s="41" t="s">
        <v>1174</v>
      </c>
      <c r="P171" s="47" t="s">
        <v>53</v>
      </c>
      <c r="Q171" s="48" t="s">
        <v>10</v>
      </c>
      <c r="R171" s="48" t="s">
        <v>26</v>
      </c>
    </row>
    <row r="172" spans="1:18" hidden="1">
      <c r="A172" s="36">
        <v>1362</v>
      </c>
      <c r="B172" s="62">
        <v>42860</v>
      </c>
      <c r="C172" s="38" t="s">
        <v>530</v>
      </c>
      <c r="D172" s="39" t="s">
        <v>580</v>
      </c>
      <c r="E172" s="40" t="s">
        <v>11</v>
      </c>
      <c r="F172" s="39" t="s">
        <v>28</v>
      </c>
      <c r="G172" s="41" t="s">
        <v>66</v>
      </c>
      <c r="H172" s="39" t="s">
        <v>82</v>
      </c>
      <c r="I172" s="42" t="s">
        <v>581</v>
      </c>
      <c r="J172" s="43">
        <v>17</v>
      </c>
      <c r="K172" s="44">
        <v>660</v>
      </c>
      <c r="L172" s="43">
        <v>11220</v>
      </c>
      <c r="M172" s="45">
        <v>0.01</v>
      </c>
      <c r="N172" s="46">
        <v>11107.8</v>
      </c>
      <c r="O172" s="41" t="s">
        <v>1174</v>
      </c>
      <c r="P172" s="47" t="s">
        <v>91</v>
      </c>
      <c r="Q172" s="48" t="s">
        <v>10</v>
      </c>
      <c r="R172" s="48" t="s">
        <v>29</v>
      </c>
    </row>
    <row r="173" spans="1:18" hidden="1">
      <c r="A173" s="36">
        <v>1836</v>
      </c>
      <c r="B173" s="62">
        <v>42936</v>
      </c>
      <c r="C173" s="38" t="s">
        <v>941</v>
      </c>
      <c r="D173" s="39" t="s">
        <v>284</v>
      </c>
      <c r="E173" s="40" t="s">
        <v>101</v>
      </c>
      <c r="F173" s="39" t="s">
        <v>28</v>
      </c>
      <c r="G173" s="41" t="s">
        <v>66</v>
      </c>
      <c r="H173" s="39" t="s">
        <v>82</v>
      </c>
      <c r="I173" s="42" t="s">
        <v>428</v>
      </c>
      <c r="J173" s="43">
        <v>17</v>
      </c>
      <c r="K173" s="44">
        <v>660</v>
      </c>
      <c r="L173" s="43">
        <v>11220</v>
      </c>
      <c r="M173" s="45">
        <v>0.01</v>
      </c>
      <c r="N173" s="46">
        <v>11107.8</v>
      </c>
      <c r="O173" s="41" t="s">
        <v>1174</v>
      </c>
      <c r="P173" s="47" t="s">
        <v>49</v>
      </c>
      <c r="Q173" s="48" t="s">
        <v>10</v>
      </c>
      <c r="R173" s="48" t="s">
        <v>29</v>
      </c>
    </row>
    <row r="174" spans="1:18" hidden="1">
      <c r="A174" s="36">
        <v>1261</v>
      </c>
      <c r="B174" s="62">
        <v>42841</v>
      </c>
      <c r="C174" s="38" t="s">
        <v>333</v>
      </c>
      <c r="D174" s="39" t="s">
        <v>453</v>
      </c>
      <c r="E174" s="40" t="s">
        <v>11</v>
      </c>
      <c r="F174" s="39" t="s">
        <v>25</v>
      </c>
      <c r="G174" s="41" t="s">
        <v>66</v>
      </c>
      <c r="H174" s="39" t="s">
        <v>82</v>
      </c>
      <c r="I174" s="42" t="s">
        <v>454</v>
      </c>
      <c r="J174" s="43">
        <v>7</v>
      </c>
      <c r="K174" s="44">
        <v>1560</v>
      </c>
      <c r="L174" s="43">
        <v>10920</v>
      </c>
      <c r="M174" s="45">
        <v>0.03</v>
      </c>
      <c r="N174" s="46">
        <v>10592.4</v>
      </c>
      <c r="O174" s="41" t="s">
        <v>1172</v>
      </c>
      <c r="P174" s="47" t="s">
        <v>53</v>
      </c>
      <c r="Q174" s="48" t="s">
        <v>10</v>
      </c>
      <c r="R174" s="48" t="s">
        <v>26</v>
      </c>
    </row>
    <row r="175" spans="1:18" hidden="1">
      <c r="A175" s="36">
        <v>1742</v>
      </c>
      <c r="B175" s="62">
        <v>42922</v>
      </c>
      <c r="C175" s="38" t="s">
        <v>941</v>
      </c>
      <c r="D175" s="39" t="s">
        <v>936</v>
      </c>
      <c r="E175" s="40" t="s">
        <v>50</v>
      </c>
      <c r="F175" s="39" t="s">
        <v>30</v>
      </c>
      <c r="G175" s="41" t="s">
        <v>66</v>
      </c>
      <c r="H175" s="39" t="s">
        <v>82</v>
      </c>
      <c r="I175" s="42" t="s">
        <v>552</v>
      </c>
      <c r="J175" s="43">
        <v>7</v>
      </c>
      <c r="K175" s="44">
        <v>1560</v>
      </c>
      <c r="L175" s="43">
        <v>10920</v>
      </c>
      <c r="M175" s="45">
        <v>0.03</v>
      </c>
      <c r="N175" s="46">
        <v>10592.4</v>
      </c>
      <c r="O175" s="41" t="s">
        <v>13</v>
      </c>
      <c r="P175" s="47" t="s">
        <v>79</v>
      </c>
      <c r="Q175" s="48" t="s">
        <v>14</v>
      </c>
      <c r="R175" s="48" t="s">
        <v>29</v>
      </c>
    </row>
    <row r="176" spans="1:18" hidden="1">
      <c r="A176" s="36">
        <v>1014</v>
      </c>
      <c r="B176" s="62">
        <v>42798</v>
      </c>
      <c r="C176" s="38" t="s">
        <v>42</v>
      </c>
      <c r="D176" s="39" t="s">
        <v>81</v>
      </c>
      <c r="E176" s="40" t="s">
        <v>11</v>
      </c>
      <c r="F176" s="39" t="s">
        <v>25</v>
      </c>
      <c r="G176" s="41" t="s">
        <v>66</v>
      </c>
      <c r="H176" s="39" t="s">
        <v>82</v>
      </c>
      <c r="I176" s="42" t="s">
        <v>83</v>
      </c>
      <c r="J176" s="43">
        <v>3</v>
      </c>
      <c r="K176" s="44">
        <v>3300</v>
      </c>
      <c r="L176" s="43">
        <v>9900</v>
      </c>
      <c r="M176" s="45">
        <v>0.02</v>
      </c>
      <c r="N176" s="46">
        <v>9702</v>
      </c>
      <c r="O176" s="41" t="s">
        <v>1174</v>
      </c>
      <c r="P176" s="47" t="s">
        <v>64</v>
      </c>
      <c r="Q176" s="48" t="s">
        <v>10</v>
      </c>
      <c r="R176" s="48" t="s">
        <v>26</v>
      </c>
    </row>
    <row r="177" spans="1:18" hidden="1">
      <c r="A177" s="36">
        <v>1391</v>
      </c>
      <c r="B177" s="62">
        <v>42865</v>
      </c>
      <c r="C177" s="38" t="s">
        <v>530</v>
      </c>
      <c r="D177" s="39" t="s">
        <v>613</v>
      </c>
      <c r="E177" s="40" t="s">
        <v>11</v>
      </c>
      <c r="F177" s="39" t="s">
        <v>28</v>
      </c>
      <c r="G177" s="41" t="s">
        <v>66</v>
      </c>
      <c r="H177" s="39" t="s">
        <v>82</v>
      </c>
      <c r="I177" s="42" t="s">
        <v>614</v>
      </c>
      <c r="J177" s="43">
        <v>10</v>
      </c>
      <c r="K177" s="44">
        <v>840</v>
      </c>
      <c r="L177" s="43">
        <v>8400</v>
      </c>
      <c r="M177" s="45">
        <v>0.06</v>
      </c>
      <c r="N177" s="46">
        <v>7896</v>
      </c>
      <c r="O177" s="41" t="s">
        <v>1174</v>
      </c>
      <c r="P177" s="47" t="s">
        <v>53</v>
      </c>
      <c r="Q177" s="48" t="s">
        <v>10</v>
      </c>
      <c r="R177" s="48" t="s">
        <v>29</v>
      </c>
    </row>
    <row r="178" spans="1:18" hidden="1">
      <c r="A178" s="36">
        <v>1672</v>
      </c>
      <c r="B178" s="62">
        <v>42911</v>
      </c>
      <c r="C178" s="38" t="s">
        <v>762</v>
      </c>
      <c r="D178" s="39" t="s">
        <v>903</v>
      </c>
      <c r="E178" s="40" t="s">
        <v>7</v>
      </c>
      <c r="F178" s="39" t="s">
        <v>28</v>
      </c>
      <c r="G178" s="41" t="s">
        <v>66</v>
      </c>
      <c r="H178" s="39" t="s">
        <v>82</v>
      </c>
      <c r="I178" s="42" t="s">
        <v>905</v>
      </c>
      <c r="J178" s="43">
        <v>15</v>
      </c>
      <c r="K178" s="44">
        <v>540</v>
      </c>
      <c r="L178" s="43">
        <v>8100</v>
      </c>
      <c r="M178" s="45">
        <v>0.09</v>
      </c>
      <c r="N178" s="46">
        <v>7371</v>
      </c>
      <c r="O178" s="41" t="s">
        <v>18</v>
      </c>
      <c r="P178" s="47" t="s">
        <v>91</v>
      </c>
      <c r="Q178" s="48" t="s">
        <v>16</v>
      </c>
      <c r="R178" s="48" t="s">
        <v>29</v>
      </c>
    </row>
    <row r="179" spans="1:18" hidden="1">
      <c r="A179" s="36">
        <v>1898</v>
      </c>
      <c r="B179" s="62">
        <v>42945</v>
      </c>
      <c r="C179" s="38" t="s">
        <v>941</v>
      </c>
      <c r="D179" s="39" t="s">
        <v>687</v>
      </c>
      <c r="E179" s="40" t="s">
        <v>7</v>
      </c>
      <c r="F179" s="39" t="s">
        <v>25</v>
      </c>
      <c r="G179" s="41" t="s">
        <v>66</v>
      </c>
      <c r="H179" s="39" t="s">
        <v>82</v>
      </c>
      <c r="I179" s="42" t="s">
        <v>1091</v>
      </c>
      <c r="J179" s="43">
        <v>22</v>
      </c>
      <c r="K179" s="44">
        <v>360</v>
      </c>
      <c r="L179" s="43">
        <v>7920</v>
      </c>
      <c r="M179" s="45">
        <v>0.09</v>
      </c>
      <c r="N179" s="46">
        <v>7207.2</v>
      </c>
      <c r="O179" s="41" t="s">
        <v>18</v>
      </c>
      <c r="P179" s="47" t="s">
        <v>53</v>
      </c>
      <c r="Q179" s="48" t="s">
        <v>16</v>
      </c>
      <c r="R179" s="48" t="s">
        <v>26</v>
      </c>
    </row>
    <row r="180" spans="1:18" hidden="1">
      <c r="A180" s="36">
        <v>1025</v>
      </c>
      <c r="B180" s="62">
        <v>42799</v>
      </c>
      <c r="C180" s="38" t="s">
        <v>42</v>
      </c>
      <c r="D180" s="39" t="s">
        <v>103</v>
      </c>
      <c r="E180" s="40" t="s">
        <v>101</v>
      </c>
      <c r="F180" s="39" t="s">
        <v>28</v>
      </c>
      <c r="G180" s="41" t="s">
        <v>66</v>
      </c>
      <c r="H180" s="39" t="s">
        <v>82</v>
      </c>
      <c r="I180" s="42" t="s">
        <v>104</v>
      </c>
      <c r="J180" s="43">
        <v>10</v>
      </c>
      <c r="K180" s="44">
        <v>780</v>
      </c>
      <c r="L180" s="43">
        <v>7800</v>
      </c>
      <c r="M180" s="45">
        <v>0.1</v>
      </c>
      <c r="N180" s="46">
        <v>7020</v>
      </c>
      <c r="O180" s="41" t="s">
        <v>15</v>
      </c>
      <c r="P180" s="47" t="s">
        <v>64</v>
      </c>
      <c r="Q180" s="48" t="s">
        <v>10</v>
      </c>
      <c r="R180" s="48" t="s">
        <v>29</v>
      </c>
    </row>
    <row r="181" spans="1:18" hidden="1">
      <c r="A181" s="36">
        <v>1580</v>
      </c>
      <c r="B181" s="62">
        <v>42898</v>
      </c>
      <c r="C181" s="38" t="s">
        <v>762</v>
      </c>
      <c r="D181" s="39" t="s">
        <v>825</v>
      </c>
      <c r="E181" s="40" t="s">
        <v>11</v>
      </c>
      <c r="F181" s="39" t="s">
        <v>25</v>
      </c>
      <c r="G181" s="41" t="s">
        <v>66</v>
      </c>
      <c r="H181" s="39" t="s">
        <v>82</v>
      </c>
      <c r="I181" s="42" t="s">
        <v>104</v>
      </c>
      <c r="J181" s="43">
        <v>10</v>
      </c>
      <c r="K181" s="44">
        <v>780</v>
      </c>
      <c r="L181" s="43">
        <v>7800</v>
      </c>
      <c r="M181" s="45">
        <v>0.01</v>
      </c>
      <c r="N181" s="46">
        <v>7722</v>
      </c>
      <c r="O181" s="41" t="s">
        <v>18</v>
      </c>
      <c r="P181" s="47" t="s">
        <v>79</v>
      </c>
      <c r="Q181" s="48" t="s">
        <v>16</v>
      </c>
      <c r="R181" s="48" t="s">
        <v>26</v>
      </c>
    </row>
    <row r="182" spans="1:18" hidden="1">
      <c r="A182" s="36">
        <v>1570</v>
      </c>
      <c r="B182" s="62">
        <v>42896</v>
      </c>
      <c r="C182" s="38" t="s">
        <v>762</v>
      </c>
      <c r="D182" s="39" t="s">
        <v>174</v>
      </c>
      <c r="E182" s="40" t="s">
        <v>50</v>
      </c>
      <c r="F182" s="39" t="s">
        <v>28</v>
      </c>
      <c r="G182" s="41" t="s">
        <v>66</v>
      </c>
      <c r="H182" s="39" t="s">
        <v>82</v>
      </c>
      <c r="I182" s="42" t="s">
        <v>514</v>
      </c>
      <c r="J182" s="43">
        <v>8</v>
      </c>
      <c r="K182" s="44">
        <v>960</v>
      </c>
      <c r="L182" s="43">
        <v>7680</v>
      </c>
      <c r="M182" s="45">
        <v>0.01</v>
      </c>
      <c r="N182" s="46">
        <v>7603.2</v>
      </c>
      <c r="O182" s="41" t="s">
        <v>1172</v>
      </c>
      <c r="P182" s="47" t="s">
        <v>91</v>
      </c>
      <c r="Q182" s="48" t="s">
        <v>10</v>
      </c>
      <c r="R182" s="48" t="s">
        <v>29</v>
      </c>
    </row>
    <row r="183" spans="1:18" hidden="1">
      <c r="A183" s="36">
        <v>1932</v>
      </c>
      <c r="B183" s="62">
        <v>42949</v>
      </c>
      <c r="C183" s="38" t="s">
        <v>1106</v>
      </c>
      <c r="D183" s="39" t="s">
        <v>1116</v>
      </c>
      <c r="E183" s="40" t="s">
        <v>11</v>
      </c>
      <c r="F183" s="39" t="s">
        <v>25</v>
      </c>
      <c r="G183" s="41" t="s">
        <v>66</v>
      </c>
      <c r="H183" s="39" t="s">
        <v>82</v>
      </c>
      <c r="I183" s="42" t="s">
        <v>1122</v>
      </c>
      <c r="J183" s="43">
        <v>41</v>
      </c>
      <c r="K183" s="44">
        <v>180</v>
      </c>
      <c r="L183" s="43">
        <v>7380</v>
      </c>
      <c r="M183" s="45">
        <v>0</v>
      </c>
      <c r="N183" s="46">
        <v>7380</v>
      </c>
      <c r="O183" s="41" t="s">
        <v>1172</v>
      </c>
      <c r="P183" s="47" t="s">
        <v>53</v>
      </c>
      <c r="Q183" s="48" t="s">
        <v>10</v>
      </c>
      <c r="R183" s="48" t="s">
        <v>26</v>
      </c>
    </row>
    <row r="184" spans="1:18" hidden="1">
      <c r="A184" s="36">
        <v>1109</v>
      </c>
      <c r="B184" s="62">
        <v>42813</v>
      </c>
      <c r="C184" s="38" t="s">
        <v>42</v>
      </c>
      <c r="D184" s="39" t="s">
        <v>239</v>
      </c>
      <c r="E184" s="40" t="s">
        <v>50</v>
      </c>
      <c r="F184" s="39" t="s">
        <v>27</v>
      </c>
      <c r="G184" s="41" t="s">
        <v>66</v>
      </c>
      <c r="H184" s="39" t="s">
        <v>82</v>
      </c>
      <c r="I184" s="42" t="s">
        <v>240</v>
      </c>
      <c r="J184" s="43">
        <v>13</v>
      </c>
      <c r="K184" s="44">
        <v>480</v>
      </c>
      <c r="L184" s="43">
        <v>6240</v>
      </c>
      <c r="M184" s="45">
        <v>0</v>
      </c>
      <c r="N184" s="46">
        <v>6240</v>
      </c>
      <c r="O184" s="41" t="s">
        <v>1172</v>
      </c>
      <c r="P184" s="47" t="s">
        <v>53</v>
      </c>
      <c r="Q184" s="48" t="s">
        <v>10</v>
      </c>
      <c r="R184" s="48" t="s">
        <v>26</v>
      </c>
    </row>
    <row r="185" spans="1:18" hidden="1">
      <c r="A185" s="36">
        <v>1271</v>
      </c>
      <c r="B185" s="62">
        <v>42842</v>
      </c>
      <c r="C185" s="38" t="s">
        <v>333</v>
      </c>
      <c r="D185" s="39" t="s">
        <v>467</v>
      </c>
      <c r="E185" s="40" t="s">
        <v>11</v>
      </c>
      <c r="F185" s="39" t="s">
        <v>30</v>
      </c>
      <c r="G185" s="41" t="s">
        <v>66</v>
      </c>
      <c r="H185" s="39" t="s">
        <v>82</v>
      </c>
      <c r="I185" s="42" t="s">
        <v>468</v>
      </c>
      <c r="J185" s="43">
        <v>6</v>
      </c>
      <c r="K185" s="44">
        <v>900</v>
      </c>
      <c r="L185" s="43">
        <v>5400</v>
      </c>
      <c r="M185" s="45">
        <v>0.06</v>
      </c>
      <c r="N185" s="46">
        <v>5076</v>
      </c>
      <c r="O185" s="41" t="s">
        <v>18</v>
      </c>
      <c r="P185" s="47" t="s">
        <v>53</v>
      </c>
      <c r="Q185" s="48" t="s">
        <v>16</v>
      </c>
      <c r="R185" s="48" t="s">
        <v>29</v>
      </c>
    </row>
    <row r="186" spans="1:18" hidden="1">
      <c r="A186" s="36">
        <v>1188</v>
      </c>
      <c r="B186" s="62">
        <v>42830</v>
      </c>
      <c r="C186" s="38" t="s">
        <v>333</v>
      </c>
      <c r="D186" s="39" t="s">
        <v>284</v>
      </c>
      <c r="E186" s="40" t="s">
        <v>101</v>
      </c>
      <c r="F186" s="39" t="s">
        <v>28</v>
      </c>
      <c r="G186" s="41" t="s">
        <v>66</v>
      </c>
      <c r="H186" s="39" t="s">
        <v>82</v>
      </c>
      <c r="I186" s="42" t="s">
        <v>150</v>
      </c>
      <c r="J186" s="43">
        <v>22</v>
      </c>
      <c r="K186" s="44">
        <v>240</v>
      </c>
      <c r="L186" s="43">
        <v>5280</v>
      </c>
      <c r="M186" s="45">
        <v>0.06</v>
      </c>
      <c r="N186" s="46">
        <v>4963.2</v>
      </c>
      <c r="O186" s="41" t="s">
        <v>1174</v>
      </c>
      <c r="P186" s="47" t="s">
        <v>79</v>
      </c>
      <c r="Q186" s="48" t="s">
        <v>10</v>
      </c>
      <c r="R186" s="48" t="s">
        <v>29</v>
      </c>
    </row>
    <row r="187" spans="1:18" hidden="1">
      <c r="A187" s="36">
        <v>1143</v>
      </c>
      <c r="B187" s="62">
        <v>42820</v>
      </c>
      <c r="C187" s="38" t="s">
        <v>42</v>
      </c>
      <c r="D187" s="39" t="s">
        <v>284</v>
      </c>
      <c r="E187" s="40" t="s">
        <v>101</v>
      </c>
      <c r="F187" s="39" t="s">
        <v>28</v>
      </c>
      <c r="G187" s="41" t="s">
        <v>66</v>
      </c>
      <c r="H187" s="39" t="s">
        <v>82</v>
      </c>
      <c r="I187" s="42" t="s">
        <v>286</v>
      </c>
      <c r="J187" s="43">
        <v>12</v>
      </c>
      <c r="K187" s="44">
        <v>420</v>
      </c>
      <c r="L187" s="43">
        <v>5040</v>
      </c>
      <c r="M187" s="45">
        <v>0.04</v>
      </c>
      <c r="N187" s="46">
        <v>4838.3999999999996</v>
      </c>
      <c r="O187" s="41" t="s">
        <v>13</v>
      </c>
      <c r="P187" s="47" t="s">
        <v>91</v>
      </c>
      <c r="Q187" s="48" t="s">
        <v>14</v>
      </c>
      <c r="R187" s="48" t="s">
        <v>29</v>
      </c>
    </row>
    <row r="188" spans="1:18" hidden="1">
      <c r="A188" s="36">
        <v>1159</v>
      </c>
      <c r="B188" s="62">
        <v>42823</v>
      </c>
      <c r="C188" s="38" t="s">
        <v>42</v>
      </c>
      <c r="D188" s="39" t="s">
        <v>310</v>
      </c>
      <c r="E188" s="40" t="s">
        <v>50</v>
      </c>
      <c r="F188" s="39" t="s">
        <v>30</v>
      </c>
      <c r="G188" s="41" t="s">
        <v>66</v>
      </c>
      <c r="H188" s="39" t="s">
        <v>82</v>
      </c>
      <c r="I188" s="42" t="s">
        <v>311</v>
      </c>
      <c r="J188" s="43">
        <v>14</v>
      </c>
      <c r="K188" s="44">
        <v>360</v>
      </c>
      <c r="L188" s="43">
        <v>5040</v>
      </c>
      <c r="M188" s="45">
        <v>0.04</v>
      </c>
      <c r="N188" s="46">
        <v>4838.3999999999996</v>
      </c>
      <c r="O188" s="41" t="s">
        <v>1172</v>
      </c>
      <c r="P188" s="47" t="s">
        <v>53</v>
      </c>
      <c r="Q188" s="48" t="s">
        <v>10</v>
      </c>
      <c r="R188" s="48" t="s">
        <v>29</v>
      </c>
    </row>
    <row r="189" spans="1:18" hidden="1">
      <c r="A189" s="36">
        <v>1620</v>
      </c>
      <c r="B189" s="62">
        <v>42902</v>
      </c>
      <c r="C189" s="38" t="s">
        <v>762</v>
      </c>
      <c r="D189" s="39" t="s">
        <v>858</v>
      </c>
      <c r="E189" s="40" t="s">
        <v>7</v>
      </c>
      <c r="F189" s="39" t="s">
        <v>25</v>
      </c>
      <c r="G189" s="41" t="s">
        <v>66</v>
      </c>
      <c r="H189" s="39" t="s">
        <v>82</v>
      </c>
      <c r="I189" s="42" t="s">
        <v>859</v>
      </c>
      <c r="J189" s="43">
        <v>10</v>
      </c>
      <c r="K189" s="44">
        <v>480</v>
      </c>
      <c r="L189" s="43">
        <v>4800</v>
      </c>
      <c r="M189" s="45">
        <v>0.06</v>
      </c>
      <c r="N189" s="46">
        <v>4512</v>
      </c>
      <c r="O189" s="41" t="s">
        <v>15</v>
      </c>
      <c r="P189" s="47" t="s">
        <v>64</v>
      </c>
      <c r="Q189" s="48" t="s">
        <v>10</v>
      </c>
      <c r="R189" s="48" t="s">
        <v>26</v>
      </c>
    </row>
    <row r="190" spans="1:18" hidden="1">
      <c r="A190" s="36">
        <v>1778</v>
      </c>
      <c r="B190" s="62">
        <v>42927</v>
      </c>
      <c r="C190" s="38" t="s">
        <v>941</v>
      </c>
      <c r="D190" s="39" t="s">
        <v>910</v>
      </c>
      <c r="E190" s="40" t="s">
        <v>50</v>
      </c>
      <c r="F190" s="39" t="s">
        <v>25</v>
      </c>
      <c r="G190" s="41" t="s">
        <v>66</v>
      </c>
      <c r="H190" s="39" t="s">
        <v>82</v>
      </c>
      <c r="I190" s="42" t="s">
        <v>878</v>
      </c>
      <c r="J190" s="43">
        <v>4</v>
      </c>
      <c r="K190" s="44">
        <v>1200</v>
      </c>
      <c r="L190" s="43">
        <v>4800</v>
      </c>
      <c r="M190" s="45">
        <v>0.04</v>
      </c>
      <c r="N190" s="46">
        <v>4608</v>
      </c>
      <c r="O190" s="41" t="s">
        <v>18</v>
      </c>
      <c r="P190" s="47" t="s">
        <v>53</v>
      </c>
      <c r="Q190" s="48" t="s">
        <v>16</v>
      </c>
      <c r="R190" s="48" t="s">
        <v>26</v>
      </c>
    </row>
    <row r="191" spans="1:18" hidden="1">
      <c r="A191" s="36">
        <v>1690</v>
      </c>
      <c r="B191" s="62">
        <v>42914</v>
      </c>
      <c r="C191" s="38" t="s">
        <v>762</v>
      </c>
      <c r="D191" s="39" t="s">
        <v>928</v>
      </c>
      <c r="E191" s="40" t="s">
        <v>11</v>
      </c>
      <c r="F191" s="39" t="s">
        <v>28</v>
      </c>
      <c r="G191" s="41" t="s">
        <v>66</v>
      </c>
      <c r="H191" s="39" t="s">
        <v>82</v>
      </c>
      <c r="I191" s="42" t="s">
        <v>240</v>
      </c>
      <c r="J191" s="43">
        <v>9</v>
      </c>
      <c r="K191" s="44">
        <v>480</v>
      </c>
      <c r="L191" s="43">
        <v>4320</v>
      </c>
      <c r="M191" s="45">
        <v>0.06</v>
      </c>
      <c r="N191" s="46">
        <v>4060.8</v>
      </c>
      <c r="O191" s="41" t="s">
        <v>18</v>
      </c>
      <c r="P191" s="47" t="s">
        <v>46</v>
      </c>
      <c r="Q191" s="48" t="s">
        <v>16</v>
      </c>
      <c r="R191" s="48" t="s">
        <v>29</v>
      </c>
    </row>
    <row r="192" spans="1:18" hidden="1">
      <c r="A192" s="36">
        <v>1667</v>
      </c>
      <c r="B192" s="62">
        <v>42911</v>
      </c>
      <c r="C192" s="38" t="s">
        <v>762</v>
      </c>
      <c r="D192" s="39" t="s">
        <v>537</v>
      </c>
      <c r="E192" s="40" t="s">
        <v>101</v>
      </c>
      <c r="F192" s="39" t="s">
        <v>25</v>
      </c>
      <c r="G192" s="41" t="s">
        <v>66</v>
      </c>
      <c r="H192" s="39" t="s">
        <v>82</v>
      </c>
      <c r="I192" s="42" t="s">
        <v>901</v>
      </c>
      <c r="J192" s="43">
        <v>7</v>
      </c>
      <c r="K192" s="44">
        <v>600</v>
      </c>
      <c r="L192" s="43">
        <v>4200</v>
      </c>
      <c r="M192" s="45">
        <v>0</v>
      </c>
      <c r="N192" s="46">
        <v>4200</v>
      </c>
      <c r="O192" s="41" t="s">
        <v>18</v>
      </c>
      <c r="P192" s="47" t="s">
        <v>53</v>
      </c>
      <c r="Q192" s="48" t="s">
        <v>16</v>
      </c>
      <c r="R192" s="48" t="s">
        <v>26</v>
      </c>
    </row>
    <row r="193" spans="1:18" hidden="1">
      <c r="A193" s="36">
        <v>1494</v>
      </c>
      <c r="B193" s="62">
        <v>42883</v>
      </c>
      <c r="C193" s="38" t="s">
        <v>530</v>
      </c>
      <c r="D193" s="39" t="s">
        <v>306</v>
      </c>
      <c r="E193" s="40" t="s">
        <v>11</v>
      </c>
      <c r="F193" s="39" t="s">
        <v>27</v>
      </c>
      <c r="G193" s="41" t="s">
        <v>66</v>
      </c>
      <c r="H193" s="39" t="s">
        <v>82</v>
      </c>
      <c r="I193" s="42" t="s">
        <v>729</v>
      </c>
      <c r="J193" s="43">
        <v>3</v>
      </c>
      <c r="K193" s="44">
        <v>1200</v>
      </c>
      <c r="L193" s="43">
        <v>3600</v>
      </c>
      <c r="M193" s="45">
        <v>0.06</v>
      </c>
      <c r="N193" s="46">
        <v>3384</v>
      </c>
      <c r="O193" s="41" t="s">
        <v>1174</v>
      </c>
      <c r="P193" s="47" t="s">
        <v>53</v>
      </c>
      <c r="Q193" s="48" t="s">
        <v>10</v>
      </c>
      <c r="R193" s="48" t="s">
        <v>26</v>
      </c>
    </row>
    <row r="194" spans="1:18" hidden="1">
      <c r="A194" s="36">
        <v>1698</v>
      </c>
      <c r="B194" s="62">
        <v>42915</v>
      </c>
      <c r="C194" s="38" t="s">
        <v>762</v>
      </c>
      <c r="D194" s="39" t="s">
        <v>936</v>
      </c>
      <c r="E194" s="40" t="s">
        <v>50</v>
      </c>
      <c r="F194" s="39" t="s">
        <v>30</v>
      </c>
      <c r="G194" s="41" t="s">
        <v>66</v>
      </c>
      <c r="H194" s="39" t="s">
        <v>82</v>
      </c>
      <c r="I194" s="42" t="s">
        <v>937</v>
      </c>
      <c r="J194" s="43">
        <v>10</v>
      </c>
      <c r="K194" s="44">
        <v>300</v>
      </c>
      <c r="L194" s="43">
        <v>3000</v>
      </c>
      <c r="M194" s="45">
        <v>0.01</v>
      </c>
      <c r="N194" s="46">
        <v>2970</v>
      </c>
      <c r="O194" s="41" t="s">
        <v>18</v>
      </c>
      <c r="P194" s="47" t="s">
        <v>53</v>
      </c>
      <c r="Q194" s="48" t="s">
        <v>16</v>
      </c>
      <c r="R194" s="48" t="s">
        <v>29</v>
      </c>
    </row>
    <row r="195" spans="1:18" hidden="1">
      <c r="A195" s="36">
        <v>1827</v>
      </c>
      <c r="B195" s="62">
        <v>42934</v>
      </c>
      <c r="C195" s="38" t="s">
        <v>941</v>
      </c>
      <c r="D195" s="39" t="s">
        <v>605</v>
      </c>
      <c r="E195" s="40" t="s">
        <v>101</v>
      </c>
      <c r="F195" s="39" t="s">
        <v>28</v>
      </c>
      <c r="G195" s="41" t="s">
        <v>66</v>
      </c>
      <c r="H195" s="39" t="s">
        <v>82</v>
      </c>
      <c r="I195" s="42" t="s">
        <v>970</v>
      </c>
      <c r="J195" s="43">
        <v>1</v>
      </c>
      <c r="K195" s="44">
        <v>2460</v>
      </c>
      <c r="L195" s="43">
        <v>2460</v>
      </c>
      <c r="M195" s="45">
        <v>0.02</v>
      </c>
      <c r="N195" s="46">
        <v>2410.8000000000002</v>
      </c>
      <c r="O195" s="41" t="s">
        <v>15</v>
      </c>
      <c r="P195" s="47" t="s">
        <v>79</v>
      </c>
      <c r="Q195" s="48" t="s">
        <v>10</v>
      </c>
      <c r="R195" s="48" t="s">
        <v>29</v>
      </c>
    </row>
    <row r="196" spans="1:18" hidden="1">
      <c r="A196" s="36">
        <v>1426</v>
      </c>
      <c r="B196" s="62">
        <v>42872</v>
      </c>
      <c r="C196" s="38" t="s">
        <v>530</v>
      </c>
      <c r="D196" s="39" t="s">
        <v>657</v>
      </c>
      <c r="E196" s="40" t="s">
        <v>50</v>
      </c>
      <c r="F196" s="39" t="s">
        <v>28</v>
      </c>
      <c r="G196" s="41" t="s">
        <v>66</v>
      </c>
      <c r="H196" s="39" t="s">
        <v>82</v>
      </c>
      <c r="I196" s="42" t="s">
        <v>240</v>
      </c>
      <c r="J196" s="43">
        <v>5</v>
      </c>
      <c r="K196" s="44">
        <v>480</v>
      </c>
      <c r="L196" s="43">
        <v>2400</v>
      </c>
      <c r="M196" s="45">
        <v>0.02</v>
      </c>
      <c r="N196" s="46">
        <v>2352</v>
      </c>
      <c r="O196" s="41" t="s">
        <v>13</v>
      </c>
      <c r="P196" s="47" t="s">
        <v>53</v>
      </c>
      <c r="Q196" s="48" t="s">
        <v>14</v>
      </c>
      <c r="R196" s="48" t="s">
        <v>29</v>
      </c>
    </row>
    <row r="197" spans="1:18" hidden="1">
      <c r="A197" s="36">
        <v>1662</v>
      </c>
      <c r="B197" s="62">
        <v>42911</v>
      </c>
      <c r="C197" s="38" t="s">
        <v>762</v>
      </c>
      <c r="D197" s="39" t="s">
        <v>898</v>
      </c>
      <c r="E197" s="40" t="s">
        <v>101</v>
      </c>
      <c r="F197" s="39" t="s">
        <v>30</v>
      </c>
      <c r="G197" s="41" t="s">
        <v>66</v>
      </c>
      <c r="H197" s="39" t="s">
        <v>82</v>
      </c>
      <c r="I197" s="42" t="s">
        <v>240</v>
      </c>
      <c r="J197" s="43">
        <v>5</v>
      </c>
      <c r="K197" s="44">
        <v>480</v>
      </c>
      <c r="L197" s="43">
        <v>2400</v>
      </c>
      <c r="M197" s="45">
        <v>0.04</v>
      </c>
      <c r="N197" s="46">
        <v>2304</v>
      </c>
      <c r="O197" s="41" t="s">
        <v>1174</v>
      </c>
      <c r="P197" s="47" t="s">
        <v>64</v>
      </c>
      <c r="Q197" s="48" t="s">
        <v>10</v>
      </c>
      <c r="R197" s="48" t="s">
        <v>29</v>
      </c>
    </row>
    <row r="198" spans="1:18" hidden="1">
      <c r="A198" s="36">
        <v>1264</v>
      </c>
      <c r="B198" s="62">
        <v>42841</v>
      </c>
      <c r="C198" s="38" t="s">
        <v>333</v>
      </c>
      <c r="D198" s="39" t="s">
        <v>457</v>
      </c>
      <c r="E198" s="40" t="s">
        <v>7</v>
      </c>
      <c r="F198" s="39" t="s">
        <v>27</v>
      </c>
      <c r="G198" s="41" t="s">
        <v>66</v>
      </c>
      <c r="H198" s="39" t="s">
        <v>82</v>
      </c>
      <c r="I198" s="42" t="s">
        <v>458</v>
      </c>
      <c r="J198" s="43">
        <v>4</v>
      </c>
      <c r="K198" s="44">
        <v>420</v>
      </c>
      <c r="L198" s="43">
        <v>1680</v>
      </c>
      <c r="M198" s="45">
        <v>0</v>
      </c>
      <c r="N198" s="46">
        <v>1680</v>
      </c>
      <c r="O198" s="41" t="s">
        <v>18</v>
      </c>
      <c r="P198" s="47" t="s">
        <v>53</v>
      </c>
      <c r="Q198" s="48" t="s">
        <v>16</v>
      </c>
      <c r="R198" s="48" t="s">
        <v>26</v>
      </c>
    </row>
    <row r="199" spans="1:18" hidden="1">
      <c r="A199" s="36">
        <v>1702</v>
      </c>
      <c r="B199" s="62">
        <v>42915</v>
      </c>
      <c r="C199" s="38" t="s">
        <v>762</v>
      </c>
      <c r="D199" s="39" t="s">
        <v>734</v>
      </c>
      <c r="E199" s="40" t="s">
        <v>7</v>
      </c>
      <c r="F199" s="39" t="s">
        <v>25</v>
      </c>
      <c r="G199" s="41" t="s">
        <v>66</v>
      </c>
      <c r="H199" s="39" t="s">
        <v>82</v>
      </c>
      <c r="I199" s="42" t="s">
        <v>240</v>
      </c>
      <c r="J199" s="43">
        <v>1</v>
      </c>
      <c r="K199" s="44">
        <v>480</v>
      </c>
      <c r="L199" s="43">
        <v>480</v>
      </c>
      <c r="M199" s="45">
        <v>0.05</v>
      </c>
      <c r="N199" s="46">
        <v>456</v>
      </c>
      <c r="O199" s="41" t="s">
        <v>13</v>
      </c>
      <c r="P199" s="47" t="s">
        <v>53</v>
      </c>
      <c r="Q199" s="48" t="s">
        <v>14</v>
      </c>
      <c r="R199" s="48" t="s">
        <v>26</v>
      </c>
    </row>
    <row r="200" spans="1:18" hidden="1">
      <c r="A200" s="36">
        <v>1330</v>
      </c>
      <c r="B200" s="62">
        <v>42856</v>
      </c>
      <c r="C200" s="38" t="s">
        <v>530</v>
      </c>
      <c r="D200" s="39" t="s">
        <v>539</v>
      </c>
      <c r="E200" s="40" t="s">
        <v>7</v>
      </c>
      <c r="F200" s="39" t="s">
        <v>28</v>
      </c>
      <c r="G200" s="41" t="s">
        <v>66</v>
      </c>
      <c r="H200" s="39" t="s">
        <v>82</v>
      </c>
      <c r="I200" s="42" t="s">
        <v>540</v>
      </c>
      <c r="J200" s="43">
        <v>1</v>
      </c>
      <c r="K200" s="44">
        <v>360</v>
      </c>
      <c r="L200" s="43">
        <v>360</v>
      </c>
      <c r="M200" s="45">
        <v>0</v>
      </c>
      <c r="N200" s="46">
        <v>360</v>
      </c>
      <c r="O200" s="41" t="s">
        <v>1174</v>
      </c>
      <c r="P200" s="47" t="s">
        <v>46</v>
      </c>
      <c r="Q200" s="48" t="s">
        <v>10</v>
      </c>
      <c r="R200" s="48" t="s">
        <v>29</v>
      </c>
    </row>
    <row r="201" spans="1:18" hidden="1">
      <c r="A201" s="36">
        <v>1590</v>
      </c>
      <c r="B201" s="62">
        <v>42899</v>
      </c>
      <c r="C201" s="38" t="s">
        <v>762</v>
      </c>
      <c r="D201" s="39" t="s">
        <v>524</v>
      </c>
      <c r="E201" s="40" t="s">
        <v>11</v>
      </c>
      <c r="F201" s="39" t="s">
        <v>28</v>
      </c>
      <c r="G201" s="41" t="s">
        <v>12</v>
      </c>
      <c r="H201" s="39" t="s">
        <v>114</v>
      </c>
      <c r="I201" s="42" t="s">
        <v>545</v>
      </c>
      <c r="J201" s="43">
        <v>43</v>
      </c>
      <c r="K201" s="44">
        <v>23280</v>
      </c>
      <c r="L201" s="43">
        <v>1001040</v>
      </c>
      <c r="M201" s="45">
        <v>0.08</v>
      </c>
      <c r="N201" s="46">
        <v>920956.8</v>
      </c>
      <c r="O201" s="41" t="s">
        <v>15</v>
      </c>
      <c r="P201" s="47" t="s">
        <v>60</v>
      </c>
      <c r="Q201" s="48" t="s">
        <v>10</v>
      </c>
      <c r="R201" s="48" t="s">
        <v>29</v>
      </c>
    </row>
    <row r="202" spans="1:18" hidden="1">
      <c r="A202" s="36">
        <v>1944</v>
      </c>
      <c r="B202" s="62">
        <v>42952</v>
      </c>
      <c r="C202" s="38" t="s">
        <v>1106</v>
      </c>
      <c r="D202" s="39" t="s">
        <v>164</v>
      </c>
      <c r="E202" s="40" t="s">
        <v>11</v>
      </c>
      <c r="F202" s="39" t="s">
        <v>27</v>
      </c>
      <c r="G202" s="41" t="s">
        <v>12</v>
      </c>
      <c r="H202" s="39" t="s">
        <v>55</v>
      </c>
      <c r="I202" s="42" t="s">
        <v>161</v>
      </c>
      <c r="J202" s="43">
        <v>38</v>
      </c>
      <c r="K202" s="44">
        <v>22260</v>
      </c>
      <c r="L202" s="43">
        <v>845880</v>
      </c>
      <c r="M202" s="45">
        <v>0.01</v>
      </c>
      <c r="N202" s="46">
        <v>837421.2</v>
      </c>
      <c r="O202" s="41" t="s">
        <v>15</v>
      </c>
      <c r="P202" s="47" t="s">
        <v>46</v>
      </c>
      <c r="Q202" s="48" t="s">
        <v>10</v>
      </c>
      <c r="R202" s="48" t="s">
        <v>26</v>
      </c>
    </row>
    <row r="203" spans="1:18" hidden="1">
      <c r="A203" s="36">
        <v>1020</v>
      </c>
      <c r="B203" s="62">
        <v>42798</v>
      </c>
      <c r="C203" s="38" t="s">
        <v>42</v>
      </c>
      <c r="D203" s="39" t="s">
        <v>93</v>
      </c>
      <c r="E203" s="40" t="s">
        <v>11</v>
      </c>
      <c r="F203" s="39" t="s">
        <v>30</v>
      </c>
      <c r="G203" s="41" t="s">
        <v>12</v>
      </c>
      <c r="H203" s="39" t="s">
        <v>55</v>
      </c>
      <c r="I203" s="42" t="s">
        <v>94</v>
      </c>
      <c r="J203" s="43">
        <v>47</v>
      </c>
      <c r="K203" s="44">
        <v>16800</v>
      </c>
      <c r="L203" s="43">
        <v>789600</v>
      </c>
      <c r="M203" s="45">
        <v>0.08</v>
      </c>
      <c r="N203" s="46">
        <v>726432</v>
      </c>
      <c r="O203" s="41" t="s">
        <v>1172</v>
      </c>
      <c r="P203" s="47" t="s">
        <v>53</v>
      </c>
      <c r="Q203" s="48" t="s">
        <v>10</v>
      </c>
      <c r="R203" s="48" t="s">
        <v>29</v>
      </c>
    </row>
    <row r="204" spans="1:18" hidden="1">
      <c r="A204" s="36">
        <v>1927</v>
      </c>
      <c r="B204" s="62">
        <v>42949</v>
      </c>
      <c r="C204" s="38" t="s">
        <v>1106</v>
      </c>
      <c r="D204" s="39" t="s">
        <v>1116</v>
      </c>
      <c r="E204" s="40" t="s">
        <v>50</v>
      </c>
      <c r="F204" s="39" t="s">
        <v>25</v>
      </c>
      <c r="G204" s="41" t="s">
        <v>12</v>
      </c>
      <c r="H204" s="39" t="s">
        <v>128</v>
      </c>
      <c r="I204" s="42" t="s">
        <v>1118</v>
      </c>
      <c r="J204" s="43">
        <v>47</v>
      </c>
      <c r="K204" s="44">
        <v>16800</v>
      </c>
      <c r="L204" s="43">
        <v>789600</v>
      </c>
      <c r="M204" s="45">
        <v>0.1</v>
      </c>
      <c r="N204" s="46">
        <v>710640</v>
      </c>
      <c r="O204" s="41" t="s">
        <v>1172</v>
      </c>
      <c r="P204" s="47" t="s">
        <v>53</v>
      </c>
      <c r="Q204" s="48" t="s">
        <v>10</v>
      </c>
      <c r="R204" s="48" t="s">
        <v>26</v>
      </c>
    </row>
    <row r="205" spans="1:18" hidden="1">
      <c r="A205" s="36">
        <v>1462</v>
      </c>
      <c r="B205" s="62">
        <v>42878</v>
      </c>
      <c r="C205" s="38" t="s">
        <v>530</v>
      </c>
      <c r="D205" s="39" t="s">
        <v>697</v>
      </c>
      <c r="E205" s="40" t="s">
        <v>7</v>
      </c>
      <c r="F205" s="39" t="s">
        <v>25</v>
      </c>
      <c r="G205" s="41" t="s">
        <v>12</v>
      </c>
      <c r="H205" s="39" t="s">
        <v>114</v>
      </c>
      <c r="I205" s="42" t="s">
        <v>698</v>
      </c>
      <c r="J205" s="43">
        <v>31</v>
      </c>
      <c r="K205" s="44">
        <v>25260</v>
      </c>
      <c r="L205" s="43">
        <v>783060</v>
      </c>
      <c r="M205" s="45">
        <v>0.01</v>
      </c>
      <c r="N205" s="46">
        <v>775229.4</v>
      </c>
      <c r="O205" s="41" t="s">
        <v>15</v>
      </c>
      <c r="P205" s="47" t="s">
        <v>49</v>
      </c>
      <c r="Q205" s="48" t="s">
        <v>10</v>
      </c>
      <c r="R205" s="48" t="s">
        <v>26</v>
      </c>
    </row>
    <row r="206" spans="1:18" hidden="1">
      <c r="A206" s="36">
        <v>1059</v>
      </c>
      <c r="B206" s="62">
        <v>42804</v>
      </c>
      <c r="C206" s="38" t="s">
        <v>42</v>
      </c>
      <c r="D206" s="39" t="s">
        <v>160</v>
      </c>
      <c r="E206" s="40" t="s">
        <v>50</v>
      </c>
      <c r="F206" s="39" t="s">
        <v>28</v>
      </c>
      <c r="G206" s="41" t="s">
        <v>12</v>
      </c>
      <c r="H206" s="39" t="s">
        <v>55</v>
      </c>
      <c r="I206" s="42" t="s">
        <v>161</v>
      </c>
      <c r="J206" s="43">
        <v>35</v>
      </c>
      <c r="K206" s="44">
        <v>22260</v>
      </c>
      <c r="L206" s="43">
        <v>779100</v>
      </c>
      <c r="M206" s="45">
        <v>0.09</v>
      </c>
      <c r="N206" s="46">
        <v>708981</v>
      </c>
      <c r="O206" s="41" t="s">
        <v>18</v>
      </c>
      <c r="P206" s="47" t="s">
        <v>79</v>
      </c>
      <c r="Q206" s="48" t="s">
        <v>16</v>
      </c>
      <c r="R206" s="48" t="s">
        <v>29</v>
      </c>
    </row>
    <row r="207" spans="1:18" hidden="1">
      <c r="A207" s="36">
        <v>1400</v>
      </c>
      <c r="B207" s="62">
        <v>42867</v>
      </c>
      <c r="C207" s="38" t="s">
        <v>530</v>
      </c>
      <c r="D207" s="39" t="s">
        <v>625</v>
      </c>
      <c r="E207" s="40" t="s">
        <v>7</v>
      </c>
      <c r="F207" s="39" t="s">
        <v>25</v>
      </c>
      <c r="G207" s="41" t="s">
        <v>12</v>
      </c>
      <c r="H207" s="39" t="s">
        <v>114</v>
      </c>
      <c r="I207" s="42" t="s">
        <v>626</v>
      </c>
      <c r="J207" s="43">
        <v>34</v>
      </c>
      <c r="K207" s="44">
        <v>22080</v>
      </c>
      <c r="L207" s="43">
        <v>750720</v>
      </c>
      <c r="M207" s="45">
        <v>0.1</v>
      </c>
      <c r="N207" s="46">
        <v>675648</v>
      </c>
      <c r="O207" s="41" t="s">
        <v>13</v>
      </c>
      <c r="P207" s="47" t="s">
        <v>53</v>
      </c>
      <c r="Q207" s="48" t="s">
        <v>14</v>
      </c>
      <c r="R207" s="48" t="s">
        <v>26</v>
      </c>
    </row>
    <row r="208" spans="1:18" hidden="1">
      <c r="A208" s="36">
        <v>1467</v>
      </c>
      <c r="B208" s="62">
        <v>42879</v>
      </c>
      <c r="C208" s="38" t="s">
        <v>530</v>
      </c>
      <c r="D208" s="39" t="s">
        <v>703</v>
      </c>
      <c r="E208" s="40" t="s">
        <v>101</v>
      </c>
      <c r="F208" s="39" t="s">
        <v>30</v>
      </c>
      <c r="G208" s="41" t="s">
        <v>12</v>
      </c>
      <c r="H208" s="39" t="s">
        <v>114</v>
      </c>
      <c r="I208" s="42" t="s">
        <v>545</v>
      </c>
      <c r="J208" s="43">
        <v>31</v>
      </c>
      <c r="K208" s="44">
        <v>23280</v>
      </c>
      <c r="L208" s="43">
        <v>721680</v>
      </c>
      <c r="M208" s="45">
        <v>0.04</v>
      </c>
      <c r="N208" s="46">
        <v>692812.80000000005</v>
      </c>
      <c r="O208" s="41" t="s">
        <v>15</v>
      </c>
      <c r="P208" s="47" t="s">
        <v>53</v>
      </c>
      <c r="Q208" s="48" t="s">
        <v>10</v>
      </c>
      <c r="R208" s="48" t="s">
        <v>29</v>
      </c>
    </row>
    <row r="209" spans="1:18" hidden="1">
      <c r="A209" s="36">
        <v>1333</v>
      </c>
      <c r="B209" s="62">
        <v>42857</v>
      </c>
      <c r="C209" s="38" t="s">
        <v>530</v>
      </c>
      <c r="D209" s="39" t="s">
        <v>544</v>
      </c>
      <c r="E209" s="40" t="s">
        <v>101</v>
      </c>
      <c r="F209" s="39" t="s">
        <v>30</v>
      </c>
      <c r="G209" s="41" t="s">
        <v>12</v>
      </c>
      <c r="H209" s="39" t="s">
        <v>114</v>
      </c>
      <c r="I209" s="42" t="s">
        <v>545</v>
      </c>
      <c r="J209" s="43">
        <v>30</v>
      </c>
      <c r="K209" s="44">
        <v>23280</v>
      </c>
      <c r="L209" s="43">
        <v>698400</v>
      </c>
      <c r="M209" s="45">
        <v>7.0000000000000007E-2</v>
      </c>
      <c r="N209" s="46">
        <v>649512</v>
      </c>
      <c r="O209" s="41" t="s">
        <v>15</v>
      </c>
      <c r="P209" s="47" t="s">
        <v>91</v>
      </c>
      <c r="Q209" s="48" t="s">
        <v>10</v>
      </c>
      <c r="R209" s="48" t="s">
        <v>29</v>
      </c>
    </row>
    <row r="210" spans="1:18" hidden="1">
      <c r="A210" s="36">
        <v>1428</v>
      </c>
      <c r="B210" s="62">
        <v>42872</v>
      </c>
      <c r="C210" s="38" t="s">
        <v>530</v>
      </c>
      <c r="D210" s="39" t="s">
        <v>657</v>
      </c>
      <c r="E210" s="40" t="s">
        <v>50</v>
      </c>
      <c r="F210" s="39" t="s">
        <v>28</v>
      </c>
      <c r="G210" s="41" t="s">
        <v>12</v>
      </c>
      <c r="H210" s="39" t="s">
        <v>55</v>
      </c>
      <c r="I210" s="42" t="s">
        <v>94</v>
      </c>
      <c r="J210" s="43">
        <v>37</v>
      </c>
      <c r="K210" s="44">
        <v>16800</v>
      </c>
      <c r="L210" s="43">
        <v>621600</v>
      </c>
      <c r="M210" s="45">
        <v>0.06</v>
      </c>
      <c r="N210" s="46">
        <v>584304</v>
      </c>
      <c r="O210" s="41" t="s">
        <v>13</v>
      </c>
      <c r="P210" s="47" t="s">
        <v>49</v>
      </c>
      <c r="Q210" s="48" t="s">
        <v>14</v>
      </c>
      <c r="R210" s="48" t="s">
        <v>29</v>
      </c>
    </row>
    <row r="211" spans="1:18" hidden="1">
      <c r="A211" s="36">
        <v>1316</v>
      </c>
      <c r="B211" s="62">
        <v>42852</v>
      </c>
      <c r="C211" s="38" t="s">
        <v>333</v>
      </c>
      <c r="D211" s="39" t="s">
        <v>237</v>
      </c>
      <c r="E211" s="40" t="s">
        <v>101</v>
      </c>
      <c r="F211" s="39" t="s">
        <v>30</v>
      </c>
      <c r="G211" s="41" t="s">
        <v>12</v>
      </c>
      <c r="H211" s="39" t="s">
        <v>114</v>
      </c>
      <c r="I211" s="42" t="s">
        <v>522</v>
      </c>
      <c r="J211" s="43">
        <v>33</v>
      </c>
      <c r="K211" s="44">
        <v>18300</v>
      </c>
      <c r="L211" s="43">
        <v>603900</v>
      </c>
      <c r="M211" s="45">
        <v>0.04</v>
      </c>
      <c r="N211" s="46">
        <v>579744</v>
      </c>
      <c r="O211" s="41" t="s">
        <v>15</v>
      </c>
      <c r="P211" s="47" t="s">
        <v>49</v>
      </c>
      <c r="Q211" s="48" t="s">
        <v>10</v>
      </c>
      <c r="R211" s="48" t="s">
        <v>29</v>
      </c>
    </row>
    <row r="212" spans="1:18" hidden="1">
      <c r="A212" s="36">
        <v>1629</v>
      </c>
      <c r="B212" s="62">
        <v>42904</v>
      </c>
      <c r="C212" s="38" t="s">
        <v>762</v>
      </c>
      <c r="D212" s="39" t="s">
        <v>757</v>
      </c>
      <c r="E212" s="40" t="s">
        <v>7</v>
      </c>
      <c r="F212" s="39" t="s">
        <v>25</v>
      </c>
      <c r="G212" s="41" t="s">
        <v>12</v>
      </c>
      <c r="H212" s="39" t="s">
        <v>114</v>
      </c>
      <c r="I212" s="42" t="s">
        <v>865</v>
      </c>
      <c r="J212" s="43">
        <v>11</v>
      </c>
      <c r="K212" s="44">
        <v>53820</v>
      </c>
      <c r="L212" s="43">
        <v>592020</v>
      </c>
      <c r="M212" s="45">
        <v>0.03</v>
      </c>
      <c r="N212" s="46">
        <v>574259.4</v>
      </c>
      <c r="O212" s="41" t="s">
        <v>1174</v>
      </c>
      <c r="P212" s="47" t="s">
        <v>53</v>
      </c>
      <c r="Q212" s="48" t="s">
        <v>10</v>
      </c>
      <c r="R212" s="48" t="s">
        <v>26</v>
      </c>
    </row>
    <row r="213" spans="1:18" hidden="1">
      <c r="A213" s="36">
        <v>1114</v>
      </c>
      <c r="B213" s="62">
        <v>42813</v>
      </c>
      <c r="C213" s="38" t="s">
        <v>42</v>
      </c>
      <c r="D213" s="39" t="s">
        <v>246</v>
      </c>
      <c r="E213" s="40" t="s">
        <v>11</v>
      </c>
      <c r="F213" s="39" t="s">
        <v>28</v>
      </c>
      <c r="G213" s="41" t="s">
        <v>12</v>
      </c>
      <c r="H213" s="39" t="s">
        <v>55</v>
      </c>
      <c r="I213" s="42" t="s">
        <v>247</v>
      </c>
      <c r="J213" s="43">
        <v>46</v>
      </c>
      <c r="K213" s="44">
        <v>10740</v>
      </c>
      <c r="L213" s="43">
        <v>494040</v>
      </c>
      <c r="M213" s="45">
        <v>0.08</v>
      </c>
      <c r="N213" s="46">
        <v>454516.8</v>
      </c>
      <c r="O213" s="41" t="s">
        <v>15</v>
      </c>
      <c r="P213" s="47" t="s">
        <v>49</v>
      </c>
      <c r="Q213" s="48" t="s">
        <v>10</v>
      </c>
      <c r="R213" s="48" t="s">
        <v>29</v>
      </c>
    </row>
    <row r="214" spans="1:18" hidden="1">
      <c r="A214" s="36">
        <v>1705</v>
      </c>
      <c r="B214" s="62">
        <v>42917</v>
      </c>
      <c r="C214" s="38" t="s">
        <v>941</v>
      </c>
      <c r="D214" s="39" t="s">
        <v>942</v>
      </c>
      <c r="E214" s="40" t="s">
        <v>50</v>
      </c>
      <c r="F214" s="39" t="s">
        <v>30</v>
      </c>
      <c r="G214" s="41" t="s">
        <v>12</v>
      </c>
      <c r="H214" s="39" t="s">
        <v>55</v>
      </c>
      <c r="I214" s="42" t="s">
        <v>943</v>
      </c>
      <c r="J214" s="43">
        <v>47</v>
      </c>
      <c r="K214" s="44">
        <v>10080</v>
      </c>
      <c r="L214" s="43">
        <v>473760</v>
      </c>
      <c r="M214" s="45">
        <v>0.01</v>
      </c>
      <c r="N214" s="46">
        <v>469022.4</v>
      </c>
      <c r="O214" s="41" t="s">
        <v>15</v>
      </c>
      <c r="P214" s="47" t="s">
        <v>79</v>
      </c>
      <c r="Q214" s="48" t="s">
        <v>10</v>
      </c>
      <c r="R214" s="48" t="s">
        <v>29</v>
      </c>
    </row>
    <row r="215" spans="1:18" hidden="1">
      <c r="A215" s="36">
        <v>1988</v>
      </c>
      <c r="B215" s="62">
        <v>42960</v>
      </c>
      <c r="C215" s="38" t="s">
        <v>1106</v>
      </c>
      <c r="D215" s="39" t="s">
        <v>1159</v>
      </c>
      <c r="E215" s="40" t="s">
        <v>11</v>
      </c>
      <c r="F215" s="39" t="s">
        <v>25</v>
      </c>
      <c r="G215" s="41" t="s">
        <v>12</v>
      </c>
      <c r="H215" s="39" t="s">
        <v>55</v>
      </c>
      <c r="I215" s="42" t="s">
        <v>943</v>
      </c>
      <c r="J215" s="43">
        <v>47</v>
      </c>
      <c r="K215" s="44">
        <v>10080</v>
      </c>
      <c r="L215" s="43">
        <v>473760</v>
      </c>
      <c r="M215" s="45">
        <v>0.05</v>
      </c>
      <c r="N215" s="46">
        <v>450072</v>
      </c>
      <c r="O215" s="41" t="s">
        <v>1174</v>
      </c>
      <c r="P215" s="47" t="s">
        <v>53</v>
      </c>
      <c r="Q215" s="48" t="s">
        <v>10</v>
      </c>
      <c r="R215" s="48" t="s">
        <v>26</v>
      </c>
    </row>
    <row r="216" spans="1:18">
      <c r="A216" s="36">
        <v>1582</v>
      </c>
      <c r="B216" s="62">
        <v>42898</v>
      </c>
      <c r="C216" s="38" t="s">
        <v>762</v>
      </c>
      <c r="D216" s="39" t="s">
        <v>826</v>
      </c>
      <c r="E216" s="40" t="s">
        <v>50</v>
      </c>
      <c r="F216" s="39" t="s">
        <v>25</v>
      </c>
      <c r="G216" s="41" t="s">
        <v>12</v>
      </c>
      <c r="H216" s="39" t="s">
        <v>128</v>
      </c>
      <c r="I216" s="42" t="s">
        <v>827</v>
      </c>
      <c r="J216" s="43">
        <v>35</v>
      </c>
      <c r="K216" s="44">
        <v>12480</v>
      </c>
      <c r="L216" s="43">
        <v>436800</v>
      </c>
      <c r="M216" s="45">
        <v>0.09</v>
      </c>
      <c r="N216" s="46">
        <v>397488</v>
      </c>
      <c r="O216" s="41" t="s">
        <v>18</v>
      </c>
      <c r="P216" s="47" t="s">
        <v>53</v>
      </c>
      <c r="Q216" s="48" t="s">
        <v>16</v>
      </c>
      <c r="R216" s="48" t="s">
        <v>26</v>
      </c>
    </row>
    <row r="217" spans="1:18" hidden="1">
      <c r="A217" s="36">
        <v>1649</v>
      </c>
      <c r="B217" s="62">
        <v>42909</v>
      </c>
      <c r="C217" s="38" t="s">
        <v>762</v>
      </c>
      <c r="D217" s="39" t="s">
        <v>397</v>
      </c>
      <c r="E217" s="40" t="s">
        <v>101</v>
      </c>
      <c r="F217" s="39" t="s">
        <v>27</v>
      </c>
      <c r="G217" s="41" t="s">
        <v>12</v>
      </c>
      <c r="H217" s="39" t="s">
        <v>114</v>
      </c>
      <c r="I217" s="42" t="s">
        <v>884</v>
      </c>
      <c r="J217" s="43">
        <v>40</v>
      </c>
      <c r="K217" s="44">
        <v>10380</v>
      </c>
      <c r="L217" s="43">
        <v>415200</v>
      </c>
      <c r="M217" s="45">
        <v>0.1</v>
      </c>
      <c r="N217" s="46">
        <v>373680</v>
      </c>
      <c r="O217" s="41" t="s">
        <v>15</v>
      </c>
      <c r="P217" s="47" t="s">
        <v>53</v>
      </c>
      <c r="Q217" s="48" t="s">
        <v>10</v>
      </c>
      <c r="R217" s="48" t="s">
        <v>26</v>
      </c>
    </row>
    <row r="218" spans="1:18" hidden="1">
      <c r="A218" s="36">
        <v>1151</v>
      </c>
      <c r="B218" s="62">
        <v>42821</v>
      </c>
      <c r="C218" s="38" t="s">
        <v>42</v>
      </c>
      <c r="D218" s="39" t="s">
        <v>300</v>
      </c>
      <c r="E218" s="40" t="s">
        <v>7</v>
      </c>
      <c r="F218" s="39" t="s">
        <v>27</v>
      </c>
      <c r="G218" s="41" t="s">
        <v>12</v>
      </c>
      <c r="H218" s="39" t="s">
        <v>114</v>
      </c>
      <c r="I218" s="42" t="s">
        <v>301</v>
      </c>
      <c r="J218" s="43">
        <v>21</v>
      </c>
      <c r="K218" s="44">
        <v>18960</v>
      </c>
      <c r="L218" s="43">
        <v>398160</v>
      </c>
      <c r="M218" s="45">
        <v>0.04</v>
      </c>
      <c r="N218" s="46">
        <v>382233.59999999998</v>
      </c>
      <c r="O218" s="41" t="s">
        <v>1172</v>
      </c>
      <c r="P218" s="47" t="s">
        <v>53</v>
      </c>
      <c r="Q218" s="48" t="s">
        <v>10</v>
      </c>
      <c r="R218" s="48" t="s">
        <v>26</v>
      </c>
    </row>
    <row r="219" spans="1:18">
      <c r="A219" s="36">
        <v>1099</v>
      </c>
      <c r="B219" s="62">
        <v>42812</v>
      </c>
      <c r="C219" s="38" t="s">
        <v>42</v>
      </c>
      <c r="D219" s="39" t="s">
        <v>224</v>
      </c>
      <c r="E219" s="40" t="s">
        <v>50</v>
      </c>
      <c r="F219" s="39" t="s">
        <v>25</v>
      </c>
      <c r="G219" s="41" t="s">
        <v>12</v>
      </c>
      <c r="H219" s="39" t="s">
        <v>55</v>
      </c>
      <c r="I219" s="42" t="s">
        <v>225</v>
      </c>
      <c r="J219" s="43">
        <v>32</v>
      </c>
      <c r="K219" s="44">
        <v>11640</v>
      </c>
      <c r="L219" s="43">
        <v>372480</v>
      </c>
      <c r="M219" s="45">
        <v>0.08</v>
      </c>
      <c r="N219" s="46">
        <v>342681.59999999998</v>
      </c>
      <c r="O219" s="41" t="s">
        <v>18</v>
      </c>
      <c r="P219" s="47" t="s">
        <v>53</v>
      </c>
      <c r="Q219" s="48" t="s">
        <v>16</v>
      </c>
      <c r="R219" s="48" t="s">
        <v>26</v>
      </c>
    </row>
    <row r="220" spans="1:18">
      <c r="A220" s="36">
        <v>1744</v>
      </c>
      <c r="B220" s="62">
        <v>42922</v>
      </c>
      <c r="C220" s="38" t="s">
        <v>941</v>
      </c>
      <c r="D220" s="39" t="s">
        <v>956</v>
      </c>
      <c r="E220" s="40" t="s">
        <v>11</v>
      </c>
      <c r="F220" s="39" t="s">
        <v>25</v>
      </c>
      <c r="G220" s="41" t="s">
        <v>12</v>
      </c>
      <c r="H220" s="39" t="s">
        <v>74</v>
      </c>
      <c r="I220" s="42" t="s">
        <v>75</v>
      </c>
      <c r="J220" s="43">
        <v>36</v>
      </c>
      <c r="K220" s="44">
        <v>9780</v>
      </c>
      <c r="L220" s="43">
        <v>352080</v>
      </c>
      <c r="M220" s="45">
        <v>0.05</v>
      </c>
      <c r="N220" s="46">
        <v>334476</v>
      </c>
      <c r="O220" s="41" t="s">
        <v>18</v>
      </c>
      <c r="P220" s="47" t="s">
        <v>53</v>
      </c>
      <c r="Q220" s="48" t="s">
        <v>16</v>
      </c>
      <c r="R220" s="48" t="s">
        <v>26</v>
      </c>
    </row>
    <row r="221" spans="1:18" hidden="1">
      <c r="A221" s="36">
        <v>1637</v>
      </c>
      <c r="B221" s="62">
        <v>42907</v>
      </c>
      <c r="C221" s="38" t="s">
        <v>762</v>
      </c>
      <c r="D221" s="39" t="s">
        <v>874</v>
      </c>
      <c r="E221" s="40" t="s">
        <v>101</v>
      </c>
      <c r="F221" s="39" t="s">
        <v>27</v>
      </c>
      <c r="G221" s="41" t="s">
        <v>12</v>
      </c>
      <c r="H221" s="39" t="s">
        <v>128</v>
      </c>
      <c r="I221" s="42" t="s">
        <v>875</v>
      </c>
      <c r="J221" s="43">
        <v>48</v>
      </c>
      <c r="K221" s="44">
        <v>7260</v>
      </c>
      <c r="L221" s="43">
        <v>348480</v>
      </c>
      <c r="M221" s="45">
        <v>0.08</v>
      </c>
      <c r="N221" s="46">
        <v>320601.59999999998</v>
      </c>
      <c r="O221" s="41" t="s">
        <v>15</v>
      </c>
      <c r="P221" s="47" t="s">
        <v>53</v>
      </c>
      <c r="Q221" s="48" t="s">
        <v>10</v>
      </c>
      <c r="R221" s="48" t="s">
        <v>26</v>
      </c>
    </row>
    <row r="222" spans="1:18" hidden="1">
      <c r="A222" s="36">
        <v>1792</v>
      </c>
      <c r="B222" s="62">
        <v>42928</v>
      </c>
      <c r="C222" s="38" t="s">
        <v>941</v>
      </c>
      <c r="D222" s="39" t="s">
        <v>226</v>
      </c>
      <c r="E222" s="40" t="s">
        <v>11</v>
      </c>
      <c r="F222" s="39" t="s">
        <v>28</v>
      </c>
      <c r="G222" s="41" t="s">
        <v>12</v>
      </c>
      <c r="H222" s="39" t="s">
        <v>55</v>
      </c>
      <c r="I222" s="42" t="s">
        <v>225</v>
      </c>
      <c r="J222" s="43">
        <v>28</v>
      </c>
      <c r="K222" s="44">
        <v>11640</v>
      </c>
      <c r="L222" s="43">
        <v>325920</v>
      </c>
      <c r="M222" s="45">
        <v>0.02</v>
      </c>
      <c r="N222" s="46">
        <v>319401.59999999998</v>
      </c>
      <c r="O222" s="41" t="s">
        <v>1172</v>
      </c>
      <c r="P222" s="47" t="s">
        <v>60</v>
      </c>
      <c r="Q222" s="48" t="s">
        <v>10</v>
      </c>
      <c r="R222" s="48" t="s">
        <v>29</v>
      </c>
    </row>
    <row r="223" spans="1:18" hidden="1">
      <c r="A223" s="36">
        <v>1486</v>
      </c>
      <c r="B223" s="62">
        <v>42883</v>
      </c>
      <c r="C223" s="38" t="s">
        <v>530</v>
      </c>
      <c r="D223" s="39" t="s">
        <v>723</v>
      </c>
      <c r="E223" s="40" t="s">
        <v>50</v>
      </c>
      <c r="F223" s="39" t="s">
        <v>27</v>
      </c>
      <c r="G223" s="41" t="s">
        <v>12</v>
      </c>
      <c r="H223" s="39" t="s">
        <v>128</v>
      </c>
      <c r="I223" s="42" t="s">
        <v>724</v>
      </c>
      <c r="J223" s="43">
        <v>27</v>
      </c>
      <c r="K223" s="44">
        <v>10860</v>
      </c>
      <c r="L223" s="43">
        <v>293220</v>
      </c>
      <c r="M223" s="45">
        <v>0.02</v>
      </c>
      <c r="N223" s="46">
        <v>287355.59999999998</v>
      </c>
      <c r="O223" s="41" t="s">
        <v>15</v>
      </c>
      <c r="P223" s="47" t="s">
        <v>64</v>
      </c>
      <c r="Q223" s="48" t="s">
        <v>10</v>
      </c>
      <c r="R223" s="48" t="s">
        <v>26</v>
      </c>
    </row>
    <row r="224" spans="1:18" hidden="1">
      <c r="A224" s="36">
        <v>1040</v>
      </c>
      <c r="B224" s="62">
        <v>42800</v>
      </c>
      <c r="C224" s="38" t="s">
        <v>42</v>
      </c>
      <c r="D224" s="39" t="s">
        <v>127</v>
      </c>
      <c r="E224" s="40" t="s">
        <v>50</v>
      </c>
      <c r="F224" s="39" t="s">
        <v>30</v>
      </c>
      <c r="G224" s="41" t="s">
        <v>12</v>
      </c>
      <c r="H224" s="39" t="s">
        <v>128</v>
      </c>
      <c r="I224" s="42" t="s">
        <v>130</v>
      </c>
      <c r="J224" s="43">
        <v>13</v>
      </c>
      <c r="K224" s="44">
        <v>21840</v>
      </c>
      <c r="L224" s="43">
        <v>283920</v>
      </c>
      <c r="M224" s="45">
        <v>0.04</v>
      </c>
      <c r="N224" s="46">
        <v>272563.20000000001</v>
      </c>
      <c r="O224" s="41" t="s">
        <v>18</v>
      </c>
      <c r="P224" s="47" t="s">
        <v>49</v>
      </c>
      <c r="Q224" s="48" t="s">
        <v>16</v>
      </c>
      <c r="R224" s="48" t="s">
        <v>29</v>
      </c>
    </row>
    <row r="225" spans="1:18" hidden="1">
      <c r="A225" s="36">
        <v>1943</v>
      </c>
      <c r="B225" s="62">
        <v>42952</v>
      </c>
      <c r="C225" s="38" t="s">
        <v>1106</v>
      </c>
      <c r="D225" s="39" t="s">
        <v>1129</v>
      </c>
      <c r="E225" s="40" t="s">
        <v>11</v>
      </c>
      <c r="F225" s="39" t="s">
        <v>30</v>
      </c>
      <c r="G225" s="41" t="s">
        <v>12</v>
      </c>
      <c r="H225" s="39" t="s">
        <v>128</v>
      </c>
      <c r="I225" s="42" t="s">
        <v>130</v>
      </c>
      <c r="J225" s="43">
        <v>13</v>
      </c>
      <c r="K225" s="44">
        <v>21840</v>
      </c>
      <c r="L225" s="43">
        <v>283920</v>
      </c>
      <c r="M225" s="45">
        <v>7.0000000000000007E-2</v>
      </c>
      <c r="N225" s="46">
        <v>264045.59999999998</v>
      </c>
      <c r="O225" s="41" t="s">
        <v>13</v>
      </c>
      <c r="P225" s="47" t="s">
        <v>53</v>
      </c>
      <c r="Q225" s="48" t="s">
        <v>14</v>
      </c>
      <c r="R225" s="48" t="s">
        <v>29</v>
      </c>
    </row>
    <row r="226" spans="1:18" hidden="1">
      <c r="A226" s="36">
        <v>1730</v>
      </c>
      <c r="B226" s="62">
        <v>42921</v>
      </c>
      <c r="C226" s="38" t="s">
        <v>941</v>
      </c>
      <c r="D226" s="39" t="s">
        <v>967</v>
      </c>
      <c r="E226" s="40" t="s">
        <v>11</v>
      </c>
      <c r="F226" s="39" t="s">
        <v>25</v>
      </c>
      <c r="G226" s="41" t="s">
        <v>12</v>
      </c>
      <c r="H226" s="39" t="s">
        <v>55</v>
      </c>
      <c r="I226" s="42" t="s">
        <v>969</v>
      </c>
      <c r="J226" s="43">
        <v>28</v>
      </c>
      <c r="K226" s="44">
        <v>9720</v>
      </c>
      <c r="L226" s="43">
        <v>272160</v>
      </c>
      <c r="M226" s="45">
        <v>7.0000000000000007E-2</v>
      </c>
      <c r="N226" s="46">
        <v>253108.8</v>
      </c>
      <c r="O226" s="41" t="s">
        <v>15</v>
      </c>
      <c r="P226" s="47" t="s">
        <v>64</v>
      </c>
      <c r="Q226" s="48" t="s">
        <v>10</v>
      </c>
      <c r="R226" s="48" t="s">
        <v>26</v>
      </c>
    </row>
    <row r="227" spans="1:18">
      <c r="A227" s="36">
        <v>1951</v>
      </c>
      <c r="B227" s="62">
        <v>42954</v>
      </c>
      <c r="C227" s="38" t="s">
        <v>1106</v>
      </c>
      <c r="D227" s="39" t="s">
        <v>152</v>
      </c>
      <c r="E227" s="40" t="s">
        <v>101</v>
      </c>
      <c r="F227" s="39" t="s">
        <v>30</v>
      </c>
      <c r="G227" s="41" t="s">
        <v>12</v>
      </c>
      <c r="H227" s="39" t="s">
        <v>114</v>
      </c>
      <c r="I227" s="42" t="s">
        <v>223</v>
      </c>
      <c r="J227" s="43">
        <v>36</v>
      </c>
      <c r="K227" s="44">
        <v>7260</v>
      </c>
      <c r="L227" s="43">
        <v>261360</v>
      </c>
      <c r="M227" s="45">
        <v>0.1</v>
      </c>
      <c r="N227" s="46">
        <v>235224</v>
      </c>
      <c r="O227" s="41" t="s">
        <v>18</v>
      </c>
      <c r="P227" s="47" t="s">
        <v>53</v>
      </c>
      <c r="Q227" s="48" t="s">
        <v>16</v>
      </c>
      <c r="R227" s="48" t="s">
        <v>29</v>
      </c>
    </row>
    <row r="228" spans="1:18" hidden="1">
      <c r="A228" s="36">
        <v>1832</v>
      </c>
      <c r="B228" s="62">
        <v>42935</v>
      </c>
      <c r="C228" s="38" t="s">
        <v>941</v>
      </c>
      <c r="D228" s="39" t="s">
        <v>595</v>
      </c>
      <c r="E228" s="40" t="s">
        <v>101</v>
      </c>
      <c r="F228" s="39" t="s">
        <v>28</v>
      </c>
      <c r="G228" s="41" t="s">
        <v>12</v>
      </c>
      <c r="H228" s="39" t="s">
        <v>55</v>
      </c>
      <c r="I228" s="42" t="s">
        <v>939</v>
      </c>
      <c r="J228" s="43">
        <v>42</v>
      </c>
      <c r="K228" s="44">
        <v>5760</v>
      </c>
      <c r="L228" s="43">
        <v>241920</v>
      </c>
      <c r="M228" s="45">
        <v>0</v>
      </c>
      <c r="N228" s="46">
        <v>241920</v>
      </c>
      <c r="O228" s="41" t="s">
        <v>15</v>
      </c>
      <c r="P228" s="47" t="s">
        <v>53</v>
      </c>
      <c r="Q228" s="48" t="s">
        <v>10</v>
      </c>
      <c r="R228" s="48" t="s">
        <v>29</v>
      </c>
    </row>
    <row r="229" spans="1:18" hidden="1">
      <c r="A229" s="36">
        <v>1098</v>
      </c>
      <c r="B229" s="62">
        <v>42810</v>
      </c>
      <c r="C229" s="38" t="s">
        <v>42</v>
      </c>
      <c r="D229" s="39" t="s">
        <v>222</v>
      </c>
      <c r="E229" s="40" t="s">
        <v>7</v>
      </c>
      <c r="F229" s="39" t="s">
        <v>30</v>
      </c>
      <c r="G229" s="41" t="s">
        <v>12</v>
      </c>
      <c r="H229" s="39" t="s">
        <v>114</v>
      </c>
      <c r="I229" s="42" t="s">
        <v>223</v>
      </c>
      <c r="J229" s="43">
        <v>33</v>
      </c>
      <c r="K229" s="44">
        <v>7260</v>
      </c>
      <c r="L229" s="43">
        <v>239580</v>
      </c>
      <c r="M229" s="45">
        <v>0.09</v>
      </c>
      <c r="N229" s="46">
        <v>218017.8</v>
      </c>
      <c r="O229" s="41" t="s">
        <v>1172</v>
      </c>
      <c r="P229" s="47" t="s">
        <v>79</v>
      </c>
      <c r="Q229" s="48" t="s">
        <v>10</v>
      </c>
      <c r="R229" s="48" t="s">
        <v>29</v>
      </c>
    </row>
    <row r="230" spans="1:18" hidden="1">
      <c r="A230" s="36">
        <v>1453</v>
      </c>
      <c r="B230" s="62">
        <v>42878</v>
      </c>
      <c r="C230" s="38" t="s">
        <v>530</v>
      </c>
      <c r="D230" s="39" t="s">
        <v>98</v>
      </c>
      <c r="E230" s="40" t="s">
        <v>7</v>
      </c>
      <c r="F230" s="39" t="s">
        <v>27</v>
      </c>
      <c r="G230" s="41" t="s">
        <v>12</v>
      </c>
      <c r="H230" s="39" t="s">
        <v>114</v>
      </c>
      <c r="I230" s="42" t="s">
        <v>223</v>
      </c>
      <c r="J230" s="43">
        <v>33</v>
      </c>
      <c r="K230" s="44">
        <v>7260</v>
      </c>
      <c r="L230" s="43">
        <v>239580</v>
      </c>
      <c r="M230" s="45">
        <v>0.06</v>
      </c>
      <c r="N230" s="46">
        <v>225205.2</v>
      </c>
      <c r="O230" s="41" t="s">
        <v>13</v>
      </c>
      <c r="P230" s="47" t="s">
        <v>91</v>
      </c>
      <c r="Q230" s="48" t="s">
        <v>14</v>
      </c>
      <c r="R230" s="48" t="s">
        <v>26</v>
      </c>
    </row>
    <row r="231" spans="1:18" hidden="1">
      <c r="A231" s="36">
        <v>1584</v>
      </c>
      <c r="B231" s="62">
        <v>42898</v>
      </c>
      <c r="C231" s="38" t="s">
        <v>762</v>
      </c>
      <c r="D231" s="39" t="s">
        <v>828</v>
      </c>
      <c r="E231" s="40" t="s">
        <v>11</v>
      </c>
      <c r="F231" s="39" t="s">
        <v>27</v>
      </c>
      <c r="G231" s="41" t="s">
        <v>12</v>
      </c>
      <c r="H231" s="39" t="s">
        <v>74</v>
      </c>
      <c r="I231" s="42" t="s">
        <v>829</v>
      </c>
      <c r="J231" s="43">
        <v>46</v>
      </c>
      <c r="K231" s="44">
        <v>5040</v>
      </c>
      <c r="L231" s="43">
        <v>231840</v>
      </c>
      <c r="M231" s="45">
        <v>0.06</v>
      </c>
      <c r="N231" s="46">
        <v>217929.60000000001</v>
      </c>
      <c r="O231" s="41" t="s">
        <v>18</v>
      </c>
      <c r="P231" s="47" t="s">
        <v>49</v>
      </c>
      <c r="Q231" s="48" t="s">
        <v>16</v>
      </c>
      <c r="R231" s="48" t="s">
        <v>26</v>
      </c>
    </row>
    <row r="232" spans="1:18" hidden="1">
      <c r="A232" s="36">
        <v>1183</v>
      </c>
      <c r="B232" s="62">
        <v>42827</v>
      </c>
      <c r="C232" s="38" t="s">
        <v>333</v>
      </c>
      <c r="D232" s="39" t="s">
        <v>347</v>
      </c>
      <c r="E232" s="40" t="s">
        <v>7</v>
      </c>
      <c r="F232" s="39" t="s">
        <v>25</v>
      </c>
      <c r="G232" s="41" t="s">
        <v>12</v>
      </c>
      <c r="H232" s="39" t="s">
        <v>114</v>
      </c>
      <c r="I232" s="42" t="s">
        <v>348</v>
      </c>
      <c r="J232" s="43">
        <v>23</v>
      </c>
      <c r="K232" s="44">
        <v>9960</v>
      </c>
      <c r="L232" s="43">
        <v>229080</v>
      </c>
      <c r="M232" s="45">
        <v>0.03</v>
      </c>
      <c r="N232" s="46">
        <v>222207.6</v>
      </c>
      <c r="O232" s="41" t="s">
        <v>1172</v>
      </c>
      <c r="P232" s="47" t="s">
        <v>49</v>
      </c>
      <c r="Q232" s="48" t="s">
        <v>10</v>
      </c>
      <c r="R232" s="48" t="s">
        <v>26</v>
      </c>
    </row>
    <row r="233" spans="1:18" hidden="1">
      <c r="A233" s="36">
        <v>1962</v>
      </c>
      <c r="B233" s="62">
        <v>42955</v>
      </c>
      <c r="C233" s="38" t="s">
        <v>1106</v>
      </c>
      <c r="D233" s="39" t="s">
        <v>298</v>
      </c>
      <c r="E233" s="40" t="s">
        <v>101</v>
      </c>
      <c r="F233" s="39" t="s">
        <v>25</v>
      </c>
      <c r="G233" s="41" t="s">
        <v>12</v>
      </c>
      <c r="H233" s="39" t="s">
        <v>128</v>
      </c>
      <c r="I233" s="42" t="s">
        <v>1141</v>
      </c>
      <c r="J233" s="43">
        <v>13</v>
      </c>
      <c r="K233" s="44">
        <v>17400</v>
      </c>
      <c r="L233" s="43">
        <v>226200</v>
      </c>
      <c r="M233" s="45">
        <v>0.03</v>
      </c>
      <c r="N233" s="46">
        <v>219414</v>
      </c>
      <c r="O233" s="41" t="s">
        <v>1174</v>
      </c>
      <c r="P233" s="47" t="s">
        <v>53</v>
      </c>
      <c r="Q233" s="48" t="s">
        <v>10</v>
      </c>
      <c r="R233" s="48" t="s">
        <v>26</v>
      </c>
    </row>
    <row r="234" spans="1:18" hidden="1">
      <c r="A234" s="36">
        <v>1865</v>
      </c>
      <c r="B234" s="62">
        <v>42941</v>
      </c>
      <c r="C234" s="38" t="s">
        <v>941</v>
      </c>
      <c r="D234" s="39" t="s">
        <v>1069</v>
      </c>
      <c r="E234" s="40" t="s">
        <v>101</v>
      </c>
      <c r="F234" s="39" t="s">
        <v>27</v>
      </c>
      <c r="G234" s="41" t="s">
        <v>12</v>
      </c>
      <c r="H234" s="39" t="s">
        <v>128</v>
      </c>
      <c r="I234" s="42" t="s">
        <v>425</v>
      </c>
      <c r="J234" s="43">
        <v>45</v>
      </c>
      <c r="K234" s="44">
        <v>4860</v>
      </c>
      <c r="L234" s="43">
        <v>218700</v>
      </c>
      <c r="M234" s="45">
        <v>0.04</v>
      </c>
      <c r="N234" s="46">
        <v>209952</v>
      </c>
      <c r="O234" s="41" t="s">
        <v>1172</v>
      </c>
      <c r="P234" s="47" t="s">
        <v>53</v>
      </c>
      <c r="Q234" s="48" t="s">
        <v>10</v>
      </c>
      <c r="R234" s="48" t="s">
        <v>26</v>
      </c>
    </row>
    <row r="235" spans="1:18" hidden="1">
      <c r="A235" s="36">
        <v>1010</v>
      </c>
      <c r="B235" s="62">
        <v>42797</v>
      </c>
      <c r="C235" s="38" t="s">
        <v>42</v>
      </c>
      <c r="D235" s="39" t="s">
        <v>69</v>
      </c>
      <c r="E235" s="40" t="s">
        <v>7</v>
      </c>
      <c r="F235" s="39" t="s">
        <v>30</v>
      </c>
      <c r="G235" s="41" t="s">
        <v>12</v>
      </c>
      <c r="H235" s="39" t="s">
        <v>74</v>
      </c>
      <c r="I235" s="42" t="s">
        <v>75</v>
      </c>
      <c r="J235" s="43">
        <v>22</v>
      </c>
      <c r="K235" s="44">
        <v>9780</v>
      </c>
      <c r="L235" s="43">
        <v>215160</v>
      </c>
      <c r="M235" s="45">
        <v>7.0000000000000007E-2</v>
      </c>
      <c r="N235" s="46">
        <v>200098.8</v>
      </c>
      <c r="O235" s="41" t="s">
        <v>1172</v>
      </c>
      <c r="P235" s="47" t="s">
        <v>53</v>
      </c>
      <c r="Q235" s="48" t="s">
        <v>10</v>
      </c>
      <c r="R235" s="48" t="s">
        <v>29</v>
      </c>
    </row>
    <row r="236" spans="1:18" hidden="1">
      <c r="A236" s="36">
        <v>1992</v>
      </c>
      <c r="B236" s="62">
        <v>42960</v>
      </c>
      <c r="C236" s="38" t="s">
        <v>1106</v>
      </c>
      <c r="D236" s="39" t="s">
        <v>531</v>
      </c>
      <c r="E236" s="40" t="s">
        <v>7</v>
      </c>
      <c r="F236" s="39" t="s">
        <v>30</v>
      </c>
      <c r="G236" s="41" t="s">
        <v>12</v>
      </c>
      <c r="H236" s="39" t="s">
        <v>55</v>
      </c>
      <c r="I236" s="42" t="s">
        <v>1162</v>
      </c>
      <c r="J236" s="43">
        <v>45</v>
      </c>
      <c r="K236" s="44">
        <v>4740</v>
      </c>
      <c r="L236" s="43">
        <v>213300</v>
      </c>
      <c r="M236" s="45">
        <v>0.03</v>
      </c>
      <c r="N236" s="46">
        <v>206901</v>
      </c>
      <c r="O236" s="41" t="s">
        <v>1174</v>
      </c>
      <c r="P236" s="47" t="s">
        <v>53</v>
      </c>
      <c r="Q236" s="48" t="s">
        <v>10</v>
      </c>
      <c r="R236" s="48" t="s">
        <v>29</v>
      </c>
    </row>
    <row r="237" spans="1:18" hidden="1">
      <c r="A237" s="36">
        <v>1168</v>
      </c>
      <c r="B237" s="62">
        <v>42824</v>
      </c>
      <c r="C237" s="38" t="s">
        <v>42</v>
      </c>
      <c r="D237" s="39" t="s">
        <v>323</v>
      </c>
      <c r="E237" s="40" t="s">
        <v>50</v>
      </c>
      <c r="F237" s="39" t="s">
        <v>27</v>
      </c>
      <c r="G237" s="41" t="s">
        <v>12</v>
      </c>
      <c r="H237" s="39" t="s">
        <v>55</v>
      </c>
      <c r="I237" s="42" t="s">
        <v>324</v>
      </c>
      <c r="J237" s="43">
        <v>23</v>
      </c>
      <c r="K237" s="44">
        <v>8580</v>
      </c>
      <c r="L237" s="43">
        <v>197340</v>
      </c>
      <c r="M237" s="45">
        <v>0.08</v>
      </c>
      <c r="N237" s="46">
        <v>181552.8</v>
      </c>
      <c r="O237" s="41" t="s">
        <v>18</v>
      </c>
      <c r="P237" s="47" t="s">
        <v>49</v>
      </c>
      <c r="Q237" s="48" t="s">
        <v>16</v>
      </c>
      <c r="R237" s="48" t="s">
        <v>26</v>
      </c>
    </row>
    <row r="238" spans="1:18" hidden="1">
      <c r="A238" s="36">
        <v>1670</v>
      </c>
      <c r="B238" s="62">
        <v>42911</v>
      </c>
      <c r="C238" s="38" t="s">
        <v>762</v>
      </c>
      <c r="D238" s="39" t="s">
        <v>903</v>
      </c>
      <c r="E238" s="40" t="s">
        <v>7</v>
      </c>
      <c r="F238" s="39" t="s">
        <v>28</v>
      </c>
      <c r="G238" s="41" t="s">
        <v>12</v>
      </c>
      <c r="H238" s="39" t="s">
        <v>128</v>
      </c>
      <c r="I238" s="42" t="s">
        <v>130</v>
      </c>
      <c r="J238" s="43">
        <v>9</v>
      </c>
      <c r="K238" s="44">
        <v>21840</v>
      </c>
      <c r="L238" s="43">
        <v>196560</v>
      </c>
      <c r="M238" s="45">
        <v>0.09</v>
      </c>
      <c r="N238" s="46">
        <v>178869.6</v>
      </c>
      <c r="O238" s="41" t="s">
        <v>18</v>
      </c>
      <c r="P238" s="47" t="s">
        <v>53</v>
      </c>
      <c r="Q238" s="48" t="s">
        <v>16</v>
      </c>
      <c r="R238" s="48" t="s">
        <v>29</v>
      </c>
    </row>
    <row r="239" spans="1:18" hidden="1">
      <c r="A239" s="36">
        <v>1719</v>
      </c>
      <c r="B239" s="62">
        <v>42920</v>
      </c>
      <c r="C239" s="38" t="s">
        <v>941</v>
      </c>
      <c r="D239" s="39" t="s">
        <v>946</v>
      </c>
      <c r="E239" s="40" t="s">
        <v>101</v>
      </c>
      <c r="F239" s="39" t="s">
        <v>27</v>
      </c>
      <c r="G239" s="41" t="s">
        <v>12</v>
      </c>
      <c r="H239" s="39" t="s">
        <v>55</v>
      </c>
      <c r="I239" s="42" t="s">
        <v>112</v>
      </c>
      <c r="J239" s="43">
        <v>40</v>
      </c>
      <c r="K239" s="44">
        <v>4860</v>
      </c>
      <c r="L239" s="43">
        <v>194400</v>
      </c>
      <c r="M239" s="45">
        <v>0</v>
      </c>
      <c r="N239" s="46">
        <v>194400</v>
      </c>
      <c r="O239" s="41" t="s">
        <v>1172</v>
      </c>
      <c r="P239" s="47" t="s">
        <v>49</v>
      </c>
      <c r="Q239" s="48" t="s">
        <v>10</v>
      </c>
      <c r="R239" s="48" t="s">
        <v>26</v>
      </c>
    </row>
    <row r="240" spans="1:18" hidden="1">
      <c r="A240" s="36">
        <v>1856</v>
      </c>
      <c r="B240" s="62">
        <v>42938</v>
      </c>
      <c r="C240" s="38" t="s">
        <v>941</v>
      </c>
      <c r="D240" s="39" t="s">
        <v>1060</v>
      </c>
      <c r="E240" s="40" t="s">
        <v>11</v>
      </c>
      <c r="F240" s="39" t="s">
        <v>30</v>
      </c>
      <c r="G240" s="41" t="s">
        <v>12</v>
      </c>
      <c r="H240" s="39" t="s">
        <v>55</v>
      </c>
      <c r="I240" s="42" t="s">
        <v>1061</v>
      </c>
      <c r="J240" s="43">
        <v>45</v>
      </c>
      <c r="K240" s="44">
        <v>3900</v>
      </c>
      <c r="L240" s="43">
        <v>175500</v>
      </c>
      <c r="M240" s="45">
        <v>7.0000000000000007E-2</v>
      </c>
      <c r="N240" s="46">
        <v>163215</v>
      </c>
      <c r="O240" s="41" t="s">
        <v>15</v>
      </c>
      <c r="P240" s="47" t="s">
        <v>53</v>
      </c>
      <c r="Q240" s="48" t="s">
        <v>10</v>
      </c>
      <c r="R240" s="48" t="s">
        <v>29</v>
      </c>
    </row>
    <row r="241" spans="1:18" hidden="1">
      <c r="A241" s="36">
        <v>1708</v>
      </c>
      <c r="B241" s="62">
        <v>42918</v>
      </c>
      <c r="C241" s="38" t="s">
        <v>941</v>
      </c>
      <c r="D241" s="39" t="s">
        <v>429</v>
      </c>
      <c r="E241" s="40" t="s">
        <v>101</v>
      </c>
      <c r="F241" s="39" t="s">
        <v>25</v>
      </c>
      <c r="G241" s="41" t="s">
        <v>12</v>
      </c>
      <c r="H241" s="39" t="s">
        <v>128</v>
      </c>
      <c r="I241" s="42" t="s">
        <v>947</v>
      </c>
      <c r="J241" s="43">
        <v>48</v>
      </c>
      <c r="K241" s="44">
        <v>3600</v>
      </c>
      <c r="L241" s="43">
        <v>172800</v>
      </c>
      <c r="M241" s="45">
        <v>0.02</v>
      </c>
      <c r="N241" s="46">
        <v>169344</v>
      </c>
      <c r="O241" s="41" t="s">
        <v>1172</v>
      </c>
      <c r="P241" s="47" t="s">
        <v>60</v>
      </c>
      <c r="Q241" s="48" t="s">
        <v>10</v>
      </c>
      <c r="R241" s="48" t="s">
        <v>26</v>
      </c>
    </row>
    <row r="242" spans="1:18" hidden="1">
      <c r="A242" s="36">
        <v>1886</v>
      </c>
      <c r="B242" s="62">
        <v>42942</v>
      </c>
      <c r="C242" s="38" t="s">
        <v>941</v>
      </c>
      <c r="D242" s="39" t="s">
        <v>854</v>
      </c>
      <c r="E242" s="40" t="s">
        <v>11</v>
      </c>
      <c r="F242" s="39" t="s">
        <v>30</v>
      </c>
      <c r="G242" s="41" t="s">
        <v>12</v>
      </c>
      <c r="H242" s="39" t="s">
        <v>55</v>
      </c>
      <c r="I242" s="42" t="s">
        <v>1081</v>
      </c>
      <c r="J242" s="43">
        <v>45</v>
      </c>
      <c r="K242" s="44">
        <v>3780</v>
      </c>
      <c r="L242" s="43">
        <v>170100</v>
      </c>
      <c r="M242" s="45">
        <v>0.04</v>
      </c>
      <c r="N242" s="46">
        <v>163296</v>
      </c>
      <c r="O242" s="41" t="s">
        <v>15</v>
      </c>
      <c r="P242" s="47" t="s">
        <v>53</v>
      </c>
      <c r="Q242" s="48" t="s">
        <v>10</v>
      </c>
      <c r="R242" s="48" t="s">
        <v>29</v>
      </c>
    </row>
    <row r="243" spans="1:18" hidden="1">
      <c r="A243" s="36">
        <v>1459</v>
      </c>
      <c r="B243" s="62">
        <v>42878</v>
      </c>
      <c r="C243" s="38" t="s">
        <v>530</v>
      </c>
      <c r="D243" s="39" t="s">
        <v>694</v>
      </c>
      <c r="E243" s="40" t="s">
        <v>11</v>
      </c>
      <c r="F243" s="39" t="s">
        <v>25</v>
      </c>
      <c r="G243" s="41" t="s">
        <v>12</v>
      </c>
      <c r="H243" s="39" t="s">
        <v>55</v>
      </c>
      <c r="I243" s="42" t="s">
        <v>86</v>
      </c>
      <c r="J243" s="43">
        <v>50</v>
      </c>
      <c r="K243" s="44">
        <v>3360</v>
      </c>
      <c r="L243" s="43">
        <v>168000</v>
      </c>
      <c r="M243" s="45">
        <v>0.01</v>
      </c>
      <c r="N243" s="46">
        <v>166320</v>
      </c>
      <c r="O243" s="41" t="s">
        <v>1172</v>
      </c>
      <c r="P243" s="47" t="s">
        <v>64</v>
      </c>
      <c r="Q243" s="48" t="s">
        <v>10</v>
      </c>
      <c r="R243" s="48" t="s">
        <v>26</v>
      </c>
    </row>
    <row r="244" spans="1:18" hidden="1">
      <c r="A244" s="36">
        <v>1237</v>
      </c>
      <c r="B244" s="62">
        <v>42837</v>
      </c>
      <c r="C244" s="38" t="s">
        <v>333</v>
      </c>
      <c r="D244" s="39" t="s">
        <v>424</v>
      </c>
      <c r="E244" s="40" t="s">
        <v>50</v>
      </c>
      <c r="F244" s="39" t="s">
        <v>30</v>
      </c>
      <c r="G244" s="41" t="s">
        <v>12</v>
      </c>
      <c r="H244" s="39" t="s">
        <v>128</v>
      </c>
      <c r="I244" s="42" t="s">
        <v>425</v>
      </c>
      <c r="J244" s="43">
        <v>32</v>
      </c>
      <c r="K244" s="44">
        <v>4860</v>
      </c>
      <c r="L244" s="43">
        <v>155520</v>
      </c>
      <c r="M244" s="45">
        <v>7.0000000000000007E-2</v>
      </c>
      <c r="N244" s="46">
        <v>144633.60000000001</v>
      </c>
      <c r="O244" s="41" t="s">
        <v>13</v>
      </c>
      <c r="P244" s="47" t="s">
        <v>64</v>
      </c>
      <c r="Q244" s="48" t="s">
        <v>14</v>
      </c>
      <c r="R244" s="48" t="s">
        <v>29</v>
      </c>
    </row>
    <row r="245" spans="1:18" hidden="1">
      <c r="A245" s="36">
        <v>1385</v>
      </c>
      <c r="B245" s="62">
        <v>42865</v>
      </c>
      <c r="C245" s="38" t="s">
        <v>530</v>
      </c>
      <c r="D245" s="39" t="s">
        <v>605</v>
      </c>
      <c r="E245" s="40" t="s">
        <v>101</v>
      </c>
      <c r="F245" s="39" t="s">
        <v>28</v>
      </c>
      <c r="G245" s="41" t="s">
        <v>12</v>
      </c>
      <c r="H245" s="39" t="s">
        <v>47</v>
      </c>
      <c r="I245" s="42" t="s">
        <v>606</v>
      </c>
      <c r="J245" s="43">
        <v>46</v>
      </c>
      <c r="K245" s="44">
        <v>3360</v>
      </c>
      <c r="L245" s="43">
        <v>154560</v>
      </c>
      <c r="M245" s="45">
        <v>0.08</v>
      </c>
      <c r="N245" s="46">
        <v>142195.20000000001</v>
      </c>
      <c r="O245" s="41" t="s">
        <v>15</v>
      </c>
      <c r="P245" s="47" t="s">
        <v>60</v>
      </c>
      <c r="Q245" s="48" t="s">
        <v>10</v>
      </c>
      <c r="R245" s="48" t="s">
        <v>29</v>
      </c>
    </row>
    <row r="246" spans="1:18" hidden="1">
      <c r="A246" s="36">
        <v>1232</v>
      </c>
      <c r="B246" s="62">
        <v>42836</v>
      </c>
      <c r="C246" s="38" t="s">
        <v>333</v>
      </c>
      <c r="D246" s="39" t="s">
        <v>417</v>
      </c>
      <c r="E246" s="40" t="s">
        <v>11</v>
      </c>
      <c r="F246" s="39" t="s">
        <v>27</v>
      </c>
      <c r="G246" s="41" t="s">
        <v>12</v>
      </c>
      <c r="H246" s="39" t="s">
        <v>55</v>
      </c>
      <c r="I246" s="42" t="s">
        <v>112</v>
      </c>
      <c r="J246" s="43">
        <v>30</v>
      </c>
      <c r="K246" s="44">
        <v>4860</v>
      </c>
      <c r="L246" s="43">
        <v>145800</v>
      </c>
      <c r="M246" s="45">
        <v>0.01</v>
      </c>
      <c r="N246" s="46">
        <v>144342</v>
      </c>
      <c r="O246" s="41" t="s">
        <v>13</v>
      </c>
      <c r="P246" s="47" t="s">
        <v>53</v>
      </c>
      <c r="Q246" s="48" t="s">
        <v>14</v>
      </c>
      <c r="R246" s="48" t="s">
        <v>26</v>
      </c>
    </row>
    <row r="247" spans="1:18" hidden="1">
      <c r="A247" s="36">
        <v>1523</v>
      </c>
      <c r="B247" s="62">
        <v>42887</v>
      </c>
      <c r="C247" s="38" t="s">
        <v>762</v>
      </c>
      <c r="D247" s="39" t="s">
        <v>343</v>
      </c>
      <c r="E247" s="40" t="s">
        <v>101</v>
      </c>
      <c r="F247" s="39" t="s">
        <v>30</v>
      </c>
      <c r="G247" s="41" t="s">
        <v>12</v>
      </c>
      <c r="H247" s="39" t="s">
        <v>114</v>
      </c>
      <c r="I247" s="42" t="s">
        <v>545</v>
      </c>
      <c r="J247" s="43">
        <v>6</v>
      </c>
      <c r="K247" s="44">
        <v>23280</v>
      </c>
      <c r="L247" s="43">
        <v>139680</v>
      </c>
      <c r="M247" s="45">
        <v>0.02</v>
      </c>
      <c r="N247" s="46">
        <v>136886.39999999999</v>
      </c>
      <c r="O247" s="41" t="s">
        <v>13</v>
      </c>
      <c r="P247" s="47" t="s">
        <v>53</v>
      </c>
      <c r="Q247" s="48" t="s">
        <v>14</v>
      </c>
      <c r="R247" s="48" t="s">
        <v>29</v>
      </c>
    </row>
    <row r="248" spans="1:18" hidden="1">
      <c r="A248" s="36">
        <v>1029</v>
      </c>
      <c r="B248" s="62">
        <v>42799</v>
      </c>
      <c r="C248" s="38" t="s">
        <v>42</v>
      </c>
      <c r="D248" s="39" t="s">
        <v>111</v>
      </c>
      <c r="E248" s="40" t="s">
        <v>50</v>
      </c>
      <c r="F248" s="39" t="s">
        <v>25</v>
      </c>
      <c r="G248" s="41" t="s">
        <v>12</v>
      </c>
      <c r="H248" s="39" t="s">
        <v>55</v>
      </c>
      <c r="I248" s="42" t="s">
        <v>112</v>
      </c>
      <c r="J248" s="43">
        <v>28</v>
      </c>
      <c r="K248" s="44">
        <v>4860</v>
      </c>
      <c r="L248" s="43">
        <v>136080</v>
      </c>
      <c r="M248" s="45">
        <v>0.09</v>
      </c>
      <c r="N248" s="46">
        <v>123832.8</v>
      </c>
      <c r="O248" s="41" t="s">
        <v>13</v>
      </c>
      <c r="P248" s="47" t="s">
        <v>53</v>
      </c>
      <c r="Q248" s="48" t="s">
        <v>14</v>
      </c>
      <c r="R248" s="48" t="s">
        <v>26</v>
      </c>
    </row>
    <row r="249" spans="1:18" hidden="1">
      <c r="A249" s="36">
        <v>1282</v>
      </c>
      <c r="B249" s="62">
        <v>42843</v>
      </c>
      <c r="C249" s="38" t="s">
        <v>333</v>
      </c>
      <c r="D249" s="39" t="s">
        <v>481</v>
      </c>
      <c r="E249" s="40" t="s">
        <v>7</v>
      </c>
      <c r="F249" s="39" t="s">
        <v>25</v>
      </c>
      <c r="G249" s="41" t="s">
        <v>12</v>
      </c>
      <c r="H249" s="39" t="s">
        <v>128</v>
      </c>
      <c r="I249" s="42" t="s">
        <v>482</v>
      </c>
      <c r="J249" s="43">
        <v>37</v>
      </c>
      <c r="K249" s="44">
        <v>3660</v>
      </c>
      <c r="L249" s="43">
        <v>135420</v>
      </c>
      <c r="M249" s="45">
        <v>0.05</v>
      </c>
      <c r="N249" s="46">
        <v>128649</v>
      </c>
      <c r="O249" s="41" t="s">
        <v>15</v>
      </c>
      <c r="P249" s="47" t="s">
        <v>49</v>
      </c>
      <c r="Q249" s="48" t="s">
        <v>10</v>
      </c>
      <c r="R249" s="48" t="s">
        <v>26</v>
      </c>
    </row>
    <row r="250" spans="1:18" hidden="1">
      <c r="A250" s="36">
        <v>1688</v>
      </c>
      <c r="B250" s="62">
        <v>42914</v>
      </c>
      <c r="C250" s="38" t="s">
        <v>762</v>
      </c>
      <c r="D250" s="39" t="s">
        <v>925</v>
      </c>
      <c r="E250" s="40" t="s">
        <v>101</v>
      </c>
      <c r="F250" s="39" t="s">
        <v>27</v>
      </c>
      <c r="G250" s="41" t="s">
        <v>12</v>
      </c>
      <c r="H250" s="39" t="s">
        <v>47</v>
      </c>
      <c r="I250" s="42" t="s">
        <v>926</v>
      </c>
      <c r="J250" s="43">
        <v>37</v>
      </c>
      <c r="K250" s="44">
        <v>3360</v>
      </c>
      <c r="L250" s="43">
        <v>124320</v>
      </c>
      <c r="M250" s="45">
        <v>0.05</v>
      </c>
      <c r="N250" s="46">
        <v>118104</v>
      </c>
      <c r="O250" s="41" t="s">
        <v>1174</v>
      </c>
      <c r="P250" s="47" t="s">
        <v>91</v>
      </c>
      <c r="Q250" s="48" t="s">
        <v>10</v>
      </c>
      <c r="R250" s="48" t="s">
        <v>26</v>
      </c>
    </row>
    <row r="251" spans="1:18" hidden="1">
      <c r="A251" s="36">
        <v>1883</v>
      </c>
      <c r="B251" s="62">
        <v>42942</v>
      </c>
      <c r="C251" s="38" t="s">
        <v>941</v>
      </c>
      <c r="D251" s="39" t="s">
        <v>127</v>
      </c>
      <c r="E251" s="40" t="s">
        <v>50</v>
      </c>
      <c r="F251" s="39" t="s">
        <v>30</v>
      </c>
      <c r="G251" s="41" t="s">
        <v>12</v>
      </c>
      <c r="H251" s="39" t="s">
        <v>128</v>
      </c>
      <c r="I251" s="42" t="s">
        <v>1079</v>
      </c>
      <c r="J251" s="43">
        <v>49</v>
      </c>
      <c r="K251" s="44">
        <v>2520</v>
      </c>
      <c r="L251" s="43">
        <v>123480</v>
      </c>
      <c r="M251" s="45">
        <v>0.06</v>
      </c>
      <c r="N251" s="46">
        <v>116071.2</v>
      </c>
      <c r="O251" s="41" t="s">
        <v>15</v>
      </c>
      <c r="P251" s="47" t="s">
        <v>53</v>
      </c>
      <c r="Q251" s="48" t="s">
        <v>10</v>
      </c>
      <c r="R251" s="48" t="s">
        <v>29</v>
      </c>
    </row>
    <row r="252" spans="1:18">
      <c r="A252" s="36">
        <v>1510</v>
      </c>
      <c r="B252" s="62">
        <v>42884</v>
      </c>
      <c r="C252" s="38" t="s">
        <v>530</v>
      </c>
      <c r="D252" s="39" t="s">
        <v>746</v>
      </c>
      <c r="E252" s="40" t="s">
        <v>11</v>
      </c>
      <c r="F252" s="39" t="s">
        <v>27</v>
      </c>
      <c r="G252" s="41" t="s">
        <v>12</v>
      </c>
      <c r="H252" s="39" t="s">
        <v>128</v>
      </c>
      <c r="I252" s="42" t="s">
        <v>562</v>
      </c>
      <c r="J252" s="43">
        <v>29</v>
      </c>
      <c r="K252" s="44">
        <v>4140</v>
      </c>
      <c r="L252" s="43">
        <v>120060</v>
      </c>
      <c r="M252" s="45">
        <v>0</v>
      </c>
      <c r="N252" s="46">
        <v>120060</v>
      </c>
      <c r="O252" s="41" t="s">
        <v>18</v>
      </c>
      <c r="P252" s="47" t="s">
        <v>53</v>
      </c>
      <c r="Q252" s="48" t="s">
        <v>16</v>
      </c>
      <c r="R252" s="48" t="s">
        <v>26</v>
      </c>
    </row>
    <row r="253" spans="1:18" hidden="1">
      <c r="A253" s="36">
        <v>1706</v>
      </c>
      <c r="B253" s="62">
        <v>42917</v>
      </c>
      <c r="C253" s="38" t="s">
        <v>941</v>
      </c>
      <c r="D253" s="39" t="s">
        <v>944</v>
      </c>
      <c r="E253" s="40" t="s">
        <v>7</v>
      </c>
      <c r="F253" s="39" t="s">
        <v>25</v>
      </c>
      <c r="G253" s="41" t="s">
        <v>12</v>
      </c>
      <c r="H253" s="39" t="s">
        <v>128</v>
      </c>
      <c r="I253" s="42" t="s">
        <v>945</v>
      </c>
      <c r="J253" s="43">
        <v>16</v>
      </c>
      <c r="K253" s="44">
        <v>7440</v>
      </c>
      <c r="L253" s="43">
        <v>119040</v>
      </c>
      <c r="M253" s="45">
        <v>0.01</v>
      </c>
      <c r="N253" s="46">
        <v>117849.60000000001</v>
      </c>
      <c r="O253" s="41" t="s">
        <v>18</v>
      </c>
      <c r="P253" s="47" t="s">
        <v>53</v>
      </c>
      <c r="Q253" s="48" t="s">
        <v>16</v>
      </c>
      <c r="R253" s="48" t="s">
        <v>26</v>
      </c>
    </row>
    <row r="254" spans="1:18" hidden="1">
      <c r="A254" s="36">
        <v>1806</v>
      </c>
      <c r="B254" s="62">
        <v>42929</v>
      </c>
      <c r="C254" s="38" t="s">
        <v>941</v>
      </c>
      <c r="D254" s="39" t="s">
        <v>404</v>
      </c>
      <c r="E254" s="40" t="s">
        <v>50</v>
      </c>
      <c r="F254" s="39" t="s">
        <v>25</v>
      </c>
      <c r="G254" s="41" t="s">
        <v>12</v>
      </c>
      <c r="H254" s="39" t="s">
        <v>128</v>
      </c>
      <c r="I254" s="42" t="s">
        <v>961</v>
      </c>
      <c r="J254" s="43">
        <v>43</v>
      </c>
      <c r="K254" s="44">
        <v>2700</v>
      </c>
      <c r="L254" s="43">
        <v>116100</v>
      </c>
      <c r="M254" s="45">
        <v>0.08</v>
      </c>
      <c r="N254" s="46">
        <v>106812</v>
      </c>
      <c r="O254" s="41" t="s">
        <v>15</v>
      </c>
      <c r="P254" s="47" t="s">
        <v>60</v>
      </c>
      <c r="Q254" s="48" t="s">
        <v>10</v>
      </c>
      <c r="R254" s="48" t="s">
        <v>26</v>
      </c>
    </row>
    <row r="255" spans="1:18" hidden="1">
      <c r="A255" s="36">
        <v>1244</v>
      </c>
      <c r="B255" s="62">
        <v>42838</v>
      </c>
      <c r="C255" s="38" t="s">
        <v>333</v>
      </c>
      <c r="D255" s="39" t="s">
        <v>242</v>
      </c>
      <c r="E255" s="40" t="s">
        <v>11</v>
      </c>
      <c r="F255" s="39" t="s">
        <v>27</v>
      </c>
      <c r="G255" s="41" t="s">
        <v>12</v>
      </c>
      <c r="H255" s="39" t="s">
        <v>114</v>
      </c>
      <c r="I255" s="42" t="s">
        <v>434</v>
      </c>
      <c r="J255" s="43">
        <v>1</v>
      </c>
      <c r="K255" s="44">
        <v>113400</v>
      </c>
      <c r="L255" s="43">
        <v>113400</v>
      </c>
      <c r="M255" s="45">
        <v>0.09</v>
      </c>
      <c r="N255" s="46">
        <v>103194</v>
      </c>
      <c r="O255" s="41" t="s">
        <v>1174</v>
      </c>
      <c r="P255" s="47" t="s">
        <v>64</v>
      </c>
      <c r="Q255" s="48" t="s">
        <v>10</v>
      </c>
      <c r="R255" s="48" t="s">
        <v>26</v>
      </c>
    </row>
    <row r="256" spans="1:18" hidden="1">
      <c r="A256" s="36">
        <v>1394</v>
      </c>
      <c r="B256" s="62">
        <v>42866</v>
      </c>
      <c r="C256" s="38" t="s">
        <v>530</v>
      </c>
      <c r="D256" s="39" t="s">
        <v>618</v>
      </c>
      <c r="E256" s="40" t="s">
        <v>11</v>
      </c>
      <c r="F256" s="39" t="s">
        <v>27</v>
      </c>
      <c r="G256" s="41" t="s">
        <v>12</v>
      </c>
      <c r="H256" s="39" t="s">
        <v>114</v>
      </c>
      <c r="I256" s="42" t="s">
        <v>619</v>
      </c>
      <c r="J256" s="43">
        <v>42</v>
      </c>
      <c r="K256" s="44">
        <v>2640</v>
      </c>
      <c r="L256" s="43">
        <v>110880</v>
      </c>
      <c r="M256" s="45">
        <v>0.02</v>
      </c>
      <c r="N256" s="46">
        <v>108662.39999999999</v>
      </c>
      <c r="O256" s="41" t="s">
        <v>13</v>
      </c>
      <c r="P256" s="47" t="s">
        <v>53</v>
      </c>
      <c r="Q256" s="48" t="s">
        <v>14</v>
      </c>
      <c r="R256" s="48" t="s">
        <v>26</v>
      </c>
    </row>
    <row r="257" spans="1:18">
      <c r="A257" s="36">
        <v>1868</v>
      </c>
      <c r="B257" s="62">
        <v>42941</v>
      </c>
      <c r="C257" s="38" t="s">
        <v>941</v>
      </c>
      <c r="D257" s="39" t="s">
        <v>1071</v>
      </c>
      <c r="E257" s="40" t="s">
        <v>101</v>
      </c>
      <c r="F257" s="39" t="s">
        <v>25</v>
      </c>
      <c r="G257" s="41" t="s">
        <v>12</v>
      </c>
      <c r="H257" s="39" t="s">
        <v>55</v>
      </c>
      <c r="I257" s="42" t="s">
        <v>86</v>
      </c>
      <c r="J257" s="43">
        <v>33</v>
      </c>
      <c r="K257" s="44">
        <v>3360</v>
      </c>
      <c r="L257" s="43">
        <v>110880</v>
      </c>
      <c r="M257" s="45">
        <v>0.04</v>
      </c>
      <c r="N257" s="46">
        <v>106444.8</v>
      </c>
      <c r="O257" s="41" t="s">
        <v>18</v>
      </c>
      <c r="P257" s="47" t="s">
        <v>53</v>
      </c>
      <c r="Q257" s="48" t="s">
        <v>16</v>
      </c>
      <c r="R257" s="48" t="s">
        <v>26</v>
      </c>
    </row>
    <row r="258" spans="1:18">
      <c r="A258" s="36">
        <v>1581</v>
      </c>
      <c r="B258" s="62">
        <v>42898</v>
      </c>
      <c r="C258" s="38" t="s">
        <v>762</v>
      </c>
      <c r="D258" s="39" t="s">
        <v>825</v>
      </c>
      <c r="E258" s="40" t="s">
        <v>11</v>
      </c>
      <c r="F258" s="39" t="s">
        <v>25</v>
      </c>
      <c r="G258" s="41" t="s">
        <v>12</v>
      </c>
      <c r="H258" s="39" t="s">
        <v>47</v>
      </c>
      <c r="I258" s="42" t="s">
        <v>370</v>
      </c>
      <c r="J258" s="43">
        <v>33</v>
      </c>
      <c r="K258" s="44">
        <v>3300</v>
      </c>
      <c r="L258" s="43">
        <v>108900</v>
      </c>
      <c r="M258" s="45">
        <v>0.06</v>
      </c>
      <c r="N258" s="46">
        <v>102366</v>
      </c>
      <c r="O258" s="41" t="s">
        <v>18</v>
      </c>
      <c r="P258" s="47" t="s">
        <v>53</v>
      </c>
      <c r="Q258" s="48" t="s">
        <v>16</v>
      </c>
      <c r="R258" s="48" t="s">
        <v>26</v>
      </c>
    </row>
    <row r="259" spans="1:18">
      <c r="A259" s="36">
        <v>1160</v>
      </c>
      <c r="B259" s="62">
        <v>42824</v>
      </c>
      <c r="C259" s="38" t="s">
        <v>42</v>
      </c>
      <c r="D259" s="39" t="s">
        <v>312</v>
      </c>
      <c r="E259" s="40" t="s">
        <v>50</v>
      </c>
      <c r="F259" s="39" t="s">
        <v>25</v>
      </c>
      <c r="G259" s="41" t="s">
        <v>12</v>
      </c>
      <c r="H259" s="39" t="s">
        <v>114</v>
      </c>
      <c r="I259" s="42" t="s">
        <v>313</v>
      </c>
      <c r="J259" s="43">
        <v>43</v>
      </c>
      <c r="K259" s="44">
        <v>2520</v>
      </c>
      <c r="L259" s="43">
        <v>108360</v>
      </c>
      <c r="M259" s="45">
        <v>0.1</v>
      </c>
      <c r="N259" s="46">
        <v>97524</v>
      </c>
      <c r="O259" s="41" t="s">
        <v>18</v>
      </c>
      <c r="P259" s="47" t="s">
        <v>53</v>
      </c>
      <c r="Q259" s="48" t="s">
        <v>16</v>
      </c>
      <c r="R259" s="48" t="s">
        <v>26</v>
      </c>
    </row>
    <row r="260" spans="1:18" hidden="1">
      <c r="A260" s="36">
        <v>1721</v>
      </c>
      <c r="B260" s="62">
        <v>42920</v>
      </c>
      <c r="C260" s="38" t="s">
        <v>941</v>
      </c>
      <c r="D260" s="39" t="s">
        <v>759</v>
      </c>
      <c r="E260" s="40" t="s">
        <v>101</v>
      </c>
      <c r="F260" s="39" t="s">
        <v>25</v>
      </c>
      <c r="G260" s="41" t="s">
        <v>12</v>
      </c>
      <c r="H260" s="39" t="s">
        <v>128</v>
      </c>
      <c r="I260" s="42" t="s">
        <v>961</v>
      </c>
      <c r="J260" s="43">
        <v>40</v>
      </c>
      <c r="K260" s="44">
        <v>2700</v>
      </c>
      <c r="L260" s="43">
        <v>108000</v>
      </c>
      <c r="M260" s="45">
        <v>0.02</v>
      </c>
      <c r="N260" s="46">
        <v>105840</v>
      </c>
      <c r="O260" s="41" t="s">
        <v>1172</v>
      </c>
      <c r="P260" s="47" t="s">
        <v>64</v>
      </c>
      <c r="Q260" s="48" t="s">
        <v>10</v>
      </c>
      <c r="R260" s="48" t="s">
        <v>26</v>
      </c>
    </row>
    <row r="261" spans="1:18" hidden="1">
      <c r="A261" s="36">
        <v>1016</v>
      </c>
      <c r="B261" s="62">
        <v>42798</v>
      </c>
      <c r="C261" s="38" t="s">
        <v>42</v>
      </c>
      <c r="D261" s="39" t="s">
        <v>81</v>
      </c>
      <c r="E261" s="40" t="s">
        <v>11</v>
      </c>
      <c r="F261" s="39" t="s">
        <v>25</v>
      </c>
      <c r="G261" s="41" t="s">
        <v>12</v>
      </c>
      <c r="H261" s="39" t="s">
        <v>55</v>
      </c>
      <c r="I261" s="42" t="s">
        <v>86</v>
      </c>
      <c r="J261" s="43">
        <v>32</v>
      </c>
      <c r="K261" s="44">
        <v>3360</v>
      </c>
      <c r="L261" s="43">
        <v>107520</v>
      </c>
      <c r="M261" s="45">
        <v>0.1</v>
      </c>
      <c r="N261" s="46">
        <v>96768</v>
      </c>
      <c r="O261" s="41" t="s">
        <v>1174</v>
      </c>
      <c r="P261" s="47" t="s">
        <v>79</v>
      </c>
      <c r="Q261" s="48" t="s">
        <v>10</v>
      </c>
      <c r="R261" s="48" t="s">
        <v>26</v>
      </c>
    </row>
    <row r="262" spans="1:18" hidden="1">
      <c r="A262" s="36">
        <v>1028</v>
      </c>
      <c r="B262" s="62">
        <v>42799</v>
      </c>
      <c r="C262" s="38" t="s">
        <v>42</v>
      </c>
      <c r="D262" s="39" t="s">
        <v>109</v>
      </c>
      <c r="E262" s="40" t="s">
        <v>50</v>
      </c>
      <c r="F262" s="39" t="s">
        <v>30</v>
      </c>
      <c r="G262" s="41" t="s">
        <v>12</v>
      </c>
      <c r="H262" s="39" t="s">
        <v>47</v>
      </c>
      <c r="I262" s="42" t="s">
        <v>110</v>
      </c>
      <c r="J262" s="43">
        <v>32</v>
      </c>
      <c r="K262" s="44">
        <v>3360</v>
      </c>
      <c r="L262" s="43">
        <v>107520</v>
      </c>
      <c r="M262" s="45">
        <v>0.08</v>
      </c>
      <c r="N262" s="46">
        <v>98918.399999999994</v>
      </c>
      <c r="O262" s="41" t="s">
        <v>15</v>
      </c>
      <c r="P262" s="47" t="s">
        <v>49</v>
      </c>
      <c r="Q262" s="48" t="s">
        <v>10</v>
      </c>
      <c r="R262" s="48" t="s">
        <v>29</v>
      </c>
    </row>
    <row r="263" spans="1:18" hidden="1">
      <c r="A263" s="36">
        <v>1105</v>
      </c>
      <c r="B263" s="62">
        <v>42813</v>
      </c>
      <c r="C263" s="38" t="s">
        <v>42</v>
      </c>
      <c r="D263" s="39" t="s">
        <v>233</v>
      </c>
      <c r="E263" s="40" t="s">
        <v>50</v>
      </c>
      <c r="F263" s="39" t="s">
        <v>28</v>
      </c>
      <c r="G263" s="41" t="s">
        <v>12</v>
      </c>
      <c r="H263" s="39" t="s">
        <v>55</v>
      </c>
      <c r="I263" s="42" t="s">
        <v>234</v>
      </c>
      <c r="J263" s="43">
        <v>16</v>
      </c>
      <c r="K263" s="44">
        <v>6660</v>
      </c>
      <c r="L263" s="43">
        <v>106560</v>
      </c>
      <c r="M263" s="45">
        <v>0.08</v>
      </c>
      <c r="N263" s="46">
        <v>98035.199999999997</v>
      </c>
      <c r="O263" s="41" t="s">
        <v>1174</v>
      </c>
      <c r="P263" s="47" t="s">
        <v>91</v>
      </c>
      <c r="Q263" s="48" t="s">
        <v>10</v>
      </c>
      <c r="R263" s="48" t="s">
        <v>29</v>
      </c>
    </row>
    <row r="264" spans="1:18" hidden="1">
      <c r="A264" s="36">
        <v>1817</v>
      </c>
      <c r="B264" s="62">
        <v>42933</v>
      </c>
      <c r="C264" s="38" t="s">
        <v>941</v>
      </c>
      <c r="D264" s="39" t="s">
        <v>1029</v>
      </c>
      <c r="E264" s="40" t="s">
        <v>7</v>
      </c>
      <c r="F264" s="39" t="s">
        <v>30</v>
      </c>
      <c r="G264" s="41" t="s">
        <v>12</v>
      </c>
      <c r="H264" s="39" t="s">
        <v>47</v>
      </c>
      <c r="I264" s="42" t="s">
        <v>85</v>
      </c>
      <c r="J264" s="43">
        <v>46</v>
      </c>
      <c r="K264" s="44">
        <v>2280</v>
      </c>
      <c r="L264" s="43">
        <v>104880</v>
      </c>
      <c r="M264" s="45">
        <v>0.04</v>
      </c>
      <c r="N264" s="46">
        <v>100684.8</v>
      </c>
      <c r="O264" s="41" t="s">
        <v>13</v>
      </c>
      <c r="P264" s="47" t="s">
        <v>64</v>
      </c>
      <c r="Q264" s="48" t="s">
        <v>14</v>
      </c>
      <c r="R264" s="48" t="s">
        <v>29</v>
      </c>
    </row>
    <row r="265" spans="1:18" hidden="1">
      <c r="A265" s="36">
        <v>1090</v>
      </c>
      <c r="B265" s="62">
        <v>42809</v>
      </c>
      <c r="C265" s="38" t="s">
        <v>42</v>
      </c>
      <c r="D265" s="39" t="s">
        <v>211</v>
      </c>
      <c r="E265" s="40" t="s">
        <v>11</v>
      </c>
      <c r="F265" s="39" t="s">
        <v>27</v>
      </c>
      <c r="G265" s="41" t="s">
        <v>12</v>
      </c>
      <c r="H265" s="39" t="s">
        <v>47</v>
      </c>
      <c r="I265" s="42" t="s">
        <v>212</v>
      </c>
      <c r="J265" s="43">
        <v>48</v>
      </c>
      <c r="K265" s="44">
        <v>2160</v>
      </c>
      <c r="L265" s="43">
        <v>103680</v>
      </c>
      <c r="M265" s="45">
        <v>0.08</v>
      </c>
      <c r="N265" s="46">
        <v>95385.600000000006</v>
      </c>
      <c r="O265" s="41" t="s">
        <v>13</v>
      </c>
      <c r="P265" s="47" t="s">
        <v>91</v>
      </c>
      <c r="Q265" s="48" t="s">
        <v>14</v>
      </c>
      <c r="R265" s="48" t="s">
        <v>26</v>
      </c>
    </row>
    <row r="266" spans="1:18" hidden="1">
      <c r="A266" s="36">
        <v>1352</v>
      </c>
      <c r="B266" s="62">
        <v>42858</v>
      </c>
      <c r="C266" s="38" t="s">
        <v>530</v>
      </c>
      <c r="D266" s="39" t="s">
        <v>568</v>
      </c>
      <c r="E266" s="40" t="s">
        <v>7</v>
      </c>
      <c r="F266" s="39" t="s">
        <v>25</v>
      </c>
      <c r="G266" s="41" t="s">
        <v>12</v>
      </c>
      <c r="H266" s="39" t="s">
        <v>114</v>
      </c>
      <c r="I266" s="42" t="s">
        <v>569</v>
      </c>
      <c r="J266" s="43">
        <v>41</v>
      </c>
      <c r="K266" s="44">
        <v>2460</v>
      </c>
      <c r="L266" s="43">
        <v>100860</v>
      </c>
      <c r="M266" s="45">
        <v>0.06</v>
      </c>
      <c r="N266" s="46">
        <v>94808.4</v>
      </c>
      <c r="O266" s="41" t="s">
        <v>13</v>
      </c>
      <c r="P266" s="47" t="s">
        <v>53</v>
      </c>
      <c r="Q266" s="48" t="s">
        <v>14</v>
      </c>
      <c r="R266" s="48" t="s">
        <v>26</v>
      </c>
    </row>
    <row r="267" spans="1:18">
      <c r="A267" s="36">
        <v>1583</v>
      </c>
      <c r="B267" s="62">
        <v>42898</v>
      </c>
      <c r="C267" s="38" t="s">
        <v>762</v>
      </c>
      <c r="D267" s="39" t="s">
        <v>576</v>
      </c>
      <c r="E267" s="40" t="s">
        <v>101</v>
      </c>
      <c r="F267" s="39" t="s">
        <v>25</v>
      </c>
      <c r="G267" s="41" t="s">
        <v>12</v>
      </c>
      <c r="H267" s="39" t="s">
        <v>55</v>
      </c>
      <c r="I267" s="42" t="s">
        <v>340</v>
      </c>
      <c r="J267" s="43">
        <v>47</v>
      </c>
      <c r="K267" s="44">
        <v>2100</v>
      </c>
      <c r="L267" s="43">
        <v>98700</v>
      </c>
      <c r="M267" s="45">
        <v>0.09</v>
      </c>
      <c r="N267" s="46">
        <v>89817</v>
      </c>
      <c r="O267" s="41" t="s">
        <v>18</v>
      </c>
      <c r="P267" s="47" t="s">
        <v>53</v>
      </c>
      <c r="Q267" s="48" t="s">
        <v>16</v>
      </c>
      <c r="R267" s="48" t="s">
        <v>26</v>
      </c>
    </row>
    <row r="268" spans="1:18" hidden="1">
      <c r="A268" s="36">
        <v>1576</v>
      </c>
      <c r="B268" s="62">
        <v>42897</v>
      </c>
      <c r="C268" s="38" t="s">
        <v>762</v>
      </c>
      <c r="D268" s="39" t="s">
        <v>343</v>
      </c>
      <c r="E268" s="40" t="s">
        <v>101</v>
      </c>
      <c r="F268" s="39" t="s">
        <v>30</v>
      </c>
      <c r="G268" s="41" t="s">
        <v>12</v>
      </c>
      <c r="H268" s="39" t="s">
        <v>55</v>
      </c>
      <c r="I268" s="42" t="s">
        <v>820</v>
      </c>
      <c r="J268" s="43">
        <v>25</v>
      </c>
      <c r="K268" s="44">
        <v>3900</v>
      </c>
      <c r="L268" s="43">
        <v>97500</v>
      </c>
      <c r="M268" s="45">
        <v>0.06</v>
      </c>
      <c r="N268" s="46">
        <v>91650</v>
      </c>
      <c r="O268" s="41" t="s">
        <v>13</v>
      </c>
      <c r="P268" s="47" t="s">
        <v>46</v>
      </c>
      <c r="Q268" s="48" t="s">
        <v>14</v>
      </c>
      <c r="R268" s="48" t="s">
        <v>29</v>
      </c>
    </row>
    <row r="269" spans="1:18" hidden="1">
      <c r="A269" s="36">
        <v>1338</v>
      </c>
      <c r="B269" s="62">
        <v>42857</v>
      </c>
      <c r="C269" s="38" t="s">
        <v>530</v>
      </c>
      <c r="D269" s="39" t="s">
        <v>551</v>
      </c>
      <c r="E269" s="40" t="s">
        <v>11</v>
      </c>
      <c r="F269" s="39" t="s">
        <v>30</v>
      </c>
      <c r="G269" s="41" t="s">
        <v>12</v>
      </c>
      <c r="H269" s="39" t="s">
        <v>47</v>
      </c>
      <c r="I269" s="42" t="s">
        <v>218</v>
      </c>
      <c r="J269" s="43">
        <v>33</v>
      </c>
      <c r="K269" s="44">
        <v>2940</v>
      </c>
      <c r="L269" s="43">
        <v>97020</v>
      </c>
      <c r="M269" s="45">
        <v>0.05</v>
      </c>
      <c r="N269" s="46">
        <v>92169</v>
      </c>
      <c r="O269" s="41" t="s">
        <v>1172</v>
      </c>
      <c r="P269" s="47" t="s">
        <v>64</v>
      </c>
      <c r="Q269" s="48" t="s">
        <v>10</v>
      </c>
      <c r="R269" s="48" t="s">
        <v>29</v>
      </c>
    </row>
    <row r="270" spans="1:18" hidden="1">
      <c r="A270" s="36">
        <v>1346</v>
      </c>
      <c r="B270" s="62">
        <v>42858</v>
      </c>
      <c r="C270" s="38" t="s">
        <v>530</v>
      </c>
      <c r="D270" s="39" t="s">
        <v>559</v>
      </c>
      <c r="E270" s="40" t="s">
        <v>7</v>
      </c>
      <c r="F270" s="39" t="s">
        <v>30</v>
      </c>
      <c r="G270" s="41" t="s">
        <v>12</v>
      </c>
      <c r="H270" s="39" t="s">
        <v>128</v>
      </c>
      <c r="I270" s="42" t="s">
        <v>562</v>
      </c>
      <c r="J270" s="43">
        <v>23</v>
      </c>
      <c r="K270" s="44">
        <v>4140</v>
      </c>
      <c r="L270" s="43">
        <v>95220</v>
      </c>
      <c r="M270" s="45">
        <v>0.05</v>
      </c>
      <c r="N270" s="46">
        <v>90459</v>
      </c>
      <c r="O270" s="41" t="s">
        <v>15</v>
      </c>
      <c r="P270" s="47" t="s">
        <v>53</v>
      </c>
      <c r="Q270" s="48" t="s">
        <v>10</v>
      </c>
      <c r="R270" s="48" t="s">
        <v>29</v>
      </c>
    </row>
    <row r="271" spans="1:18" hidden="1">
      <c r="A271" s="36">
        <v>1319</v>
      </c>
      <c r="B271" s="62">
        <v>42852</v>
      </c>
      <c r="C271" s="38" t="s">
        <v>333</v>
      </c>
      <c r="D271" s="39" t="s">
        <v>524</v>
      </c>
      <c r="E271" s="40" t="s">
        <v>11</v>
      </c>
      <c r="F271" s="39" t="s">
        <v>28</v>
      </c>
      <c r="G271" s="41" t="s">
        <v>12</v>
      </c>
      <c r="H271" s="39" t="s">
        <v>47</v>
      </c>
      <c r="I271" s="42" t="s">
        <v>525</v>
      </c>
      <c r="J271" s="43">
        <v>32</v>
      </c>
      <c r="K271" s="44">
        <v>2940</v>
      </c>
      <c r="L271" s="43">
        <v>94080</v>
      </c>
      <c r="M271" s="45">
        <v>0.1</v>
      </c>
      <c r="N271" s="46">
        <v>84672</v>
      </c>
      <c r="O271" s="41" t="s">
        <v>13</v>
      </c>
      <c r="P271" s="47" t="s">
        <v>64</v>
      </c>
      <c r="Q271" s="48" t="s">
        <v>14</v>
      </c>
      <c r="R271" s="48" t="s">
        <v>29</v>
      </c>
    </row>
    <row r="272" spans="1:18" hidden="1">
      <c r="A272" s="36">
        <v>1881</v>
      </c>
      <c r="B272" s="62">
        <v>42942</v>
      </c>
      <c r="C272" s="38" t="s">
        <v>941</v>
      </c>
      <c r="D272" s="39" t="s">
        <v>222</v>
      </c>
      <c r="E272" s="40" t="s">
        <v>101</v>
      </c>
      <c r="F272" s="39" t="s">
        <v>27</v>
      </c>
      <c r="G272" s="41" t="s">
        <v>12</v>
      </c>
      <c r="H272" s="39" t="s">
        <v>47</v>
      </c>
      <c r="I272" s="42" t="s">
        <v>1078</v>
      </c>
      <c r="J272" s="43">
        <v>32</v>
      </c>
      <c r="K272" s="44">
        <v>2940</v>
      </c>
      <c r="L272" s="43">
        <v>94080</v>
      </c>
      <c r="M272" s="45">
        <v>0.02</v>
      </c>
      <c r="N272" s="46">
        <v>92198.399999999994</v>
      </c>
      <c r="O272" s="41" t="s">
        <v>13</v>
      </c>
      <c r="P272" s="47" t="s">
        <v>91</v>
      </c>
      <c r="Q272" s="48" t="s">
        <v>14</v>
      </c>
      <c r="R272" s="48" t="s">
        <v>26</v>
      </c>
    </row>
    <row r="273" spans="1:18" hidden="1">
      <c r="A273" s="36">
        <v>1530</v>
      </c>
      <c r="B273" s="62">
        <v>42889</v>
      </c>
      <c r="C273" s="38" t="s">
        <v>762</v>
      </c>
      <c r="D273" s="39" t="s">
        <v>429</v>
      </c>
      <c r="E273" s="40" t="s">
        <v>101</v>
      </c>
      <c r="F273" s="39" t="s">
        <v>25</v>
      </c>
      <c r="G273" s="41" t="s">
        <v>12</v>
      </c>
      <c r="H273" s="39" t="s">
        <v>55</v>
      </c>
      <c r="I273" s="42" t="s">
        <v>772</v>
      </c>
      <c r="J273" s="43">
        <v>39</v>
      </c>
      <c r="K273" s="44">
        <v>2340</v>
      </c>
      <c r="L273" s="43">
        <v>91260</v>
      </c>
      <c r="M273" s="45">
        <v>0.02</v>
      </c>
      <c r="N273" s="46">
        <v>89434.8</v>
      </c>
      <c r="O273" s="41" t="s">
        <v>1174</v>
      </c>
      <c r="P273" s="47" t="s">
        <v>46</v>
      </c>
      <c r="Q273" s="48" t="s">
        <v>10</v>
      </c>
      <c r="R273" s="48" t="s">
        <v>26</v>
      </c>
    </row>
    <row r="274" spans="1:18" hidden="1">
      <c r="A274" s="36">
        <v>1434</v>
      </c>
      <c r="B274" s="62">
        <v>42874</v>
      </c>
      <c r="C274" s="38" t="s">
        <v>530</v>
      </c>
      <c r="D274" s="39" t="s">
        <v>261</v>
      </c>
      <c r="E274" s="40" t="s">
        <v>7</v>
      </c>
      <c r="F274" s="39" t="s">
        <v>30</v>
      </c>
      <c r="G274" s="41" t="s">
        <v>12</v>
      </c>
      <c r="H274" s="39" t="s">
        <v>128</v>
      </c>
      <c r="I274" s="42" t="s">
        <v>663</v>
      </c>
      <c r="J274" s="43">
        <v>24</v>
      </c>
      <c r="K274" s="44">
        <v>3660</v>
      </c>
      <c r="L274" s="43">
        <v>87840</v>
      </c>
      <c r="M274" s="45">
        <v>0.08</v>
      </c>
      <c r="N274" s="46">
        <v>80812.800000000003</v>
      </c>
      <c r="O274" s="41" t="s">
        <v>1174</v>
      </c>
      <c r="P274" s="47" t="s">
        <v>46</v>
      </c>
      <c r="Q274" s="48" t="s">
        <v>10</v>
      </c>
      <c r="R274" s="48" t="s">
        <v>29</v>
      </c>
    </row>
    <row r="275" spans="1:18" hidden="1">
      <c r="A275" s="36">
        <v>1121</v>
      </c>
      <c r="B275" s="62">
        <v>42815</v>
      </c>
      <c r="C275" s="38" t="s">
        <v>42</v>
      </c>
      <c r="D275" s="39" t="s">
        <v>257</v>
      </c>
      <c r="E275" s="40" t="s">
        <v>101</v>
      </c>
      <c r="F275" s="39" t="s">
        <v>27</v>
      </c>
      <c r="G275" s="41" t="s">
        <v>12</v>
      </c>
      <c r="H275" s="39" t="s">
        <v>74</v>
      </c>
      <c r="I275" s="42" t="s">
        <v>258</v>
      </c>
      <c r="J275" s="43">
        <v>16</v>
      </c>
      <c r="K275" s="44">
        <v>5460</v>
      </c>
      <c r="L275" s="43">
        <v>87360</v>
      </c>
      <c r="M275" s="45">
        <v>0</v>
      </c>
      <c r="N275" s="46">
        <v>87360</v>
      </c>
      <c r="O275" s="41" t="s">
        <v>13</v>
      </c>
      <c r="P275" s="47" t="s">
        <v>79</v>
      </c>
      <c r="Q275" s="48" t="s">
        <v>14</v>
      </c>
      <c r="R275" s="48" t="s">
        <v>26</v>
      </c>
    </row>
    <row r="276" spans="1:18" hidden="1">
      <c r="A276" s="36">
        <v>1037</v>
      </c>
      <c r="B276" s="62">
        <v>42800</v>
      </c>
      <c r="C276" s="38" t="s">
        <v>42</v>
      </c>
      <c r="D276" s="39" t="s">
        <v>123</v>
      </c>
      <c r="E276" s="40" t="s">
        <v>11</v>
      </c>
      <c r="F276" s="39" t="s">
        <v>30</v>
      </c>
      <c r="G276" s="41" t="s">
        <v>12</v>
      </c>
      <c r="H276" s="39" t="s">
        <v>47</v>
      </c>
      <c r="I276" s="42" t="s">
        <v>124</v>
      </c>
      <c r="J276" s="43">
        <v>46</v>
      </c>
      <c r="K276" s="44">
        <v>1860</v>
      </c>
      <c r="L276" s="43">
        <v>85560</v>
      </c>
      <c r="M276" s="45">
        <v>0.02</v>
      </c>
      <c r="N276" s="46">
        <v>83848.800000000003</v>
      </c>
      <c r="O276" s="41" t="s">
        <v>1172</v>
      </c>
      <c r="P276" s="47" t="s">
        <v>53</v>
      </c>
      <c r="Q276" s="48" t="s">
        <v>10</v>
      </c>
      <c r="R276" s="48" t="s">
        <v>29</v>
      </c>
    </row>
    <row r="277" spans="1:18" hidden="1">
      <c r="A277" s="36">
        <v>1853</v>
      </c>
      <c r="B277" s="62">
        <v>42938</v>
      </c>
      <c r="C277" s="38" t="s">
        <v>941</v>
      </c>
      <c r="D277" s="39" t="s">
        <v>1059</v>
      </c>
      <c r="E277" s="40" t="s">
        <v>101</v>
      </c>
      <c r="F277" s="39" t="s">
        <v>25</v>
      </c>
      <c r="G277" s="41" t="s">
        <v>12</v>
      </c>
      <c r="H277" s="39" t="s">
        <v>128</v>
      </c>
      <c r="I277" s="42" t="s">
        <v>440</v>
      </c>
      <c r="J277" s="43">
        <v>20</v>
      </c>
      <c r="K277" s="44">
        <v>4260</v>
      </c>
      <c r="L277" s="43">
        <v>85200</v>
      </c>
      <c r="M277" s="45">
        <v>0.05</v>
      </c>
      <c r="N277" s="46">
        <v>80940</v>
      </c>
      <c r="O277" s="41" t="s">
        <v>15</v>
      </c>
      <c r="P277" s="47" t="s">
        <v>53</v>
      </c>
      <c r="Q277" s="48" t="s">
        <v>10</v>
      </c>
      <c r="R277" s="48" t="s">
        <v>26</v>
      </c>
    </row>
    <row r="278" spans="1:18" hidden="1">
      <c r="A278" s="36">
        <v>1286</v>
      </c>
      <c r="B278" s="62">
        <v>42844</v>
      </c>
      <c r="C278" s="38" t="s">
        <v>333</v>
      </c>
      <c r="D278" s="39" t="s">
        <v>487</v>
      </c>
      <c r="E278" s="40" t="s">
        <v>11</v>
      </c>
      <c r="F278" s="39" t="s">
        <v>25</v>
      </c>
      <c r="G278" s="41" t="s">
        <v>12</v>
      </c>
      <c r="H278" s="39" t="s">
        <v>51</v>
      </c>
      <c r="I278" s="42" t="s">
        <v>488</v>
      </c>
      <c r="J278" s="43">
        <v>32</v>
      </c>
      <c r="K278" s="44">
        <v>2640</v>
      </c>
      <c r="L278" s="43">
        <v>84480</v>
      </c>
      <c r="M278" s="45">
        <v>0</v>
      </c>
      <c r="N278" s="46">
        <v>84480</v>
      </c>
      <c r="O278" s="41" t="s">
        <v>18</v>
      </c>
      <c r="P278" s="47" t="s">
        <v>79</v>
      </c>
      <c r="Q278" s="48" t="s">
        <v>16</v>
      </c>
      <c r="R278" s="48" t="s">
        <v>26</v>
      </c>
    </row>
    <row r="279" spans="1:18">
      <c r="A279" s="36">
        <v>1812</v>
      </c>
      <c r="B279" s="62">
        <v>42930</v>
      </c>
      <c r="C279" s="38" t="s">
        <v>941</v>
      </c>
      <c r="D279" s="39" t="s">
        <v>1024</v>
      </c>
      <c r="E279" s="40" t="s">
        <v>101</v>
      </c>
      <c r="F279" s="39" t="s">
        <v>28</v>
      </c>
      <c r="G279" s="41" t="s">
        <v>12</v>
      </c>
      <c r="H279" s="39" t="s">
        <v>74</v>
      </c>
      <c r="I279" s="42" t="s">
        <v>1025</v>
      </c>
      <c r="J279" s="43">
        <v>39</v>
      </c>
      <c r="K279" s="44">
        <v>2160</v>
      </c>
      <c r="L279" s="43">
        <v>84240</v>
      </c>
      <c r="M279" s="45">
        <v>0.06</v>
      </c>
      <c r="N279" s="46">
        <v>79185.600000000006</v>
      </c>
      <c r="O279" s="41" t="s">
        <v>18</v>
      </c>
      <c r="P279" s="47" t="s">
        <v>53</v>
      </c>
      <c r="Q279" s="48" t="s">
        <v>16</v>
      </c>
      <c r="R279" s="48" t="s">
        <v>29</v>
      </c>
    </row>
    <row r="280" spans="1:18" hidden="1">
      <c r="A280" s="36">
        <v>1729</v>
      </c>
      <c r="B280" s="62">
        <v>42921</v>
      </c>
      <c r="C280" s="38" t="s">
        <v>941</v>
      </c>
      <c r="D280" s="39" t="s">
        <v>967</v>
      </c>
      <c r="E280" s="40" t="s">
        <v>11</v>
      </c>
      <c r="F280" s="39" t="s">
        <v>25</v>
      </c>
      <c r="G280" s="41" t="s">
        <v>12</v>
      </c>
      <c r="H280" s="39" t="s">
        <v>47</v>
      </c>
      <c r="I280" s="42" t="s">
        <v>85</v>
      </c>
      <c r="J280" s="43">
        <v>36</v>
      </c>
      <c r="K280" s="44">
        <v>2280</v>
      </c>
      <c r="L280" s="43">
        <v>82080</v>
      </c>
      <c r="M280" s="45">
        <v>0.06</v>
      </c>
      <c r="N280" s="46">
        <v>77155.199999999997</v>
      </c>
      <c r="O280" s="41" t="s">
        <v>15</v>
      </c>
      <c r="P280" s="47" t="s">
        <v>79</v>
      </c>
      <c r="Q280" s="48" t="s">
        <v>10</v>
      </c>
      <c r="R280" s="48" t="s">
        <v>26</v>
      </c>
    </row>
    <row r="281" spans="1:18" hidden="1">
      <c r="A281" s="36">
        <v>1409</v>
      </c>
      <c r="B281" s="62">
        <v>42869</v>
      </c>
      <c r="C281" s="38" t="s">
        <v>530</v>
      </c>
      <c r="D281" s="39" t="s">
        <v>637</v>
      </c>
      <c r="E281" s="40" t="s">
        <v>11</v>
      </c>
      <c r="F281" s="39" t="s">
        <v>30</v>
      </c>
      <c r="G281" s="41" t="s">
        <v>12</v>
      </c>
      <c r="H281" s="39" t="s">
        <v>114</v>
      </c>
      <c r="I281" s="42" t="s">
        <v>638</v>
      </c>
      <c r="J281" s="43">
        <v>43</v>
      </c>
      <c r="K281" s="44">
        <v>1860</v>
      </c>
      <c r="L281" s="43">
        <v>79980</v>
      </c>
      <c r="M281" s="45">
        <v>0.06</v>
      </c>
      <c r="N281" s="46">
        <v>75181.2</v>
      </c>
      <c r="O281" s="41" t="s">
        <v>1172</v>
      </c>
      <c r="P281" s="47" t="s">
        <v>53</v>
      </c>
      <c r="Q281" s="48" t="s">
        <v>10</v>
      </c>
      <c r="R281" s="48" t="s">
        <v>29</v>
      </c>
    </row>
    <row r="282" spans="1:18" hidden="1">
      <c r="A282" s="36">
        <v>1596</v>
      </c>
      <c r="B282" s="62">
        <v>42899</v>
      </c>
      <c r="C282" s="38" t="s">
        <v>762</v>
      </c>
      <c r="D282" s="39" t="s">
        <v>69</v>
      </c>
      <c r="E282" s="40" t="s">
        <v>11</v>
      </c>
      <c r="F282" s="39" t="s">
        <v>30</v>
      </c>
      <c r="G282" s="41" t="s">
        <v>12</v>
      </c>
      <c r="H282" s="39" t="s">
        <v>128</v>
      </c>
      <c r="I282" s="42" t="s">
        <v>836</v>
      </c>
      <c r="J282" s="43">
        <v>24</v>
      </c>
      <c r="K282" s="44">
        <v>3300</v>
      </c>
      <c r="L282" s="43">
        <v>79200</v>
      </c>
      <c r="M282" s="45">
        <v>0.02</v>
      </c>
      <c r="N282" s="46">
        <v>77616</v>
      </c>
      <c r="O282" s="41" t="s">
        <v>1174</v>
      </c>
      <c r="P282" s="47" t="s">
        <v>53</v>
      </c>
      <c r="Q282" s="48" t="s">
        <v>10</v>
      </c>
      <c r="R282" s="48" t="s">
        <v>29</v>
      </c>
    </row>
    <row r="283" spans="1:18" hidden="1">
      <c r="A283" s="36">
        <v>1789</v>
      </c>
      <c r="B283" s="62">
        <v>42928</v>
      </c>
      <c r="C283" s="38" t="s">
        <v>941</v>
      </c>
      <c r="D283" s="39" t="s">
        <v>856</v>
      </c>
      <c r="E283" s="40" t="s">
        <v>50</v>
      </c>
      <c r="F283" s="39" t="s">
        <v>28</v>
      </c>
      <c r="G283" s="41" t="s">
        <v>12</v>
      </c>
      <c r="H283" s="39" t="s">
        <v>51</v>
      </c>
      <c r="I283" s="42" t="s">
        <v>641</v>
      </c>
      <c r="J283" s="43">
        <v>34</v>
      </c>
      <c r="K283" s="44">
        <v>2220</v>
      </c>
      <c r="L283" s="43">
        <v>75480</v>
      </c>
      <c r="M283" s="45">
        <v>0.1</v>
      </c>
      <c r="N283" s="46">
        <v>67932</v>
      </c>
      <c r="O283" s="41" t="s">
        <v>15</v>
      </c>
      <c r="P283" s="47" t="s">
        <v>53</v>
      </c>
      <c r="Q283" s="48" t="s">
        <v>10</v>
      </c>
      <c r="R283" s="48" t="s">
        <v>29</v>
      </c>
    </row>
    <row r="284" spans="1:18" hidden="1">
      <c r="A284" s="36">
        <v>1866</v>
      </c>
      <c r="B284" s="62">
        <v>42941</v>
      </c>
      <c r="C284" s="38" t="s">
        <v>941</v>
      </c>
      <c r="D284" s="39" t="s">
        <v>1069</v>
      </c>
      <c r="E284" s="40" t="s">
        <v>101</v>
      </c>
      <c r="F284" s="39" t="s">
        <v>27</v>
      </c>
      <c r="G284" s="41" t="s">
        <v>12</v>
      </c>
      <c r="H284" s="39" t="s">
        <v>55</v>
      </c>
      <c r="I284" s="42" t="s">
        <v>1070</v>
      </c>
      <c r="J284" s="43">
        <v>37</v>
      </c>
      <c r="K284" s="44">
        <v>2040</v>
      </c>
      <c r="L284" s="43">
        <v>75480</v>
      </c>
      <c r="M284" s="45">
        <v>0</v>
      </c>
      <c r="N284" s="46">
        <v>75480</v>
      </c>
      <c r="O284" s="41" t="s">
        <v>1172</v>
      </c>
      <c r="P284" s="47" t="s">
        <v>53</v>
      </c>
      <c r="Q284" s="48" t="s">
        <v>10</v>
      </c>
      <c r="R284" s="48" t="s">
        <v>26</v>
      </c>
    </row>
    <row r="285" spans="1:18" hidden="1">
      <c r="A285" s="36">
        <v>1991</v>
      </c>
      <c r="B285" s="62">
        <v>42960</v>
      </c>
      <c r="C285" s="38" t="s">
        <v>1106</v>
      </c>
      <c r="D285" s="39" t="s">
        <v>531</v>
      </c>
      <c r="E285" s="40" t="s">
        <v>7</v>
      </c>
      <c r="F285" s="39" t="s">
        <v>30</v>
      </c>
      <c r="G285" s="41" t="s">
        <v>12</v>
      </c>
      <c r="H285" s="39" t="s">
        <v>47</v>
      </c>
      <c r="I285" s="42" t="s">
        <v>1161</v>
      </c>
      <c r="J285" s="43">
        <v>22</v>
      </c>
      <c r="K285" s="44">
        <v>3360</v>
      </c>
      <c r="L285" s="43">
        <v>73920</v>
      </c>
      <c r="M285" s="45">
        <v>0.01</v>
      </c>
      <c r="N285" s="46">
        <v>73180.800000000003</v>
      </c>
      <c r="O285" s="41" t="s">
        <v>1174</v>
      </c>
      <c r="P285" s="47" t="s">
        <v>49</v>
      </c>
      <c r="Q285" s="48" t="s">
        <v>10</v>
      </c>
      <c r="R285" s="48" t="s">
        <v>29</v>
      </c>
    </row>
    <row r="286" spans="1:18" hidden="1">
      <c r="A286" s="36">
        <v>1843</v>
      </c>
      <c r="B286" s="62">
        <v>42937</v>
      </c>
      <c r="C286" s="38" t="s">
        <v>941</v>
      </c>
      <c r="D286" s="39" t="s">
        <v>1049</v>
      </c>
      <c r="E286" s="40" t="s">
        <v>50</v>
      </c>
      <c r="F286" s="39" t="s">
        <v>27</v>
      </c>
      <c r="G286" s="41" t="s">
        <v>12</v>
      </c>
      <c r="H286" s="39" t="s">
        <v>114</v>
      </c>
      <c r="I286" s="42" t="s">
        <v>884</v>
      </c>
      <c r="J286" s="43">
        <v>7</v>
      </c>
      <c r="K286" s="44">
        <v>10380</v>
      </c>
      <c r="L286" s="43">
        <v>72660</v>
      </c>
      <c r="M286" s="45">
        <v>0.08</v>
      </c>
      <c r="N286" s="46">
        <v>66847.199999999997</v>
      </c>
      <c r="O286" s="41" t="s">
        <v>1172</v>
      </c>
      <c r="P286" s="47" t="s">
        <v>53</v>
      </c>
      <c r="Q286" s="48" t="s">
        <v>10</v>
      </c>
      <c r="R286" s="48" t="s">
        <v>26</v>
      </c>
    </row>
    <row r="287" spans="1:18" hidden="1">
      <c r="A287" s="36">
        <v>1635</v>
      </c>
      <c r="B287" s="62">
        <v>42906</v>
      </c>
      <c r="C287" s="38" t="s">
        <v>762</v>
      </c>
      <c r="D287" s="39" t="s">
        <v>872</v>
      </c>
      <c r="E287" s="40" t="s">
        <v>7</v>
      </c>
      <c r="F287" s="39" t="s">
        <v>28</v>
      </c>
      <c r="G287" s="41" t="s">
        <v>12</v>
      </c>
      <c r="H287" s="39" t="s">
        <v>55</v>
      </c>
      <c r="I287" s="42" t="s">
        <v>340</v>
      </c>
      <c r="J287" s="43">
        <v>32</v>
      </c>
      <c r="K287" s="44">
        <v>2100</v>
      </c>
      <c r="L287" s="43">
        <v>67200</v>
      </c>
      <c r="M287" s="45">
        <v>0.02</v>
      </c>
      <c r="N287" s="46">
        <v>65856</v>
      </c>
      <c r="O287" s="41" t="s">
        <v>13</v>
      </c>
      <c r="P287" s="47" t="s">
        <v>53</v>
      </c>
      <c r="Q287" s="48" t="s">
        <v>14</v>
      </c>
      <c r="R287" s="48" t="s">
        <v>29</v>
      </c>
    </row>
    <row r="288" spans="1:18" hidden="1">
      <c r="A288" s="36">
        <v>1472</v>
      </c>
      <c r="B288" s="62">
        <v>42879</v>
      </c>
      <c r="C288" s="38" t="s">
        <v>530</v>
      </c>
      <c r="D288" s="39" t="s">
        <v>57</v>
      </c>
      <c r="E288" s="40" t="s">
        <v>7</v>
      </c>
      <c r="F288" s="39" t="s">
        <v>27</v>
      </c>
      <c r="G288" s="41" t="s">
        <v>12</v>
      </c>
      <c r="H288" s="39" t="s">
        <v>128</v>
      </c>
      <c r="I288" s="42" t="s">
        <v>707</v>
      </c>
      <c r="J288" s="43">
        <v>50</v>
      </c>
      <c r="K288" s="44">
        <v>1320</v>
      </c>
      <c r="L288" s="43">
        <v>66000</v>
      </c>
      <c r="M288" s="45">
        <v>7.0000000000000007E-2</v>
      </c>
      <c r="N288" s="46">
        <v>61380</v>
      </c>
      <c r="O288" s="41" t="s">
        <v>1174</v>
      </c>
      <c r="P288" s="47" t="s">
        <v>91</v>
      </c>
      <c r="Q288" s="48" t="s">
        <v>10</v>
      </c>
      <c r="R288" s="48" t="s">
        <v>26</v>
      </c>
    </row>
    <row r="289" spans="1:18" hidden="1">
      <c r="A289" s="36">
        <v>1874</v>
      </c>
      <c r="B289" s="62">
        <v>42941</v>
      </c>
      <c r="C289" s="38" t="s">
        <v>941</v>
      </c>
      <c r="D289" s="39" t="s">
        <v>1076</v>
      </c>
      <c r="E289" s="40" t="s">
        <v>50</v>
      </c>
      <c r="F289" s="39" t="s">
        <v>28</v>
      </c>
      <c r="G289" s="41" t="s">
        <v>12</v>
      </c>
      <c r="H289" s="39" t="s">
        <v>47</v>
      </c>
      <c r="I289" s="42" t="s">
        <v>124</v>
      </c>
      <c r="J289" s="43">
        <v>35</v>
      </c>
      <c r="K289" s="44">
        <v>1860</v>
      </c>
      <c r="L289" s="43">
        <v>65100</v>
      </c>
      <c r="M289" s="45">
        <v>0.1</v>
      </c>
      <c r="N289" s="46">
        <v>58590</v>
      </c>
      <c r="O289" s="41" t="s">
        <v>18</v>
      </c>
      <c r="P289" s="47" t="s">
        <v>49</v>
      </c>
      <c r="Q289" s="48" t="s">
        <v>16</v>
      </c>
      <c r="R289" s="48" t="s">
        <v>29</v>
      </c>
    </row>
    <row r="290" spans="1:18" hidden="1">
      <c r="A290" s="36">
        <v>1632</v>
      </c>
      <c r="B290" s="62">
        <v>42904</v>
      </c>
      <c r="C290" s="38" t="s">
        <v>762</v>
      </c>
      <c r="D290" s="39" t="s">
        <v>868</v>
      </c>
      <c r="E290" s="40" t="s">
        <v>11</v>
      </c>
      <c r="F290" s="39" t="s">
        <v>30</v>
      </c>
      <c r="G290" s="41" t="s">
        <v>12</v>
      </c>
      <c r="H290" s="39" t="s">
        <v>128</v>
      </c>
      <c r="I290" s="42" t="s">
        <v>869</v>
      </c>
      <c r="J290" s="43">
        <v>48</v>
      </c>
      <c r="K290" s="44">
        <v>1320</v>
      </c>
      <c r="L290" s="43">
        <v>63360</v>
      </c>
      <c r="M290" s="45">
        <v>7.0000000000000007E-2</v>
      </c>
      <c r="N290" s="46">
        <v>58924.800000000003</v>
      </c>
      <c r="O290" s="41" t="s">
        <v>18</v>
      </c>
      <c r="P290" s="47" t="s">
        <v>60</v>
      </c>
      <c r="Q290" s="48" t="s">
        <v>16</v>
      </c>
      <c r="R290" s="48" t="s">
        <v>29</v>
      </c>
    </row>
    <row r="291" spans="1:18" hidden="1">
      <c r="A291" s="36">
        <v>1703</v>
      </c>
      <c r="B291" s="62">
        <v>42916</v>
      </c>
      <c r="C291" s="38" t="s">
        <v>762</v>
      </c>
      <c r="D291" s="39" t="s">
        <v>152</v>
      </c>
      <c r="E291" s="40" t="s">
        <v>101</v>
      </c>
      <c r="F291" s="39" t="s">
        <v>30</v>
      </c>
      <c r="G291" s="41" t="s">
        <v>12</v>
      </c>
      <c r="H291" s="39" t="s">
        <v>55</v>
      </c>
      <c r="I291" s="42" t="s">
        <v>939</v>
      </c>
      <c r="J291" s="43">
        <v>11</v>
      </c>
      <c r="K291" s="44">
        <v>5760</v>
      </c>
      <c r="L291" s="43">
        <v>63360</v>
      </c>
      <c r="M291" s="45">
        <v>0.01</v>
      </c>
      <c r="N291" s="46">
        <v>62726.400000000001</v>
      </c>
      <c r="O291" s="41" t="s">
        <v>1174</v>
      </c>
      <c r="P291" s="47" t="s">
        <v>49</v>
      </c>
      <c r="Q291" s="48" t="s">
        <v>10</v>
      </c>
      <c r="R291" s="48" t="s">
        <v>29</v>
      </c>
    </row>
    <row r="292" spans="1:18" hidden="1">
      <c r="A292" s="36">
        <v>1774</v>
      </c>
      <c r="B292" s="62">
        <v>42926</v>
      </c>
      <c r="C292" s="38" t="s">
        <v>941</v>
      </c>
      <c r="D292" s="39" t="s">
        <v>718</v>
      </c>
      <c r="E292" s="40" t="s">
        <v>50</v>
      </c>
      <c r="F292" s="39" t="s">
        <v>30</v>
      </c>
      <c r="G292" s="41" t="s">
        <v>12</v>
      </c>
      <c r="H292" s="39" t="s">
        <v>55</v>
      </c>
      <c r="I292" s="42" t="s">
        <v>593</v>
      </c>
      <c r="J292" s="43">
        <v>36</v>
      </c>
      <c r="K292" s="44">
        <v>1680</v>
      </c>
      <c r="L292" s="43">
        <v>60480</v>
      </c>
      <c r="M292" s="45">
        <v>0.01</v>
      </c>
      <c r="N292" s="46">
        <v>59875.199999999997</v>
      </c>
      <c r="O292" s="41" t="s">
        <v>1172</v>
      </c>
      <c r="P292" s="47" t="s">
        <v>53</v>
      </c>
      <c r="Q292" s="48" t="s">
        <v>10</v>
      </c>
      <c r="R292" s="48" t="s">
        <v>29</v>
      </c>
    </row>
    <row r="293" spans="1:18" hidden="1">
      <c r="A293" s="36">
        <v>1679</v>
      </c>
      <c r="B293" s="62">
        <v>42913</v>
      </c>
      <c r="C293" s="38" t="s">
        <v>762</v>
      </c>
      <c r="D293" s="39" t="s">
        <v>913</v>
      </c>
      <c r="E293" s="40" t="s">
        <v>101</v>
      </c>
      <c r="F293" s="39" t="s">
        <v>28</v>
      </c>
      <c r="G293" s="41" t="s">
        <v>12</v>
      </c>
      <c r="H293" s="39" t="s">
        <v>74</v>
      </c>
      <c r="I293" s="42" t="s">
        <v>914</v>
      </c>
      <c r="J293" s="43">
        <v>25</v>
      </c>
      <c r="K293" s="44">
        <v>2400</v>
      </c>
      <c r="L293" s="43">
        <v>60000</v>
      </c>
      <c r="M293" s="45">
        <v>0.1</v>
      </c>
      <c r="N293" s="46">
        <v>54000</v>
      </c>
      <c r="O293" s="41" t="s">
        <v>15</v>
      </c>
      <c r="P293" s="47" t="s">
        <v>60</v>
      </c>
      <c r="Q293" s="48" t="s">
        <v>10</v>
      </c>
      <c r="R293" s="48" t="s">
        <v>29</v>
      </c>
    </row>
    <row r="294" spans="1:18" hidden="1">
      <c r="A294" s="36">
        <v>1821</v>
      </c>
      <c r="B294" s="62">
        <v>42933</v>
      </c>
      <c r="C294" s="38" t="s">
        <v>941</v>
      </c>
      <c r="D294" s="39" t="s">
        <v>1031</v>
      </c>
      <c r="E294" s="40" t="s">
        <v>101</v>
      </c>
      <c r="F294" s="39" t="s">
        <v>30</v>
      </c>
      <c r="G294" s="41" t="s">
        <v>12</v>
      </c>
      <c r="H294" s="39" t="s">
        <v>47</v>
      </c>
      <c r="I294" s="42" t="s">
        <v>1033</v>
      </c>
      <c r="J294" s="43">
        <v>50</v>
      </c>
      <c r="K294" s="44">
        <v>1200</v>
      </c>
      <c r="L294" s="43">
        <v>60000</v>
      </c>
      <c r="M294" s="45">
        <v>0</v>
      </c>
      <c r="N294" s="46">
        <v>60000</v>
      </c>
      <c r="O294" s="41" t="s">
        <v>15</v>
      </c>
      <c r="P294" s="47" t="s">
        <v>53</v>
      </c>
      <c r="Q294" s="48" t="s">
        <v>10</v>
      </c>
      <c r="R294" s="48" t="s">
        <v>29</v>
      </c>
    </row>
    <row r="295" spans="1:18" hidden="1">
      <c r="A295" s="36">
        <v>1862</v>
      </c>
      <c r="B295" s="62">
        <v>42940</v>
      </c>
      <c r="C295" s="38" t="s">
        <v>941</v>
      </c>
      <c r="D295" s="39" t="s">
        <v>1066</v>
      </c>
      <c r="E295" s="40" t="s">
        <v>101</v>
      </c>
      <c r="F295" s="39" t="s">
        <v>30</v>
      </c>
      <c r="G295" s="41" t="s">
        <v>12</v>
      </c>
      <c r="H295" s="39" t="s">
        <v>114</v>
      </c>
      <c r="I295" s="42" t="s">
        <v>348</v>
      </c>
      <c r="J295" s="43">
        <v>6</v>
      </c>
      <c r="K295" s="44">
        <v>9960</v>
      </c>
      <c r="L295" s="43">
        <v>59760</v>
      </c>
      <c r="M295" s="45">
        <v>0.04</v>
      </c>
      <c r="N295" s="46">
        <v>57369.599999999999</v>
      </c>
      <c r="O295" s="41" t="s">
        <v>18</v>
      </c>
      <c r="P295" s="47" t="s">
        <v>53</v>
      </c>
      <c r="Q295" s="48" t="s">
        <v>16</v>
      </c>
      <c r="R295" s="48" t="s">
        <v>29</v>
      </c>
    </row>
    <row r="296" spans="1:18" hidden="1">
      <c r="A296" s="36">
        <v>1226</v>
      </c>
      <c r="B296" s="62">
        <v>42836</v>
      </c>
      <c r="C296" s="38" t="s">
        <v>333</v>
      </c>
      <c r="D296" s="39" t="s">
        <v>411</v>
      </c>
      <c r="E296" s="40" t="s">
        <v>50</v>
      </c>
      <c r="F296" s="39" t="s">
        <v>30</v>
      </c>
      <c r="G296" s="41" t="s">
        <v>12</v>
      </c>
      <c r="H296" s="39" t="s">
        <v>114</v>
      </c>
      <c r="I296" s="42" t="s">
        <v>412</v>
      </c>
      <c r="J296" s="43">
        <v>31</v>
      </c>
      <c r="K296" s="44">
        <v>1920</v>
      </c>
      <c r="L296" s="43">
        <v>59520</v>
      </c>
      <c r="M296" s="45">
        <v>0.03</v>
      </c>
      <c r="N296" s="46">
        <v>57734.400000000001</v>
      </c>
      <c r="O296" s="41" t="s">
        <v>15</v>
      </c>
      <c r="P296" s="47" t="s">
        <v>79</v>
      </c>
      <c r="Q296" s="48" t="s">
        <v>10</v>
      </c>
      <c r="R296" s="48" t="s">
        <v>29</v>
      </c>
    </row>
    <row r="297" spans="1:18" hidden="1">
      <c r="A297" s="36">
        <v>1833</v>
      </c>
      <c r="B297" s="62">
        <v>42935</v>
      </c>
      <c r="C297" s="38" t="s">
        <v>941</v>
      </c>
      <c r="D297" s="39" t="s">
        <v>1038</v>
      </c>
      <c r="E297" s="40" t="s">
        <v>7</v>
      </c>
      <c r="F297" s="39" t="s">
        <v>28</v>
      </c>
      <c r="G297" s="41" t="s">
        <v>12</v>
      </c>
      <c r="H297" s="39" t="s">
        <v>55</v>
      </c>
      <c r="I297" s="42" t="s">
        <v>717</v>
      </c>
      <c r="J297" s="43">
        <v>47</v>
      </c>
      <c r="K297" s="44">
        <v>1260</v>
      </c>
      <c r="L297" s="43">
        <v>59220</v>
      </c>
      <c r="M297" s="45">
        <v>0.02</v>
      </c>
      <c r="N297" s="46">
        <v>58035.6</v>
      </c>
      <c r="O297" s="41" t="s">
        <v>15</v>
      </c>
      <c r="P297" s="47" t="s">
        <v>53</v>
      </c>
      <c r="Q297" s="48" t="s">
        <v>10</v>
      </c>
      <c r="R297" s="48" t="s">
        <v>29</v>
      </c>
    </row>
    <row r="298" spans="1:18" hidden="1">
      <c r="A298" s="36">
        <v>1641</v>
      </c>
      <c r="B298" s="62">
        <v>42908</v>
      </c>
      <c r="C298" s="38" t="s">
        <v>762</v>
      </c>
      <c r="D298" s="39" t="s">
        <v>876</v>
      </c>
      <c r="E298" s="40" t="s">
        <v>50</v>
      </c>
      <c r="F298" s="39" t="s">
        <v>27</v>
      </c>
      <c r="G298" s="41" t="s">
        <v>12</v>
      </c>
      <c r="H298" s="39" t="s">
        <v>47</v>
      </c>
      <c r="I298" s="42" t="s">
        <v>877</v>
      </c>
      <c r="J298" s="43">
        <v>20</v>
      </c>
      <c r="K298" s="44">
        <v>2940</v>
      </c>
      <c r="L298" s="43">
        <v>58800</v>
      </c>
      <c r="M298" s="45">
        <v>0.06</v>
      </c>
      <c r="N298" s="46">
        <v>55272</v>
      </c>
      <c r="O298" s="41" t="s">
        <v>18</v>
      </c>
      <c r="P298" s="47" t="s">
        <v>46</v>
      </c>
      <c r="Q298" s="48" t="s">
        <v>16</v>
      </c>
      <c r="R298" s="48" t="s">
        <v>26</v>
      </c>
    </row>
    <row r="299" spans="1:18" hidden="1">
      <c r="A299" s="36">
        <v>1177</v>
      </c>
      <c r="B299" s="62">
        <v>42826</v>
      </c>
      <c r="C299" s="38" t="s">
        <v>333</v>
      </c>
      <c r="D299" s="39" t="s">
        <v>339</v>
      </c>
      <c r="E299" s="40" t="s">
        <v>7</v>
      </c>
      <c r="F299" s="39" t="s">
        <v>27</v>
      </c>
      <c r="G299" s="41" t="s">
        <v>12</v>
      </c>
      <c r="H299" s="39" t="s">
        <v>55</v>
      </c>
      <c r="I299" s="42" t="s">
        <v>340</v>
      </c>
      <c r="J299" s="43">
        <v>27</v>
      </c>
      <c r="K299" s="44">
        <v>2100</v>
      </c>
      <c r="L299" s="43">
        <v>56700</v>
      </c>
      <c r="M299" s="45">
        <v>0.1</v>
      </c>
      <c r="N299" s="46">
        <v>51030</v>
      </c>
      <c r="O299" s="41" t="s">
        <v>13</v>
      </c>
      <c r="P299" s="47" t="s">
        <v>53</v>
      </c>
      <c r="Q299" s="48" t="s">
        <v>14</v>
      </c>
      <c r="R299" s="48" t="s">
        <v>26</v>
      </c>
    </row>
    <row r="300" spans="1:18" hidden="1">
      <c r="A300" s="36">
        <v>1974</v>
      </c>
      <c r="B300" s="62">
        <v>42958</v>
      </c>
      <c r="C300" s="38" t="s">
        <v>1106</v>
      </c>
      <c r="D300" s="39" t="s">
        <v>533</v>
      </c>
      <c r="E300" s="40" t="s">
        <v>7</v>
      </c>
      <c r="F300" s="39" t="s">
        <v>27</v>
      </c>
      <c r="G300" s="41" t="s">
        <v>12</v>
      </c>
      <c r="H300" s="39" t="s">
        <v>47</v>
      </c>
      <c r="I300" s="42" t="s">
        <v>1150</v>
      </c>
      <c r="J300" s="43">
        <v>23</v>
      </c>
      <c r="K300" s="44">
        <v>2460</v>
      </c>
      <c r="L300" s="43">
        <v>56580</v>
      </c>
      <c r="M300" s="45">
        <v>0.1</v>
      </c>
      <c r="N300" s="46">
        <v>50922</v>
      </c>
      <c r="O300" s="41" t="s">
        <v>15</v>
      </c>
      <c r="P300" s="47" t="s">
        <v>53</v>
      </c>
      <c r="Q300" s="48" t="s">
        <v>10</v>
      </c>
      <c r="R300" s="48" t="s">
        <v>26</v>
      </c>
    </row>
    <row r="301" spans="1:18" hidden="1">
      <c r="A301" s="36">
        <v>1186</v>
      </c>
      <c r="B301" s="62">
        <v>42829</v>
      </c>
      <c r="C301" s="38" t="s">
        <v>333</v>
      </c>
      <c r="D301" s="39" t="s">
        <v>320</v>
      </c>
      <c r="E301" s="40" t="s">
        <v>101</v>
      </c>
      <c r="F301" s="39" t="s">
        <v>30</v>
      </c>
      <c r="G301" s="41" t="s">
        <v>12</v>
      </c>
      <c r="H301" s="39" t="s">
        <v>47</v>
      </c>
      <c r="I301" s="42" t="s">
        <v>351</v>
      </c>
      <c r="J301" s="43">
        <v>47</v>
      </c>
      <c r="K301" s="44">
        <v>1200</v>
      </c>
      <c r="L301" s="43">
        <v>56400</v>
      </c>
      <c r="M301" s="45">
        <v>0</v>
      </c>
      <c r="N301" s="46">
        <v>56400</v>
      </c>
      <c r="O301" s="41" t="s">
        <v>1172</v>
      </c>
      <c r="P301" s="47" t="s">
        <v>64</v>
      </c>
      <c r="Q301" s="48" t="s">
        <v>10</v>
      </c>
      <c r="R301" s="48" t="s">
        <v>29</v>
      </c>
    </row>
    <row r="302" spans="1:18" hidden="1">
      <c r="A302" s="36">
        <v>1138</v>
      </c>
      <c r="B302" s="62">
        <v>42818</v>
      </c>
      <c r="C302" s="38" t="s">
        <v>42</v>
      </c>
      <c r="D302" s="39" t="s">
        <v>279</v>
      </c>
      <c r="E302" s="40" t="s">
        <v>7</v>
      </c>
      <c r="F302" s="39" t="s">
        <v>25</v>
      </c>
      <c r="G302" s="41" t="s">
        <v>12</v>
      </c>
      <c r="H302" s="39" t="s">
        <v>47</v>
      </c>
      <c r="I302" s="42" t="s">
        <v>275</v>
      </c>
      <c r="J302" s="43">
        <v>48</v>
      </c>
      <c r="K302" s="44">
        <v>1140</v>
      </c>
      <c r="L302" s="43">
        <v>54720</v>
      </c>
      <c r="M302" s="45">
        <v>7.0000000000000007E-2</v>
      </c>
      <c r="N302" s="46">
        <v>50889.599999999999</v>
      </c>
      <c r="O302" s="41" t="s">
        <v>1172</v>
      </c>
      <c r="P302" s="47" t="s">
        <v>79</v>
      </c>
      <c r="Q302" s="48" t="s">
        <v>10</v>
      </c>
      <c r="R302" s="48" t="s">
        <v>26</v>
      </c>
    </row>
    <row r="303" spans="1:18" hidden="1">
      <c r="A303" s="36">
        <v>1607</v>
      </c>
      <c r="B303" s="62">
        <v>42900</v>
      </c>
      <c r="C303" s="38" t="s">
        <v>762</v>
      </c>
      <c r="D303" s="39" t="s">
        <v>205</v>
      </c>
      <c r="E303" s="40" t="s">
        <v>7</v>
      </c>
      <c r="F303" s="39" t="s">
        <v>25</v>
      </c>
      <c r="G303" s="41" t="s">
        <v>12</v>
      </c>
      <c r="H303" s="39" t="s">
        <v>128</v>
      </c>
      <c r="I303" s="42" t="s">
        <v>844</v>
      </c>
      <c r="J303" s="43">
        <v>4</v>
      </c>
      <c r="K303" s="44">
        <v>13560</v>
      </c>
      <c r="L303" s="43">
        <v>54240</v>
      </c>
      <c r="M303" s="45">
        <v>7.0000000000000007E-2</v>
      </c>
      <c r="N303" s="46">
        <v>50443.199999999997</v>
      </c>
      <c r="O303" s="41" t="s">
        <v>18</v>
      </c>
      <c r="P303" s="47" t="s">
        <v>79</v>
      </c>
      <c r="Q303" s="48" t="s">
        <v>16</v>
      </c>
      <c r="R303" s="48" t="s">
        <v>26</v>
      </c>
    </row>
    <row r="304" spans="1:18" hidden="1">
      <c r="A304" s="36">
        <v>1396</v>
      </c>
      <c r="B304" s="62">
        <v>42866</v>
      </c>
      <c r="C304" s="38" t="s">
        <v>530</v>
      </c>
      <c r="D304" s="39" t="s">
        <v>111</v>
      </c>
      <c r="E304" s="40" t="s">
        <v>7</v>
      </c>
      <c r="F304" s="39" t="s">
        <v>25</v>
      </c>
      <c r="G304" s="41" t="s">
        <v>12</v>
      </c>
      <c r="H304" s="39" t="s">
        <v>47</v>
      </c>
      <c r="I304" s="42" t="s">
        <v>621</v>
      </c>
      <c r="J304" s="43">
        <v>39</v>
      </c>
      <c r="K304" s="44">
        <v>1380</v>
      </c>
      <c r="L304" s="43">
        <v>53820</v>
      </c>
      <c r="M304" s="45">
        <v>0.05</v>
      </c>
      <c r="N304" s="46">
        <v>51129</v>
      </c>
      <c r="O304" s="41" t="s">
        <v>1174</v>
      </c>
      <c r="P304" s="47" t="s">
        <v>53</v>
      </c>
      <c r="Q304" s="48" t="s">
        <v>10</v>
      </c>
      <c r="R304" s="48" t="s">
        <v>26</v>
      </c>
    </row>
    <row r="305" spans="1:18" hidden="1">
      <c r="A305" s="36">
        <v>1355</v>
      </c>
      <c r="B305" s="62">
        <v>42859</v>
      </c>
      <c r="C305" s="38" t="s">
        <v>530</v>
      </c>
      <c r="D305" s="39" t="s">
        <v>572</v>
      </c>
      <c r="E305" s="40" t="s">
        <v>101</v>
      </c>
      <c r="F305" s="39" t="s">
        <v>28</v>
      </c>
      <c r="G305" s="41" t="s">
        <v>12</v>
      </c>
      <c r="H305" s="39" t="s">
        <v>51</v>
      </c>
      <c r="I305" s="42" t="s">
        <v>573</v>
      </c>
      <c r="J305" s="43">
        <v>34</v>
      </c>
      <c r="K305" s="44">
        <v>1560</v>
      </c>
      <c r="L305" s="43">
        <v>53040</v>
      </c>
      <c r="M305" s="45">
        <v>0.09</v>
      </c>
      <c r="N305" s="46">
        <v>48266.400000000001</v>
      </c>
      <c r="O305" s="41" t="s">
        <v>1172</v>
      </c>
      <c r="P305" s="47" t="s">
        <v>46</v>
      </c>
      <c r="Q305" s="48" t="s">
        <v>10</v>
      </c>
      <c r="R305" s="48" t="s">
        <v>29</v>
      </c>
    </row>
    <row r="306" spans="1:18" hidden="1">
      <c r="A306" s="36">
        <v>1591</v>
      </c>
      <c r="B306" s="62">
        <v>42899</v>
      </c>
      <c r="C306" s="38" t="s">
        <v>762</v>
      </c>
      <c r="D306" s="39" t="s">
        <v>524</v>
      </c>
      <c r="E306" s="40" t="s">
        <v>11</v>
      </c>
      <c r="F306" s="39" t="s">
        <v>28</v>
      </c>
      <c r="G306" s="41" t="s">
        <v>12</v>
      </c>
      <c r="H306" s="39" t="s">
        <v>114</v>
      </c>
      <c r="I306" s="42" t="s">
        <v>835</v>
      </c>
      <c r="J306" s="43">
        <v>46</v>
      </c>
      <c r="K306" s="44">
        <v>1140</v>
      </c>
      <c r="L306" s="43">
        <v>52440</v>
      </c>
      <c r="M306" s="45">
        <v>0.05</v>
      </c>
      <c r="N306" s="46">
        <v>49818</v>
      </c>
      <c r="O306" s="41" t="s">
        <v>15</v>
      </c>
      <c r="P306" s="47" t="s">
        <v>79</v>
      </c>
      <c r="Q306" s="48" t="s">
        <v>10</v>
      </c>
      <c r="R306" s="48" t="s">
        <v>29</v>
      </c>
    </row>
    <row r="307" spans="1:18" hidden="1">
      <c r="A307" s="36">
        <v>1522</v>
      </c>
      <c r="B307" s="62">
        <v>42886</v>
      </c>
      <c r="C307" s="38" t="s">
        <v>530</v>
      </c>
      <c r="D307" s="39" t="s">
        <v>760</v>
      </c>
      <c r="E307" s="40" t="s">
        <v>11</v>
      </c>
      <c r="F307" s="39" t="s">
        <v>25</v>
      </c>
      <c r="G307" s="41" t="s">
        <v>12</v>
      </c>
      <c r="H307" s="39" t="s">
        <v>55</v>
      </c>
      <c r="I307" s="42" t="s">
        <v>761</v>
      </c>
      <c r="J307" s="43">
        <v>4</v>
      </c>
      <c r="K307" s="44">
        <v>12660</v>
      </c>
      <c r="L307" s="43">
        <v>50640</v>
      </c>
      <c r="M307" s="45">
        <v>0.05</v>
      </c>
      <c r="N307" s="46">
        <v>48108</v>
      </c>
      <c r="O307" s="41" t="s">
        <v>15</v>
      </c>
      <c r="P307" s="47" t="s">
        <v>79</v>
      </c>
      <c r="Q307" s="48" t="s">
        <v>10</v>
      </c>
      <c r="R307" s="48" t="s">
        <v>26</v>
      </c>
    </row>
    <row r="308" spans="1:18" hidden="1">
      <c r="A308" s="36">
        <v>1544</v>
      </c>
      <c r="B308" s="62">
        <v>42891</v>
      </c>
      <c r="C308" s="38" t="s">
        <v>762</v>
      </c>
      <c r="D308" s="39" t="s">
        <v>787</v>
      </c>
      <c r="E308" s="40" t="s">
        <v>7</v>
      </c>
      <c r="F308" s="39" t="s">
        <v>27</v>
      </c>
      <c r="G308" s="41" t="s">
        <v>12</v>
      </c>
      <c r="H308" s="39" t="s">
        <v>114</v>
      </c>
      <c r="I308" s="42" t="s">
        <v>788</v>
      </c>
      <c r="J308" s="43">
        <v>24</v>
      </c>
      <c r="K308" s="44">
        <v>2100</v>
      </c>
      <c r="L308" s="43">
        <v>50400</v>
      </c>
      <c r="M308" s="45">
        <v>0.1</v>
      </c>
      <c r="N308" s="46">
        <v>45360</v>
      </c>
      <c r="O308" s="41" t="s">
        <v>18</v>
      </c>
      <c r="P308" s="47" t="s">
        <v>53</v>
      </c>
      <c r="Q308" s="48" t="s">
        <v>16</v>
      </c>
      <c r="R308" s="48" t="s">
        <v>26</v>
      </c>
    </row>
    <row r="309" spans="1:18" hidden="1">
      <c r="A309" s="36">
        <v>1820</v>
      </c>
      <c r="B309" s="62">
        <v>42933</v>
      </c>
      <c r="C309" s="38" t="s">
        <v>941</v>
      </c>
      <c r="D309" s="39" t="s">
        <v>1031</v>
      </c>
      <c r="E309" s="40" t="s">
        <v>101</v>
      </c>
      <c r="F309" s="39" t="s">
        <v>30</v>
      </c>
      <c r="G309" s="41" t="s">
        <v>12</v>
      </c>
      <c r="H309" s="39" t="s">
        <v>114</v>
      </c>
      <c r="I309" s="42" t="s">
        <v>1032</v>
      </c>
      <c r="J309" s="43">
        <v>22</v>
      </c>
      <c r="K309" s="44">
        <v>2280</v>
      </c>
      <c r="L309" s="43">
        <v>50160</v>
      </c>
      <c r="M309" s="45">
        <v>7.0000000000000007E-2</v>
      </c>
      <c r="N309" s="46">
        <v>46648.800000000003</v>
      </c>
      <c r="O309" s="41" t="s">
        <v>15</v>
      </c>
      <c r="P309" s="47" t="s">
        <v>53</v>
      </c>
      <c r="Q309" s="48" t="s">
        <v>10</v>
      </c>
      <c r="R309" s="48" t="s">
        <v>29</v>
      </c>
    </row>
    <row r="310" spans="1:18" hidden="1">
      <c r="A310" s="36">
        <v>1093</v>
      </c>
      <c r="B310" s="62">
        <v>42810</v>
      </c>
      <c r="C310" s="38" t="s">
        <v>42</v>
      </c>
      <c r="D310" s="39" t="s">
        <v>152</v>
      </c>
      <c r="E310" s="40" t="s">
        <v>101</v>
      </c>
      <c r="F310" s="39" t="s">
        <v>30</v>
      </c>
      <c r="G310" s="41" t="s">
        <v>12</v>
      </c>
      <c r="H310" s="39" t="s">
        <v>47</v>
      </c>
      <c r="I310" s="42" t="s">
        <v>216</v>
      </c>
      <c r="J310" s="43">
        <v>43</v>
      </c>
      <c r="K310" s="44">
        <v>1140</v>
      </c>
      <c r="L310" s="43">
        <v>49020</v>
      </c>
      <c r="M310" s="45">
        <v>0.05</v>
      </c>
      <c r="N310" s="46">
        <v>46569</v>
      </c>
      <c r="O310" s="41" t="s">
        <v>18</v>
      </c>
      <c r="P310" s="47" t="s">
        <v>79</v>
      </c>
      <c r="Q310" s="48" t="s">
        <v>16</v>
      </c>
      <c r="R310" s="48" t="s">
        <v>29</v>
      </c>
    </row>
    <row r="311" spans="1:18" hidden="1">
      <c r="A311" s="36">
        <v>1626</v>
      </c>
      <c r="B311" s="62">
        <v>42903</v>
      </c>
      <c r="C311" s="38" t="s">
        <v>762</v>
      </c>
      <c r="D311" s="39" t="s">
        <v>134</v>
      </c>
      <c r="E311" s="40" t="s">
        <v>7</v>
      </c>
      <c r="F311" s="39" t="s">
        <v>28</v>
      </c>
      <c r="G311" s="41" t="s">
        <v>12</v>
      </c>
      <c r="H311" s="39" t="s">
        <v>114</v>
      </c>
      <c r="I311" s="42" t="s">
        <v>737</v>
      </c>
      <c r="J311" s="43">
        <v>42</v>
      </c>
      <c r="K311" s="44">
        <v>1140</v>
      </c>
      <c r="L311" s="43">
        <v>47880</v>
      </c>
      <c r="M311" s="45">
        <v>0.03</v>
      </c>
      <c r="N311" s="46">
        <v>46443.6</v>
      </c>
      <c r="O311" s="41" t="s">
        <v>1174</v>
      </c>
      <c r="P311" s="47" t="s">
        <v>79</v>
      </c>
      <c r="Q311" s="48" t="s">
        <v>10</v>
      </c>
      <c r="R311" s="48" t="s">
        <v>29</v>
      </c>
    </row>
    <row r="312" spans="1:18" hidden="1">
      <c r="A312" s="36">
        <v>1830</v>
      </c>
      <c r="B312" s="62">
        <v>42934</v>
      </c>
      <c r="C312" s="38" t="s">
        <v>941</v>
      </c>
      <c r="D312" s="39" t="s">
        <v>378</v>
      </c>
      <c r="E312" s="40" t="s">
        <v>7</v>
      </c>
      <c r="F312" s="39" t="s">
        <v>30</v>
      </c>
      <c r="G312" s="41" t="s">
        <v>12</v>
      </c>
      <c r="H312" s="39" t="s">
        <v>47</v>
      </c>
      <c r="I312" s="42" t="s">
        <v>216</v>
      </c>
      <c r="J312" s="43">
        <v>42</v>
      </c>
      <c r="K312" s="44">
        <v>1140</v>
      </c>
      <c r="L312" s="43">
        <v>47880</v>
      </c>
      <c r="M312" s="45">
        <v>0.01</v>
      </c>
      <c r="N312" s="46">
        <v>47401.2</v>
      </c>
      <c r="O312" s="41" t="s">
        <v>1172</v>
      </c>
      <c r="P312" s="47" t="s">
        <v>53</v>
      </c>
      <c r="Q312" s="48" t="s">
        <v>10</v>
      </c>
      <c r="R312" s="48" t="s">
        <v>29</v>
      </c>
    </row>
    <row r="313" spans="1:18" hidden="1">
      <c r="A313" s="36">
        <v>1012</v>
      </c>
      <c r="B313" s="62">
        <v>42797</v>
      </c>
      <c r="C313" s="38" t="s">
        <v>42</v>
      </c>
      <c r="D313" s="39" t="s">
        <v>77</v>
      </c>
      <c r="E313" s="40" t="s">
        <v>7</v>
      </c>
      <c r="F313" s="39" t="s">
        <v>25</v>
      </c>
      <c r="G313" s="41" t="s">
        <v>12</v>
      </c>
      <c r="H313" s="39" t="s">
        <v>74</v>
      </c>
      <c r="I313" s="42" t="s">
        <v>78</v>
      </c>
      <c r="J313" s="43">
        <v>49</v>
      </c>
      <c r="K313" s="44">
        <v>960</v>
      </c>
      <c r="L313" s="43">
        <v>47040</v>
      </c>
      <c r="M313" s="45">
        <v>0.1</v>
      </c>
      <c r="N313" s="46">
        <v>42336</v>
      </c>
      <c r="O313" s="41" t="s">
        <v>18</v>
      </c>
      <c r="P313" s="47" t="s">
        <v>79</v>
      </c>
      <c r="Q313" s="48" t="s">
        <v>16</v>
      </c>
      <c r="R313" s="48" t="s">
        <v>26</v>
      </c>
    </row>
    <row r="314" spans="1:18" hidden="1">
      <c r="A314" s="36">
        <v>1502</v>
      </c>
      <c r="B314" s="62">
        <v>42883</v>
      </c>
      <c r="C314" s="38" t="s">
        <v>530</v>
      </c>
      <c r="D314" s="39" t="s">
        <v>736</v>
      </c>
      <c r="E314" s="40" t="s">
        <v>7</v>
      </c>
      <c r="F314" s="39" t="s">
        <v>28</v>
      </c>
      <c r="G314" s="41" t="s">
        <v>12</v>
      </c>
      <c r="H314" s="39" t="s">
        <v>114</v>
      </c>
      <c r="I314" s="42" t="s">
        <v>737</v>
      </c>
      <c r="J314" s="43">
        <v>41</v>
      </c>
      <c r="K314" s="44">
        <v>1140</v>
      </c>
      <c r="L314" s="43">
        <v>46740</v>
      </c>
      <c r="M314" s="45">
        <v>0</v>
      </c>
      <c r="N314" s="46">
        <v>46740</v>
      </c>
      <c r="O314" s="41" t="s">
        <v>1174</v>
      </c>
      <c r="P314" s="47" t="s">
        <v>49</v>
      </c>
      <c r="Q314" s="48" t="s">
        <v>10</v>
      </c>
      <c r="R314" s="48" t="s">
        <v>29</v>
      </c>
    </row>
    <row r="315" spans="1:18" hidden="1">
      <c r="A315" s="36">
        <v>1712</v>
      </c>
      <c r="B315" s="62">
        <v>42918</v>
      </c>
      <c r="C315" s="38" t="s">
        <v>941</v>
      </c>
      <c r="D315" s="39" t="s">
        <v>950</v>
      </c>
      <c r="E315" s="40" t="s">
        <v>7</v>
      </c>
      <c r="F315" s="39" t="s">
        <v>27</v>
      </c>
      <c r="G315" s="41" t="s">
        <v>12</v>
      </c>
      <c r="H315" s="39" t="s">
        <v>55</v>
      </c>
      <c r="I315" s="42" t="s">
        <v>952</v>
      </c>
      <c r="J315" s="43">
        <v>47</v>
      </c>
      <c r="K315" s="44">
        <v>960</v>
      </c>
      <c r="L315" s="43">
        <v>45120</v>
      </c>
      <c r="M315" s="45">
        <v>0</v>
      </c>
      <c r="N315" s="46">
        <v>45120</v>
      </c>
      <c r="O315" s="41" t="s">
        <v>1172</v>
      </c>
      <c r="P315" s="47" t="s">
        <v>53</v>
      </c>
      <c r="Q315" s="48" t="s">
        <v>10</v>
      </c>
      <c r="R315" s="48" t="s">
        <v>26</v>
      </c>
    </row>
    <row r="316" spans="1:18" hidden="1">
      <c r="A316" s="36">
        <v>1195</v>
      </c>
      <c r="B316" s="62">
        <v>42831</v>
      </c>
      <c r="C316" s="38" t="s">
        <v>333</v>
      </c>
      <c r="D316" s="39" t="s">
        <v>363</v>
      </c>
      <c r="E316" s="40" t="s">
        <v>101</v>
      </c>
      <c r="F316" s="39" t="s">
        <v>25</v>
      </c>
      <c r="G316" s="41" t="s">
        <v>12</v>
      </c>
      <c r="H316" s="39" t="s">
        <v>114</v>
      </c>
      <c r="I316" s="42" t="s">
        <v>364</v>
      </c>
      <c r="J316" s="43">
        <v>30</v>
      </c>
      <c r="K316" s="44">
        <v>1500</v>
      </c>
      <c r="L316" s="43">
        <v>45000</v>
      </c>
      <c r="M316" s="45">
        <v>0.03</v>
      </c>
      <c r="N316" s="46">
        <v>43650</v>
      </c>
      <c r="O316" s="41" t="s">
        <v>1174</v>
      </c>
      <c r="P316" s="47" t="s">
        <v>64</v>
      </c>
      <c r="Q316" s="48" t="s">
        <v>10</v>
      </c>
      <c r="R316" s="48" t="s">
        <v>26</v>
      </c>
    </row>
    <row r="317" spans="1:18" hidden="1">
      <c r="A317" s="36">
        <v>1621</v>
      </c>
      <c r="B317" s="62">
        <v>42903</v>
      </c>
      <c r="C317" s="38" t="s">
        <v>762</v>
      </c>
      <c r="D317" s="39" t="s">
        <v>674</v>
      </c>
      <c r="E317" s="40" t="s">
        <v>101</v>
      </c>
      <c r="F317" s="39" t="s">
        <v>25</v>
      </c>
      <c r="G317" s="41" t="s">
        <v>12</v>
      </c>
      <c r="H317" s="39" t="s">
        <v>114</v>
      </c>
      <c r="I317" s="42" t="s">
        <v>860</v>
      </c>
      <c r="J317" s="43">
        <v>37</v>
      </c>
      <c r="K317" s="44">
        <v>1200</v>
      </c>
      <c r="L317" s="43">
        <v>44400</v>
      </c>
      <c r="M317" s="45">
        <v>0.09</v>
      </c>
      <c r="N317" s="46">
        <v>40404</v>
      </c>
      <c r="O317" s="41" t="s">
        <v>13</v>
      </c>
      <c r="P317" s="47" t="s">
        <v>60</v>
      </c>
      <c r="Q317" s="48" t="s">
        <v>14</v>
      </c>
      <c r="R317" s="48" t="s">
        <v>26</v>
      </c>
    </row>
    <row r="318" spans="1:18" hidden="1">
      <c r="A318" s="36">
        <v>1508</v>
      </c>
      <c r="B318" s="62">
        <v>42884</v>
      </c>
      <c r="C318" s="38" t="s">
        <v>530</v>
      </c>
      <c r="D318" s="39" t="s">
        <v>741</v>
      </c>
      <c r="E318" s="40" t="s">
        <v>50</v>
      </c>
      <c r="F318" s="39" t="s">
        <v>25</v>
      </c>
      <c r="G318" s="41" t="s">
        <v>12</v>
      </c>
      <c r="H318" s="39" t="s">
        <v>51</v>
      </c>
      <c r="I318" s="42" t="s">
        <v>743</v>
      </c>
      <c r="J318" s="43">
        <v>32</v>
      </c>
      <c r="K318" s="44">
        <v>1380</v>
      </c>
      <c r="L318" s="43">
        <v>44160</v>
      </c>
      <c r="M318" s="45">
        <v>7.0000000000000007E-2</v>
      </c>
      <c r="N318" s="46">
        <v>41068.800000000003</v>
      </c>
      <c r="O318" s="41" t="s">
        <v>13</v>
      </c>
      <c r="P318" s="47" t="s">
        <v>46</v>
      </c>
      <c r="Q318" s="48" t="s">
        <v>14</v>
      </c>
      <c r="R318" s="48" t="s">
        <v>26</v>
      </c>
    </row>
    <row r="319" spans="1:18" hidden="1">
      <c r="A319" s="36">
        <v>1998</v>
      </c>
      <c r="B319" s="62">
        <v>42962</v>
      </c>
      <c r="C319" s="38" t="s">
        <v>1106</v>
      </c>
      <c r="D319" s="39" t="s">
        <v>1167</v>
      </c>
      <c r="E319" s="40" t="s">
        <v>101</v>
      </c>
      <c r="F319" s="39" t="s">
        <v>28</v>
      </c>
      <c r="G319" s="41" t="s">
        <v>12</v>
      </c>
      <c r="H319" s="39" t="s">
        <v>55</v>
      </c>
      <c r="I319" s="42" t="s">
        <v>1168</v>
      </c>
      <c r="J319" s="43">
        <v>35</v>
      </c>
      <c r="K319" s="44">
        <v>1260</v>
      </c>
      <c r="L319" s="43">
        <v>44100</v>
      </c>
      <c r="M319" s="45">
        <v>7.0000000000000007E-2</v>
      </c>
      <c r="N319" s="46">
        <v>41013</v>
      </c>
      <c r="O319" s="41" t="s">
        <v>1174</v>
      </c>
      <c r="P319" s="47" t="s">
        <v>64</v>
      </c>
      <c r="Q319" s="48" t="s">
        <v>10</v>
      </c>
      <c r="R319" s="48" t="s">
        <v>29</v>
      </c>
    </row>
    <row r="320" spans="1:18" hidden="1">
      <c r="A320" s="36">
        <v>1370</v>
      </c>
      <c r="B320" s="62">
        <v>42862</v>
      </c>
      <c r="C320" s="38" t="s">
        <v>530</v>
      </c>
      <c r="D320" s="39" t="s">
        <v>429</v>
      </c>
      <c r="E320" s="40" t="s">
        <v>101</v>
      </c>
      <c r="F320" s="39" t="s">
        <v>25</v>
      </c>
      <c r="G320" s="41" t="s">
        <v>12</v>
      </c>
      <c r="H320" s="39" t="s">
        <v>128</v>
      </c>
      <c r="I320" s="42" t="s">
        <v>440</v>
      </c>
      <c r="J320" s="43">
        <v>10</v>
      </c>
      <c r="K320" s="44">
        <v>4260</v>
      </c>
      <c r="L320" s="43">
        <v>42600</v>
      </c>
      <c r="M320" s="45">
        <v>7.0000000000000007E-2</v>
      </c>
      <c r="N320" s="46">
        <v>39618</v>
      </c>
      <c r="O320" s="41" t="s">
        <v>1172</v>
      </c>
      <c r="P320" s="47" t="s">
        <v>64</v>
      </c>
      <c r="Q320" s="48" t="s">
        <v>10</v>
      </c>
      <c r="R320" s="48" t="s">
        <v>26</v>
      </c>
    </row>
    <row r="321" spans="1:18" hidden="1">
      <c r="A321" s="36">
        <v>1956</v>
      </c>
      <c r="B321" s="62">
        <v>42955</v>
      </c>
      <c r="C321" s="38" t="s">
        <v>1106</v>
      </c>
      <c r="D321" s="39" t="s">
        <v>1134</v>
      </c>
      <c r="E321" s="40" t="s">
        <v>101</v>
      </c>
      <c r="F321" s="39" t="s">
        <v>30</v>
      </c>
      <c r="G321" s="41" t="s">
        <v>12</v>
      </c>
      <c r="H321" s="39" t="s">
        <v>128</v>
      </c>
      <c r="I321" s="42" t="s">
        <v>869</v>
      </c>
      <c r="J321" s="43">
        <v>32</v>
      </c>
      <c r="K321" s="44">
        <v>1320</v>
      </c>
      <c r="L321" s="43">
        <v>42240</v>
      </c>
      <c r="M321" s="45">
        <v>0</v>
      </c>
      <c r="N321" s="46">
        <v>42240</v>
      </c>
      <c r="O321" s="41" t="s">
        <v>1174</v>
      </c>
      <c r="P321" s="47" t="s">
        <v>53</v>
      </c>
      <c r="Q321" s="48" t="s">
        <v>10</v>
      </c>
      <c r="R321" s="48" t="s">
        <v>29</v>
      </c>
    </row>
    <row r="322" spans="1:18" hidden="1">
      <c r="A322" s="36">
        <v>1475</v>
      </c>
      <c r="B322" s="62">
        <v>42880</v>
      </c>
      <c r="C322" s="38" t="s">
        <v>530</v>
      </c>
      <c r="D322" s="39" t="s">
        <v>469</v>
      </c>
      <c r="E322" s="40" t="s">
        <v>7</v>
      </c>
      <c r="F322" s="39" t="s">
        <v>30</v>
      </c>
      <c r="G322" s="41" t="s">
        <v>12</v>
      </c>
      <c r="H322" s="39" t="s">
        <v>47</v>
      </c>
      <c r="I322" s="42" t="s">
        <v>712</v>
      </c>
      <c r="J322" s="43">
        <v>35</v>
      </c>
      <c r="K322" s="44">
        <v>1200</v>
      </c>
      <c r="L322" s="43">
        <v>42000</v>
      </c>
      <c r="M322" s="45">
        <v>0.04</v>
      </c>
      <c r="N322" s="46">
        <v>40320</v>
      </c>
      <c r="O322" s="41" t="s">
        <v>13</v>
      </c>
      <c r="P322" s="47" t="s">
        <v>53</v>
      </c>
      <c r="Q322" s="48" t="s">
        <v>14</v>
      </c>
      <c r="R322" s="48" t="s">
        <v>29</v>
      </c>
    </row>
    <row r="323" spans="1:18" hidden="1">
      <c r="A323" s="36">
        <v>1162</v>
      </c>
      <c r="B323" s="62">
        <v>42824</v>
      </c>
      <c r="C323" s="38" t="s">
        <v>42</v>
      </c>
      <c r="D323" s="39" t="s">
        <v>312</v>
      </c>
      <c r="E323" s="40" t="s">
        <v>50</v>
      </c>
      <c r="F323" s="39" t="s">
        <v>25</v>
      </c>
      <c r="G323" s="41" t="s">
        <v>12</v>
      </c>
      <c r="H323" s="39" t="s">
        <v>51</v>
      </c>
      <c r="I323" s="42" t="s">
        <v>314</v>
      </c>
      <c r="J323" s="43">
        <v>31</v>
      </c>
      <c r="K323" s="44">
        <v>1320</v>
      </c>
      <c r="L323" s="43">
        <v>40920</v>
      </c>
      <c r="M323" s="45">
        <v>0.02</v>
      </c>
      <c r="N323" s="46">
        <v>40101.599999999999</v>
      </c>
      <c r="O323" s="41" t="s">
        <v>18</v>
      </c>
      <c r="P323" s="47" t="s">
        <v>79</v>
      </c>
      <c r="Q323" s="48" t="s">
        <v>16</v>
      </c>
      <c r="R323" s="48" t="s">
        <v>26</v>
      </c>
    </row>
    <row r="324" spans="1:18" hidden="1">
      <c r="A324" s="36">
        <v>1990</v>
      </c>
      <c r="B324" s="62">
        <v>42960</v>
      </c>
      <c r="C324" s="38" t="s">
        <v>1106</v>
      </c>
      <c r="D324" s="39" t="s">
        <v>531</v>
      </c>
      <c r="E324" s="40" t="s">
        <v>7</v>
      </c>
      <c r="F324" s="39" t="s">
        <v>30</v>
      </c>
      <c r="G324" s="41" t="s">
        <v>12</v>
      </c>
      <c r="H324" s="39" t="s">
        <v>114</v>
      </c>
      <c r="I324" s="42" t="s">
        <v>1160</v>
      </c>
      <c r="J324" s="43">
        <v>40</v>
      </c>
      <c r="K324" s="44">
        <v>1020</v>
      </c>
      <c r="L324" s="43">
        <v>40800</v>
      </c>
      <c r="M324" s="45">
        <v>7.0000000000000007E-2</v>
      </c>
      <c r="N324" s="46">
        <v>37944</v>
      </c>
      <c r="O324" s="41" t="s">
        <v>1174</v>
      </c>
      <c r="P324" s="47" t="s">
        <v>79</v>
      </c>
      <c r="Q324" s="48" t="s">
        <v>10</v>
      </c>
      <c r="R324" s="48" t="s">
        <v>29</v>
      </c>
    </row>
    <row r="325" spans="1:18" hidden="1">
      <c r="A325" s="36">
        <v>1171</v>
      </c>
      <c r="B325" s="62">
        <v>42825</v>
      </c>
      <c r="C325" s="38" t="s">
        <v>42</v>
      </c>
      <c r="D325" s="39" t="s">
        <v>329</v>
      </c>
      <c r="E325" s="40" t="s">
        <v>50</v>
      </c>
      <c r="F325" s="39" t="s">
        <v>25</v>
      </c>
      <c r="G325" s="41" t="s">
        <v>12</v>
      </c>
      <c r="H325" s="39" t="s">
        <v>47</v>
      </c>
      <c r="I325" s="42" t="s">
        <v>330</v>
      </c>
      <c r="J325" s="43">
        <v>35</v>
      </c>
      <c r="K325" s="44">
        <v>1140</v>
      </c>
      <c r="L325" s="43">
        <v>39900</v>
      </c>
      <c r="M325" s="45">
        <v>0.05</v>
      </c>
      <c r="N325" s="46">
        <v>37905</v>
      </c>
      <c r="O325" s="41" t="s">
        <v>1172</v>
      </c>
      <c r="P325" s="47" t="s">
        <v>64</v>
      </c>
      <c r="Q325" s="48" t="s">
        <v>10</v>
      </c>
      <c r="R325" s="48" t="s">
        <v>26</v>
      </c>
    </row>
    <row r="326" spans="1:18" hidden="1">
      <c r="A326" s="36">
        <v>1655</v>
      </c>
      <c r="B326" s="62">
        <v>42910</v>
      </c>
      <c r="C326" s="38" t="s">
        <v>762</v>
      </c>
      <c r="D326" s="39" t="s">
        <v>889</v>
      </c>
      <c r="E326" s="40" t="s">
        <v>50</v>
      </c>
      <c r="F326" s="39" t="s">
        <v>30</v>
      </c>
      <c r="G326" s="41" t="s">
        <v>12</v>
      </c>
      <c r="H326" s="39" t="s">
        <v>55</v>
      </c>
      <c r="I326" s="42" t="s">
        <v>890</v>
      </c>
      <c r="J326" s="43">
        <v>11</v>
      </c>
      <c r="K326" s="44">
        <v>3600</v>
      </c>
      <c r="L326" s="43">
        <v>39600</v>
      </c>
      <c r="M326" s="45">
        <v>0.02</v>
      </c>
      <c r="N326" s="46">
        <v>38808</v>
      </c>
      <c r="O326" s="41" t="s">
        <v>13</v>
      </c>
      <c r="P326" s="47" t="s">
        <v>79</v>
      </c>
      <c r="Q326" s="48" t="s">
        <v>14</v>
      </c>
      <c r="R326" s="48" t="s">
        <v>29</v>
      </c>
    </row>
    <row r="327" spans="1:18" hidden="1">
      <c r="A327" s="36">
        <v>1963</v>
      </c>
      <c r="B327" s="62">
        <v>42955</v>
      </c>
      <c r="C327" s="38" t="s">
        <v>1106</v>
      </c>
      <c r="D327" s="39" t="s">
        <v>1072</v>
      </c>
      <c r="E327" s="40" t="s">
        <v>101</v>
      </c>
      <c r="F327" s="39" t="s">
        <v>30</v>
      </c>
      <c r="G327" s="41" t="s">
        <v>12</v>
      </c>
      <c r="H327" s="39" t="s">
        <v>128</v>
      </c>
      <c r="I327" s="42" t="s">
        <v>1142</v>
      </c>
      <c r="J327" s="43">
        <v>2</v>
      </c>
      <c r="K327" s="44">
        <v>19740</v>
      </c>
      <c r="L327" s="43">
        <v>39480</v>
      </c>
      <c r="M327" s="45">
        <v>0.06</v>
      </c>
      <c r="N327" s="46">
        <v>37111.199999999997</v>
      </c>
      <c r="O327" s="41" t="s">
        <v>1174</v>
      </c>
      <c r="P327" s="47" t="s">
        <v>53</v>
      </c>
      <c r="Q327" s="48" t="s">
        <v>10</v>
      </c>
      <c r="R327" s="48" t="s">
        <v>29</v>
      </c>
    </row>
    <row r="328" spans="1:18" hidden="1">
      <c r="A328" s="36">
        <v>1740</v>
      </c>
      <c r="B328" s="62">
        <v>42922</v>
      </c>
      <c r="C328" s="38" t="s">
        <v>941</v>
      </c>
      <c r="D328" s="39" t="s">
        <v>979</v>
      </c>
      <c r="E328" s="40" t="s">
        <v>101</v>
      </c>
      <c r="F328" s="39" t="s">
        <v>30</v>
      </c>
      <c r="G328" s="41" t="s">
        <v>12</v>
      </c>
      <c r="H328" s="39" t="s">
        <v>74</v>
      </c>
      <c r="I328" s="42" t="s">
        <v>791</v>
      </c>
      <c r="J328" s="43">
        <v>41</v>
      </c>
      <c r="K328" s="44">
        <v>960</v>
      </c>
      <c r="L328" s="43">
        <v>39360</v>
      </c>
      <c r="M328" s="45">
        <v>0.1</v>
      </c>
      <c r="N328" s="46">
        <v>35424</v>
      </c>
      <c r="O328" s="41" t="s">
        <v>1172</v>
      </c>
      <c r="P328" s="47" t="s">
        <v>79</v>
      </c>
      <c r="Q328" s="48" t="s">
        <v>10</v>
      </c>
      <c r="R328" s="48" t="s">
        <v>29</v>
      </c>
    </row>
    <row r="329" spans="1:18" hidden="1">
      <c r="A329" s="36">
        <v>1562</v>
      </c>
      <c r="B329" s="62">
        <v>42895</v>
      </c>
      <c r="C329" s="38" t="s">
        <v>762</v>
      </c>
      <c r="D329" s="39" t="s">
        <v>105</v>
      </c>
      <c r="E329" s="40" t="s">
        <v>101</v>
      </c>
      <c r="F329" s="39" t="s">
        <v>25</v>
      </c>
      <c r="G329" s="41" t="s">
        <v>12</v>
      </c>
      <c r="H329" s="39" t="s">
        <v>55</v>
      </c>
      <c r="I329" s="42" t="s">
        <v>112</v>
      </c>
      <c r="J329" s="43">
        <v>8</v>
      </c>
      <c r="K329" s="44">
        <v>4860</v>
      </c>
      <c r="L329" s="43">
        <v>38880</v>
      </c>
      <c r="M329" s="45">
        <v>0.03</v>
      </c>
      <c r="N329" s="46">
        <v>37713.599999999999</v>
      </c>
      <c r="O329" s="41" t="s">
        <v>13</v>
      </c>
      <c r="P329" s="47" t="s">
        <v>46</v>
      </c>
      <c r="Q329" s="48" t="s">
        <v>14</v>
      </c>
      <c r="R329" s="48" t="s">
        <v>26</v>
      </c>
    </row>
    <row r="330" spans="1:18" hidden="1">
      <c r="A330" s="36">
        <v>1803</v>
      </c>
      <c r="B330" s="62">
        <v>42929</v>
      </c>
      <c r="C330" s="38" t="s">
        <v>941</v>
      </c>
      <c r="D330" s="39" t="s">
        <v>404</v>
      </c>
      <c r="E330" s="40" t="s">
        <v>50</v>
      </c>
      <c r="F330" s="39" t="s">
        <v>25</v>
      </c>
      <c r="G330" s="41" t="s">
        <v>12</v>
      </c>
      <c r="H330" s="39" t="s">
        <v>114</v>
      </c>
      <c r="I330" s="42" t="s">
        <v>777</v>
      </c>
      <c r="J330" s="43">
        <v>40</v>
      </c>
      <c r="K330" s="44">
        <v>960</v>
      </c>
      <c r="L330" s="43">
        <v>38400</v>
      </c>
      <c r="M330" s="45">
        <v>0.04</v>
      </c>
      <c r="N330" s="46">
        <v>36864</v>
      </c>
      <c r="O330" s="41" t="s">
        <v>15</v>
      </c>
      <c r="P330" s="47" t="s">
        <v>64</v>
      </c>
      <c r="Q330" s="48" t="s">
        <v>10</v>
      </c>
      <c r="R330" s="48" t="s">
        <v>26</v>
      </c>
    </row>
    <row r="331" spans="1:18" hidden="1">
      <c r="A331" s="36">
        <v>1411</v>
      </c>
      <c r="B331" s="62">
        <v>42870</v>
      </c>
      <c r="C331" s="38" t="s">
        <v>530</v>
      </c>
      <c r="D331" s="39" t="s">
        <v>640</v>
      </c>
      <c r="E331" s="40" t="s">
        <v>50</v>
      </c>
      <c r="F331" s="39" t="s">
        <v>30</v>
      </c>
      <c r="G331" s="41" t="s">
        <v>12</v>
      </c>
      <c r="H331" s="39" t="s">
        <v>51</v>
      </c>
      <c r="I331" s="42" t="s">
        <v>641</v>
      </c>
      <c r="J331" s="43">
        <v>17</v>
      </c>
      <c r="K331" s="44">
        <v>2220</v>
      </c>
      <c r="L331" s="43">
        <v>37740</v>
      </c>
      <c r="M331" s="45">
        <v>0.09</v>
      </c>
      <c r="N331" s="46">
        <v>34343.4</v>
      </c>
      <c r="O331" s="41" t="s">
        <v>1174</v>
      </c>
      <c r="P331" s="47" t="s">
        <v>53</v>
      </c>
      <c r="Q331" s="48" t="s">
        <v>10</v>
      </c>
      <c r="R331" s="48" t="s">
        <v>29</v>
      </c>
    </row>
    <row r="332" spans="1:18" hidden="1">
      <c r="A332" s="36">
        <v>1528</v>
      </c>
      <c r="B332" s="62">
        <v>42888</v>
      </c>
      <c r="C332" s="38" t="s">
        <v>762</v>
      </c>
      <c r="D332" s="39" t="s">
        <v>770</v>
      </c>
      <c r="E332" s="40" t="s">
        <v>11</v>
      </c>
      <c r="F332" s="39" t="s">
        <v>27</v>
      </c>
      <c r="G332" s="41" t="s">
        <v>12</v>
      </c>
      <c r="H332" s="39" t="s">
        <v>55</v>
      </c>
      <c r="I332" s="42" t="s">
        <v>180</v>
      </c>
      <c r="J332" s="43">
        <v>44</v>
      </c>
      <c r="K332" s="44">
        <v>840</v>
      </c>
      <c r="L332" s="43">
        <v>36960</v>
      </c>
      <c r="M332" s="45">
        <v>0.1</v>
      </c>
      <c r="N332" s="46">
        <v>33264</v>
      </c>
      <c r="O332" s="41" t="s">
        <v>13</v>
      </c>
      <c r="P332" s="47" t="s">
        <v>60</v>
      </c>
      <c r="Q332" s="48" t="s">
        <v>14</v>
      </c>
      <c r="R332" s="48" t="s">
        <v>26</v>
      </c>
    </row>
    <row r="333" spans="1:18" hidden="1">
      <c r="A333" s="36">
        <v>1939</v>
      </c>
      <c r="B333" s="62">
        <v>42951</v>
      </c>
      <c r="C333" s="38" t="s">
        <v>1106</v>
      </c>
      <c r="D333" s="39" t="s">
        <v>127</v>
      </c>
      <c r="E333" s="40" t="s">
        <v>50</v>
      </c>
      <c r="F333" s="39" t="s">
        <v>30</v>
      </c>
      <c r="G333" s="41" t="s">
        <v>12</v>
      </c>
      <c r="H333" s="39" t="s">
        <v>47</v>
      </c>
      <c r="I333" s="42" t="s">
        <v>85</v>
      </c>
      <c r="J333" s="43">
        <v>16</v>
      </c>
      <c r="K333" s="44">
        <v>2280</v>
      </c>
      <c r="L333" s="43">
        <v>36480</v>
      </c>
      <c r="M333" s="45">
        <v>0.03</v>
      </c>
      <c r="N333" s="46">
        <v>35385.599999999999</v>
      </c>
      <c r="O333" s="41" t="s">
        <v>18</v>
      </c>
      <c r="P333" s="47" t="s">
        <v>53</v>
      </c>
      <c r="Q333" s="48" t="s">
        <v>16</v>
      </c>
      <c r="R333" s="48" t="s">
        <v>29</v>
      </c>
    </row>
    <row r="334" spans="1:18" hidden="1">
      <c r="A334" s="36">
        <v>1897</v>
      </c>
      <c r="B334" s="62">
        <v>42945</v>
      </c>
      <c r="C334" s="38" t="s">
        <v>941</v>
      </c>
      <c r="D334" s="39" t="s">
        <v>687</v>
      </c>
      <c r="E334" s="40" t="s">
        <v>7</v>
      </c>
      <c r="F334" s="39" t="s">
        <v>25</v>
      </c>
      <c r="G334" s="41" t="s">
        <v>12</v>
      </c>
      <c r="H334" s="39" t="s">
        <v>128</v>
      </c>
      <c r="I334" s="42" t="s">
        <v>1090</v>
      </c>
      <c r="J334" s="43">
        <v>14</v>
      </c>
      <c r="K334" s="44">
        <v>2580</v>
      </c>
      <c r="L334" s="43">
        <v>36120</v>
      </c>
      <c r="M334" s="45">
        <v>0.04</v>
      </c>
      <c r="N334" s="46">
        <v>34675.199999999997</v>
      </c>
      <c r="O334" s="41" t="s">
        <v>18</v>
      </c>
      <c r="P334" s="47" t="s">
        <v>60</v>
      </c>
      <c r="Q334" s="48" t="s">
        <v>16</v>
      </c>
      <c r="R334" s="48" t="s">
        <v>26</v>
      </c>
    </row>
    <row r="335" spans="1:18" hidden="1">
      <c r="A335" s="36">
        <v>1784</v>
      </c>
      <c r="B335" s="62">
        <v>42928</v>
      </c>
      <c r="C335" s="38" t="s">
        <v>941</v>
      </c>
      <c r="D335" s="39" t="s">
        <v>1008</v>
      </c>
      <c r="E335" s="40" t="s">
        <v>50</v>
      </c>
      <c r="F335" s="39" t="s">
        <v>30</v>
      </c>
      <c r="G335" s="41" t="s">
        <v>12</v>
      </c>
      <c r="H335" s="39" t="s">
        <v>114</v>
      </c>
      <c r="I335" s="42" t="s">
        <v>1009</v>
      </c>
      <c r="J335" s="43">
        <v>24</v>
      </c>
      <c r="K335" s="44">
        <v>1500</v>
      </c>
      <c r="L335" s="43">
        <v>36000</v>
      </c>
      <c r="M335" s="45">
        <v>0.09</v>
      </c>
      <c r="N335" s="46">
        <v>32760</v>
      </c>
      <c r="O335" s="41" t="s">
        <v>1172</v>
      </c>
      <c r="P335" s="47" t="s">
        <v>60</v>
      </c>
      <c r="Q335" s="48" t="s">
        <v>10</v>
      </c>
      <c r="R335" s="48" t="s">
        <v>29</v>
      </c>
    </row>
    <row r="336" spans="1:18" hidden="1">
      <c r="A336" s="36">
        <v>1700</v>
      </c>
      <c r="B336" s="62">
        <v>42915</v>
      </c>
      <c r="C336" s="38" t="s">
        <v>762</v>
      </c>
      <c r="D336" s="39" t="s">
        <v>308</v>
      </c>
      <c r="E336" s="40" t="s">
        <v>11</v>
      </c>
      <c r="F336" s="39" t="s">
        <v>25</v>
      </c>
      <c r="G336" s="41" t="s">
        <v>12</v>
      </c>
      <c r="H336" s="39" t="s">
        <v>55</v>
      </c>
      <c r="I336" s="42" t="s">
        <v>938</v>
      </c>
      <c r="J336" s="43">
        <v>35</v>
      </c>
      <c r="K336" s="44">
        <v>1020</v>
      </c>
      <c r="L336" s="43">
        <v>35700</v>
      </c>
      <c r="M336" s="45">
        <v>0.09</v>
      </c>
      <c r="N336" s="46">
        <v>32487</v>
      </c>
      <c r="O336" s="41" t="s">
        <v>1172</v>
      </c>
      <c r="P336" s="47" t="s">
        <v>53</v>
      </c>
      <c r="Q336" s="48" t="s">
        <v>10</v>
      </c>
      <c r="R336" s="48" t="s">
        <v>26</v>
      </c>
    </row>
    <row r="337" spans="1:18" hidden="1">
      <c r="A337" s="36">
        <v>1033</v>
      </c>
      <c r="B337" s="62">
        <v>42799</v>
      </c>
      <c r="C337" s="38" t="s">
        <v>42</v>
      </c>
      <c r="D337" s="39" t="s">
        <v>111</v>
      </c>
      <c r="E337" s="40" t="s">
        <v>50</v>
      </c>
      <c r="F337" s="39" t="s">
        <v>25</v>
      </c>
      <c r="G337" s="41" t="s">
        <v>12</v>
      </c>
      <c r="H337" s="39" t="s">
        <v>55</v>
      </c>
      <c r="I337" s="42" t="s">
        <v>117</v>
      </c>
      <c r="J337" s="43">
        <v>33</v>
      </c>
      <c r="K337" s="44">
        <v>1080</v>
      </c>
      <c r="L337" s="43">
        <v>35640</v>
      </c>
      <c r="M337" s="45">
        <v>0.1</v>
      </c>
      <c r="N337" s="46">
        <v>32076</v>
      </c>
      <c r="O337" s="41" t="s">
        <v>13</v>
      </c>
      <c r="P337" s="47" t="s">
        <v>53</v>
      </c>
      <c r="Q337" s="48" t="s">
        <v>14</v>
      </c>
      <c r="R337" s="48" t="s">
        <v>26</v>
      </c>
    </row>
    <row r="338" spans="1:18" hidden="1">
      <c r="A338" s="36">
        <v>1133</v>
      </c>
      <c r="B338" s="62">
        <v>42818</v>
      </c>
      <c r="C338" s="38" t="s">
        <v>42</v>
      </c>
      <c r="D338" s="39" t="s">
        <v>171</v>
      </c>
      <c r="E338" s="40" t="s">
        <v>101</v>
      </c>
      <c r="F338" s="39" t="s">
        <v>25</v>
      </c>
      <c r="G338" s="41" t="s">
        <v>12</v>
      </c>
      <c r="H338" s="39" t="s">
        <v>47</v>
      </c>
      <c r="I338" s="42" t="s">
        <v>275</v>
      </c>
      <c r="J338" s="43">
        <v>31</v>
      </c>
      <c r="K338" s="44">
        <v>1140</v>
      </c>
      <c r="L338" s="43">
        <v>35340</v>
      </c>
      <c r="M338" s="45">
        <v>0.02</v>
      </c>
      <c r="N338" s="46">
        <v>34633.199999999997</v>
      </c>
      <c r="O338" s="41" t="s">
        <v>1172</v>
      </c>
      <c r="P338" s="47" t="s">
        <v>53</v>
      </c>
      <c r="Q338" s="48" t="s">
        <v>10</v>
      </c>
      <c r="R338" s="48" t="s">
        <v>26</v>
      </c>
    </row>
    <row r="339" spans="1:18" hidden="1">
      <c r="A339" s="36">
        <v>1644</v>
      </c>
      <c r="B339" s="62">
        <v>42908</v>
      </c>
      <c r="C339" s="38" t="s">
        <v>762</v>
      </c>
      <c r="D339" s="39" t="s">
        <v>879</v>
      </c>
      <c r="E339" s="40" t="s">
        <v>50</v>
      </c>
      <c r="F339" s="39" t="s">
        <v>28</v>
      </c>
      <c r="G339" s="41" t="s">
        <v>12</v>
      </c>
      <c r="H339" s="39" t="s">
        <v>47</v>
      </c>
      <c r="I339" s="42" t="s">
        <v>249</v>
      </c>
      <c r="J339" s="43">
        <v>49</v>
      </c>
      <c r="K339" s="44">
        <v>720</v>
      </c>
      <c r="L339" s="43">
        <v>35280</v>
      </c>
      <c r="M339" s="45">
        <v>7.0000000000000007E-2</v>
      </c>
      <c r="N339" s="46">
        <v>32810.400000000001</v>
      </c>
      <c r="O339" s="41" t="s">
        <v>1172</v>
      </c>
      <c r="P339" s="47" t="s">
        <v>53</v>
      </c>
      <c r="Q339" s="48" t="s">
        <v>10</v>
      </c>
      <c r="R339" s="48" t="s">
        <v>29</v>
      </c>
    </row>
    <row r="340" spans="1:18">
      <c r="A340" s="36">
        <v>1287</v>
      </c>
      <c r="B340" s="62">
        <v>42844</v>
      </c>
      <c r="C340" s="38" t="s">
        <v>333</v>
      </c>
      <c r="D340" s="39" t="s">
        <v>487</v>
      </c>
      <c r="E340" s="40" t="s">
        <v>11</v>
      </c>
      <c r="F340" s="39" t="s">
        <v>25</v>
      </c>
      <c r="G340" s="41" t="s">
        <v>12</v>
      </c>
      <c r="H340" s="39" t="s">
        <v>107</v>
      </c>
      <c r="I340" s="42" t="s">
        <v>489</v>
      </c>
      <c r="J340" s="43">
        <v>45</v>
      </c>
      <c r="K340" s="44">
        <v>780</v>
      </c>
      <c r="L340" s="43">
        <v>35100</v>
      </c>
      <c r="M340" s="45">
        <v>0.05</v>
      </c>
      <c r="N340" s="46">
        <v>33345</v>
      </c>
      <c r="O340" s="41" t="s">
        <v>18</v>
      </c>
      <c r="P340" s="47" t="s">
        <v>53</v>
      </c>
      <c r="Q340" s="48" t="s">
        <v>16</v>
      </c>
      <c r="R340" s="48" t="s">
        <v>26</v>
      </c>
    </row>
    <row r="341" spans="1:18" hidden="1">
      <c r="A341" s="36">
        <v>1341</v>
      </c>
      <c r="B341" s="62">
        <v>42858</v>
      </c>
      <c r="C341" s="38" t="s">
        <v>530</v>
      </c>
      <c r="D341" s="39" t="s">
        <v>555</v>
      </c>
      <c r="E341" s="40" t="s">
        <v>50</v>
      </c>
      <c r="F341" s="39" t="s">
        <v>25</v>
      </c>
      <c r="G341" s="41" t="s">
        <v>12</v>
      </c>
      <c r="H341" s="39" t="s">
        <v>47</v>
      </c>
      <c r="I341" s="42" t="s">
        <v>556</v>
      </c>
      <c r="J341" s="43">
        <v>15</v>
      </c>
      <c r="K341" s="44">
        <v>2340</v>
      </c>
      <c r="L341" s="43">
        <v>35100</v>
      </c>
      <c r="M341" s="45">
        <v>0.04</v>
      </c>
      <c r="N341" s="46">
        <v>33696</v>
      </c>
      <c r="O341" s="41" t="s">
        <v>15</v>
      </c>
      <c r="P341" s="47" t="s">
        <v>79</v>
      </c>
      <c r="Q341" s="48" t="s">
        <v>10</v>
      </c>
      <c r="R341" s="48" t="s">
        <v>26</v>
      </c>
    </row>
    <row r="342" spans="1:18" hidden="1">
      <c r="A342" s="36">
        <v>1872</v>
      </c>
      <c r="B342" s="62">
        <v>42941</v>
      </c>
      <c r="C342" s="38" t="s">
        <v>941</v>
      </c>
      <c r="D342" s="39" t="s">
        <v>1072</v>
      </c>
      <c r="E342" s="40" t="s">
        <v>11</v>
      </c>
      <c r="F342" s="39" t="s">
        <v>30</v>
      </c>
      <c r="G342" s="41" t="s">
        <v>12</v>
      </c>
      <c r="H342" s="39" t="s">
        <v>55</v>
      </c>
      <c r="I342" s="42" t="s">
        <v>1075</v>
      </c>
      <c r="J342" s="43">
        <v>34</v>
      </c>
      <c r="K342" s="44">
        <v>1020</v>
      </c>
      <c r="L342" s="43">
        <v>34680</v>
      </c>
      <c r="M342" s="45">
        <v>0.02</v>
      </c>
      <c r="N342" s="46">
        <v>33986.400000000001</v>
      </c>
      <c r="O342" s="41" t="s">
        <v>13</v>
      </c>
      <c r="P342" s="47" t="s">
        <v>46</v>
      </c>
      <c r="Q342" s="48" t="s">
        <v>14</v>
      </c>
      <c r="R342" s="48" t="s">
        <v>29</v>
      </c>
    </row>
    <row r="343" spans="1:18" hidden="1">
      <c r="A343" s="36">
        <v>1406</v>
      </c>
      <c r="B343" s="62">
        <v>42869</v>
      </c>
      <c r="C343" s="38" t="s">
        <v>530</v>
      </c>
      <c r="D343" s="39" t="s">
        <v>634</v>
      </c>
      <c r="E343" s="40" t="s">
        <v>101</v>
      </c>
      <c r="F343" s="39" t="s">
        <v>25</v>
      </c>
      <c r="G343" s="41" t="s">
        <v>12</v>
      </c>
      <c r="H343" s="39" t="s">
        <v>114</v>
      </c>
      <c r="I343" s="42" t="s">
        <v>412</v>
      </c>
      <c r="J343" s="43">
        <v>18</v>
      </c>
      <c r="K343" s="44">
        <v>1920</v>
      </c>
      <c r="L343" s="43">
        <v>34560</v>
      </c>
      <c r="M343" s="45">
        <v>0.02</v>
      </c>
      <c r="N343" s="46">
        <v>33868.800000000003</v>
      </c>
      <c r="O343" s="41" t="s">
        <v>1174</v>
      </c>
      <c r="P343" s="47" t="s">
        <v>64</v>
      </c>
      <c r="Q343" s="48" t="s">
        <v>10</v>
      </c>
      <c r="R343" s="48" t="s">
        <v>26</v>
      </c>
    </row>
    <row r="344" spans="1:18" hidden="1">
      <c r="A344" s="36">
        <v>1676</v>
      </c>
      <c r="B344" s="62">
        <v>42912</v>
      </c>
      <c r="C344" s="38" t="s">
        <v>762</v>
      </c>
      <c r="D344" s="39" t="s">
        <v>366</v>
      </c>
      <c r="E344" s="40" t="s">
        <v>7</v>
      </c>
      <c r="F344" s="39" t="s">
        <v>30</v>
      </c>
      <c r="G344" s="41" t="s">
        <v>12</v>
      </c>
      <c r="H344" s="39" t="s">
        <v>55</v>
      </c>
      <c r="I344" s="42" t="s">
        <v>909</v>
      </c>
      <c r="J344" s="43">
        <v>36</v>
      </c>
      <c r="K344" s="44">
        <v>960</v>
      </c>
      <c r="L344" s="43">
        <v>34560</v>
      </c>
      <c r="M344" s="45">
        <v>0.03</v>
      </c>
      <c r="N344" s="46">
        <v>33523.199999999997</v>
      </c>
      <c r="O344" s="41" t="s">
        <v>1174</v>
      </c>
      <c r="P344" s="47" t="s">
        <v>60</v>
      </c>
      <c r="Q344" s="48" t="s">
        <v>10</v>
      </c>
      <c r="R344" s="48" t="s">
        <v>29</v>
      </c>
    </row>
    <row r="345" spans="1:18" hidden="1">
      <c r="A345" s="36">
        <v>1158</v>
      </c>
      <c r="B345" s="62">
        <v>42822</v>
      </c>
      <c r="C345" s="38" t="s">
        <v>42</v>
      </c>
      <c r="D345" s="39" t="s">
        <v>308</v>
      </c>
      <c r="E345" s="40" t="s">
        <v>11</v>
      </c>
      <c r="F345" s="39" t="s">
        <v>30</v>
      </c>
      <c r="G345" s="41" t="s">
        <v>12</v>
      </c>
      <c r="H345" s="39" t="s">
        <v>51</v>
      </c>
      <c r="I345" s="42" t="s">
        <v>309</v>
      </c>
      <c r="J345" s="43">
        <v>14</v>
      </c>
      <c r="K345" s="44">
        <v>2460</v>
      </c>
      <c r="L345" s="43">
        <v>34440</v>
      </c>
      <c r="M345" s="45">
        <v>0</v>
      </c>
      <c r="N345" s="46">
        <v>34440</v>
      </c>
      <c r="O345" s="41" t="s">
        <v>13</v>
      </c>
      <c r="P345" s="47" t="s">
        <v>79</v>
      </c>
      <c r="Q345" s="48" t="s">
        <v>14</v>
      </c>
      <c r="R345" s="48" t="s">
        <v>29</v>
      </c>
    </row>
    <row r="346" spans="1:18" hidden="1">
      <c r="A346" s="36">
        <v>1919</v>
      </c>
      <c r="B346" s="62">
        <v>42948</v>
      </c>
      <c r="C346" s="38" t="s">
        <v>1106</v>
      </c>
      <c r="D346" s="39" t="s">
        <v>1107</v>
      </c>
      <c r="E346" s="40" t="s">
        <v>7</v>
      </c>
      <c r="F346" s="39" t="s">
        <v>27</v>
      </c>
      <c r="G346" s="41" t="s">
        <v>12</v>
      </c>
      <c r="H346" s="39" t="s">
        <v>114</v>
      </c>
      <c r="I346" s="42" t="s">
        <v>1108</v>
      </c>
      <c r="J346" s="43">
        <v>43</v>
      </c>
      <c r="K346" s="44">
        <v>780</v>
      </c>
      <c r="L346" s="43">
        <v>33540</v>
      </c>
      <c r="M346" s="45">
        <v>0.09</v>
      </c>
      <c r="N346" s="46">
        <v>30521.4</v>
      </c>
      <c r="O346" s="41" t="s">
        <v>1172</v>
      </c>
      <c r="P346" s="47" t="s">
        <v>49</v>
      </c>
      <c r="Q346" s="48" t="s">
        <v>10</v>
      </c>
      <c r="R346" s="48" t="s">
        <v>26</v>
      </c>
    </row>
    <row r="347" spans="1:18" hidden="1">
      <c r="A347" s="36">
        <v>1191</v>
      </c>
      <c r="B347" s="62">
        <v>42830</v>
      </c>
      <c r="C347" s="38" t="s">
        <v>333</v>
      </c>
      <c r="D347" s="39" t="s">
        <v>356</v>
      </c>
      <c r="E347" s="40" t="s">
        <v>11</v>
      </c>
      <c r="F347" s="39" t="s">
        <v>25</v>
      </c>
      <c r="G347" s="41" t="s">
        <v>12</v>
      </c>
      <c r="H347" s="39" t="s">
        <v>114</v>
      </c>
      <c r="I347" s="42" t="s">
        <v>357</v>
      </c>
      <c r="J347" s="43">
        <v>46</v>
      </c>
      <c r="K347" s="44">
        <v>720</v>
      </c>
      <c r="L347" s="43">
        <v>33120</v>
      </c>
      <c r="M347" s="45">
        <v>0</v>
      </c>
      <c r="N347" s="46">
        <v>33120</v>
      </c>
      <c r="O347" s="41" t="s">
        <v>1172</v>
      </c>
      <c r="P347" s="47" t="s">
        <v>64</v>
      </c>
      <c r="Q347" s="48" t="s">
        <v>10</v>
      </c>
      <c r="R347" s="48" t="s">
        <v>26</v>
      </c>
    </row>
    <row r="348" spans="1:18" hidden="1">
      <c r="A348" s="36">
        <v>1279</v>
      </c>
      <c r="B348" s="62">
        <v>42843</v>
      </c>
      <c r="C348" s="38" t="s">
        <v>333</v>
      </c>
      <c r="D348" s="39" t="s">
        <v>176</v>
      </c>
      <c r="E348" s="40" t="s">
        <v>11</v>
      </c>
      <c r="F348" s="39" t="s">
        <v>30</v>
      </c>
      <c r="G348" s="41" t="s">
        <v>12</v>
      </c>
      <c r="H348" s="39" t="s">
        <v>55</v>
      </c>
      <c r="I348" s="42" t="s">
        <v>478</v>
      </c>
      <c r="J348" s="43">
        <v>19</v>
      </c>
      <c r="K348" s="44">
        <v>1740</v>
      </c>
      <c r="L348" s="43">
        <v>33060</v>
      </c>
      <c r="M348" s="45">
        <v>0.02</v>
      </c>
      <c r="N348" s="46">
        <v>32398.799999999999</v>
      </c>
      <c r="O348" s="41" t="s">
        <v>18</v>
      </c>
      <c r="P348" s="47" t="s">
        <v>79</v>
      </c>
      <c r="Q348" s="48" t="s">
        <v>16</v>
      </c>
      <c r="R348" s="48" t="s">
        <v>29</v>
      </c>
    </row>
    <row r="349" spans="1:18" hidden="1">
      <c r="A349" s="36">
        <v>1755</v>
      </c>
      <c r="B349" s="62">
        <v>42923</v>
      </c>
      <c r="C349" s="38" t="s">
        <v>941</v>
      </c>
      <c r="D349" s="39" t="s">
        <v>765</v>
      </c>
      <c r="E349" s="40" t="s">
        <v>11</v>
      </c>
      <c r="F349" s="39" t="s">
        <v>25</v>
      </c>
      <c r="G349" s="41" t="s">
        <v>12</v>
      </c>
      <c r="H349" s="39" t="s">
        <v>47</v>
      </c>
      <c r="I349" s="42" t="s">
        <v>275</v>
      </c>
      <c r="J349" s="43">
        <v>29</v>
      </c>
      <c r="K349" s="44">
        <v>1140</v>
      </c>
      <c r="L349" s="43">
        <v>33060</v>
      </c>
      <c r="M349" s="45">
        <v>0.02</v>
      </c>
      <c r="N349" s="46">
        <v>32398.799999999999</v>
      </c>
      <c r="O349" s="41" t="s">
        <v>15</v>
      </c>
      <c r="P349" s="47" t="s">
        <v>64</v>
      </c>
      <c r="Q349" s="48" t="s">
        <v>10</v>
      </c>
      <c r="R349" s="48" t="s">
        <v>26</v>
      </c>
    </row>
    <row r="350" spans="1:18" hidden="1">
      <c r="A350" s="36">
        <v>1288</v>
      </c>
      <c r="B350" s="62">
        <v>42844</v>
      </c>
      <c r="C350" s="38" t="s">
        <v>333</v>
      </c>
      <c r="D350" s="39" t="s">
        <v>211</v>
      </c>
      <c r="E350" s="40" t="s">
        <v>7</v>
      </c>
      <c r="F350" s="39" t="s">
        <v>25</v>
      </c>
      <c r="G350" s="41" t="s">
        <v>12</v>
      </c>
      <c r="H350" s="39" t="s">
        <v>120</v>
      </c>
      <c r="I350" s="42" t="s">
        <v>490</v>
      </c>
      <c r="J350" s="43">
        <v>50</v>
      </c>
      <c r="K350" s="44">
        <v>660</v>
      </c>
      <c r="L350" s="43">
        <v>33000</v>
      </c>
      <c r="M350" s="45">
        <v>0.01</v>
      </c>
      <c r="N350" s="46">
        <v>32670</v>
      </c>
      <c r="O350" s="41" t="s">
        <v>1174</v>
      </c>
      <c r="P350" s="47" t="s">
        <v>53</v>
      </c>
      <c r="Q350" s="48" t="s">
        <v>10</v>
      </c>
      <c r="R350" s="48" t="s">
        <v>26</v>
      </c>
    </row>
    <row r="351" spans="1:18" hidden="1">
      <c r="A351" s="36">
        <v>1546</v>
      </c>
      <c r="B351" s="62">
        <v>42892</v>
      </c>
      <c r="C351" s="38" t="s">
        <v>762</v>
      </c>
      <c r="D351" s="39" t="s">
        <v>789</v>
      </c>
      <c r="E351" s="40" t="s">
        <v>101</v>
      </c>
      <c r="F351" s="39" t="s">
        <v>25</v>
      </c>
      <c r="G351" s="41" t="s">
        <v>12</v>
      </c>
      <c r="H351" s="39" t="s">
        <v>74</v>
      </c>
      <c r="I351" s="42" t="s">
        <v>791</v>
      </c>
      <c r="J351" s="43">
        <v>33</v>
      </c>
      <c r="K351" s="44">
        <v>960</v>
      </c>
      <c r="L351" s="43">
        <v>31680</v>
      </c>
      <c r="M351" s="45">
        <v>0.02</v>
      </c>
      <c r="N351" s="46">
        <v>31046.400000000001</v>
      </c>
      <c r="O351" s="41" t="s">
        <v>15</v>
      </c>
      <c r="P351" s="47" t="s">
        <v>49</v>
      </c>
      <c r="Q351" s="48" t="s">
        <v>10</v>
      </c>
      <c r="R351" s="48" t="s">
        <v>26</v>
      </c>
    </row>
    <row r="352" spans="1:18" hidden="1">
      <c r="A352" s="36">
        <v>1139</v>
      </c>
      <c r="B352" s="62">
        <v>42819</v>
      </c>
      <c r="C352" s="38" t="s">
        <v>42</v>
      </c>
      <c r="D352" s="39" t="s">
        <v>171</v>
      </c>
      <c r="E352" s="40" t="s">
        <v>101</v>
      </c>
      <c r="F352" s="39" t="s">
        <v>30</v>
      </c>
      <c r="G352" s="41" t="s">
        <v>12</v>
      </c>
      <c r="H352" s="39" t="s">
        <v>114</v>
      </c>
      <c r="I352" s="42" t="s">
        <v>280</v>
      </c>
      <c r="J352" s="43">
        <v>12</v>
      </c>
      <c r="K352" s="44">
        <v>2580</v>
      </c>
      <c r="L352" s="43">
        <v>30960</v>
      </c>
      <c r="M352" s="45">
        <v>0.1</v>
      </c>
      <c r="N352" s="46">
        <v>27864</v>
      </c>
      <c r="O352" s="41" t="s">
        <v>18</v>
      </c>
      <c r="P352" s="47" t="s">
        <v>53</v>
      </c>
      <c r="Q352" s="48" t="s">
        <v>16</v>
      </c>
      <c r="R352" s="48" t="s">
        <v>29</v>
      </c>
    </row>
    <row r="353" spans="1:18" hidden="1">
      <c r="A353" s="36">
        <v>1169</v>
      </c>
      <c r="B353" s="62">
        <v>42825</v>
      </c>
      <c r="C353" s="38" t="s">
        <v>42</v>
      </c>
      <c r="D353" s="39" t="s">
        <v>325</v>
      </c>
      <c r="E353" s="40" t="s">
        <v>50</v>
      </c>
      <c r="F353" s="39" t="s">
        <v>27</v>
      </c>
      <c r="G353" s="41" t="s">
        <v>12</v>
      </c>
      <c r="H353" s="39" t="s">
        <v>55</v>
      </c>
      <c r="I353" s="42" t="s">
        <v>326</v>
      </c>
      <c r="J353" s="43">
        <v>24</v>
      </c>
      <c r="K353" s="44">
        <v>1260</v>
      </c>
      <c r="L353" s="43">
        <v>30240</v>
      </c>
      <c r="M353" s="45">
        <v>0.01</v>
      </c>
      <c r="N353" s="46">
        <v>29937.599999999999</v>
      </c>
      <c r="O353" s="41" t="s">
        <v>1172</v>
      </c>
      <c r="P353" s="47" t="s">
        <v>53</v>
      </c>
      <c r="Q353" s="48" t="s">
        <v>10</v>
      </c>
      <c r="R353" s="48" t="s">
        <v>26</v>
      </c>
    </row>
    <row r="354" spans="1:18" hidden="1">
      <c r="A354" s="36">
        <v>1393</v>
      </c>
      <c r="B354" s="62">
        <v>42866</v>
      </c>
      <c r="C354" s="38" t="s">
        <v>530</v>
      </c>
      <c r="D354" s="39" t="s">
        <v>615</v>
      </c>
      <c r="E354" s="40" t="s">
        <v>101</v>
      </c>
      <c r="F354" s="39" t="s">
        <v>25</v>
      </c>
      <c r="G354" s="41" t="s">
        <v>12</v>
      </c>
      <c r="H354" s="39" t="s">
        <v>47</v>
      </c>
      <c r="I354" s="42" t="s">
        <v>617</v>
      </c>
      <c r="J354" s="43">
        <v>9</v>
      </c>
      <c r="K354" s="44">
        <v>3360</v>
      </c>
      <c r="L354" s="43">
        <v>30240</v>
      </c>
      <c r="M354" s="45">
        <v>0.05</v>
      </c>
      <c r="N354" s="46">
        <v>28728</v>
      </c>
      <c r="O354" s="41" t="s">
        <v>1172</v>
      </c>
      <c r="P354" s="47" t="s">
        <v>53</v>
      </c>
      <c r="Q354" s="48" t="s">
        <v>10</v>
      </c>
      <c r="R354" s="48" t="s">
        <v>26</v>
      </c>
    </row>
    <row r="355" spans="1:18" hidden="1">
      <c r="A355" s="36">
        <v>1550</v>
      </c>
      <c r="B355" s="62">
        <v>42893</v>
      </c>
      <c r="C355" s="38" t="s">
        <v>762</v>
      </c>
      <c r="D355" s="39" t="s">
        <v>437</v>
      </c>
      <c r="E355" s="40" t="s">
        <v>50</v>
      </c>
      <c r="F355" s="39" t="s">
        <v>25</v>
      </c>
      <c r="G355" s="41" t="s">
        <v>12</v>
      </c>
      <c r="H355" s="39" t="s">
        <v>74</v>
      </c>
      <c r="I355" s="42" t="s">
        <v>794</v>
      </c>
      <c r="J355" s="43">
        <v>21</v>
      </c>
      <c r="K355" s="44">
        <v>1440</v>
      </c>
      <c r="L355" s="43">
        <v>30240</v>
      </c>
      <c r="M355" s="45">
        <v>0.04</v>
      </c>
      <c r="N355" s="46">
        <v>29030.400000000001</v>
      </c>
      <c r="O355" s="41" t="s">
        <v>15</v>
      </c>
      <c r="P355" s="47" t="s">
        <v>53</v>
      </c>
      <c r="Q355" s="48" t="s">
        <v>10</v>
      </c>
      <c r="R355" s="48" t="s">
        <v>26</v>
      </c>
    </row>
    <row r="356" spans="1:18" hidden="1">
      <c r="A356" s="36">
        <v>1192</v>
      </c>
      <c r="B356" s="62">
        <v>42830</v>
      </c>
      <c r="C356" s="38" t="s">
        <v>333</v>
      </c>
      <c r="D356" s="39" t="s">
        <v>356</v>
      </c>
      <c r="E356" s="40" t="s">
        <v>11</v>
      </c>
      <c r="F356" s="39" t="s">
        <v>25</v>
      </c>
      <c r="G356" s="41" t="s">
        <v>12</v>
      </c>
      <c r="H356" s="39" t="s">
        <v>47</v>
      </c>
      <c r="I356" s="42" t="s">
        <v>358</v>
      </c>
      <c r="J356" s="43">
        <v>50</v>
      </c>
      <c r="K356" s="44">
        <v>600</v>
      </c>
      <c r="L356" s="43">
        <v>30000</v>
      </c>
      <c r="M356" s="45">
        <v>0</v>
      </c>
      <c r="N356" s="46">
        <v>30000</v>
      </c>
      <c r="O356" s="41" t="s">
        <v>1172</v>
      </c>
      <c r="P356" s="47" t="s">
        <v>53</v>
      </c>
      <c r="Q356" s="48" t="s">
        <v>10</v>
      </c>
      <c r="R356" s="48" t="s">
        <v>26</v>
      </c>
    </row>
    <row r="357" spans="1:18" hidden="1">
      <c r="A357" s="36">
        <v>1248</v>
      </c>
      <c r="B357" s="62">
        <v>42839</v>
      </c>
      <c r="C357" s="38" t="s">
        <v>333</v>
      </c>
      <c r="D357" s="39" t="s">
        <v>439</v>
      </c>
      <c r="E357" s="40" t="s">
        <v>50</v>
      </c>
      <c r="F357" s="39" t="s">
        <v>30</v>
      </c>
      <c r="G357" s="41" t="s">
        <v>12</v>
      </c>
      <c r="H357" s="39" t="s">
        <v>128</v>
      </c>
      <c r="I357" s="42" t="s">
        <v>440</v>
      </c>
      <c r="J357" s="43">
        <v>7</v>
      </c>
      <c r="K357" s="44">
        <v>4260</v>
      </c>
      <c r="L357" s="43">
        <v>29820</v>
      </c>
      <c r="M357" s="45">
        <v>0.01</v>
      </c>
      <c r="N357" s="46">
        <v>29521.8</v>
      </c>
      <c r="O357" s="41" t="s">
        <v>18</v>
      </c>
      <c r="P357" s="47" t="s">
        <v>60</v>
      </c>
      <c r="Q357" s="48" t="s">
        <v>16</v>
      </c>
      <c r="R357" s="48" t="s">
        <v>29</v>
      </c>
    </row>
    <row r="358" spans="1:18" hidden="1">
      <c r="A358" s="36">
        <v>1383</v>
      </c>
      <c r="B358" s="62">
        <v>42864</v>
      </c>
      <c r="C358" s="38" t="s">
        <v>530</v>
      </c>
      <c r="D358" s="39" t="s">
        <v>603</v>
      </c>
      <c r="E358" s="40" t="s">
        <v>11</v>
      </c>
      <c r="F358" s="39" t="s">
        <v>30</v>
      </c>
      <c r="G358" s="41" t="s">
        <v>12</v>
      </c>
      <c r="H358" s="39" t="s">
        <v>55</v>
      </c>
      <c r="I358" s="42" t="s">
        <v>117</v>
      </c>
      <c r="J358" s="43">
        <v>27</v>
      </c>
      <c r="K358" s="44">
        <v>1080</v>
      </c>
      <c r="L358" s="43">
        <v>29160</v>
      </c>
      <c r="M358" s="45">
        <v>7.0000000000000007E-2</v>
      </c>
      <c r="N358" s="46">
        <v>27118.799999999999</v>
      </c>
      <c r="O358" s="41" t="s">
        <v>1172</v>
      </c>
      <c r="P358" s="47" t="s">
        <v>64</v>
      </c>
      <c r="Q358" s="48" t="s">
        <v>10</v>
      </c>
      <c r="R358" s="48" t="s">
        <v>29</v>
      </c>
    </row>
    <row r="359" spans="1:18" hidden="1">
      <c r="A359" s="36">
        <v>1631</v>
      </c>
      <c r="B359" s="62">
        <v>42904</v>
      </c>
      <c r="C359" s="38" t="s">
        <v>762</v>
      </c>
      <c r="D359" s="39" t="s">
        <v>866</v>
      </c>
      <c r="E359" s="40" t="s">
        <v>11</v>
      </c>
      <c r="F359" s="39" t="s">
        <v>30</v>
      </c>
      <c r="G359" s="41" t="s">
        <v>12</v>
      </c>
      <c r="H359" s="39" t="s">
        <v>55</v>
      </c>
      <c r="I359" s="42" t="s">
        <v>867</v>
      </c>
      <c r="J359" s="43">
        <v>44</v>
      </c>
      <c r="K359" s="44">
        <v>660</v>
      </c>
      <c r="L359" s="43">
        <v>29040</v>
      </c>
      <c r="M359" s="45">
        <v>0.03</v>
      </c>
      <c r="N359" s="46">
        <v>28168.799999999999</v>
      </c>
      <c r="O359" s="41" t="s">
        <v>1174</v>
      </c>
      <c r="P359" s="47" t="s">
        <v>53</v>
      </c>
      <c r="Q359" s="48" t="s">
        <v>10</v>
      </c>
      <c r="R359" s="48" t="s">
        <v>29</v>
      </c>
    </row>
    <row r="360" spans="1:18">
      <c r="A360" s="36">
        <v>1021</v>
      </c>
      <c r="B360" s="62">
        <v>42798</v>
      </c>
      <c r="C360" s="38" t="s">
        <v>42</v>
      </c>
      <c r="D360" s="39" t="s">
        <v>95</v>
      </c>
      <c r="E360" s="40" t="s">
        <v>7</v>
      </c>
      <c r="F360" s="39" t="s">
        <v>27</v>
      </c>
      <c r="G360" s="41" t="s">
        <v>12</v>
      </c>
      <c r="H360" s="39" t="s">
        <v>51</v>
      </c>
      <c r="I360" s="42" t="s">
        <v>96</v>
      </c>
      <c r="J360" s="43">
        <v>48</v>
      </c>
      <c r="K360" s="44">
        <v>600</v>
      </c>
      <c r="L360" s="43">
        <v>28800</v>
      </c>
      <c r="M360" s="45">
        <v>0.09</v>
      </c>
      <c r="N360" s="46">
        <v>26208</v>
      </c>
      <c r="O360" s="41" t="s">
        <v>18</v>
      </c>
      <c r="P360" s="47" t="s">
        <v>53</v>
      </c>
      <c r="Q360" s="48" t="s">
        <v>16</v>
      </c>
      <c r="R360" s="48" t="s">
        <v>26</v>
      </c>
    </row>
    <row r="361" spans="1:18" hidden="1">
      <c r="A361" s="36">
        <v>1030</v>
      </c>
      <c r="B361" s="62">
        <v>42799</v>
      </c>
      <c r="C361" s="38" t="s">
        <v>42</v>
      </c>
      <c r="D361" s="39" t="s">
        <v>109</v>
      </c>
      <c r="E361" s="40" t="s">
        <v>50</v>
      </c>
      <c r="F361" s="39" t="s">
        <v>30</v>
      </c>
      <c r="G361" s="41" t="s">
        <v>12</v>
      </c>
      <c r="H361" s="39" t="s">
        <v>47</v>
      </c>
      <c r="I361" s="42" t="s">
        <v>113</v>
      </c>
      <c r="J361" s="43">
        <v>40</v>
      </c>
      <c r="K361" s="44">
        <v>720</v>
      </c>
      <c r="L361" s="43">
        <v>28800</v>
      </c>
      <c r="M361" s="45">
        <v>0.02</v>
      </c>
      <c r="N361" s="46">
        <v>28224</v>
      </c>
      <c r="O361" s="41" t="s">
        <v>15</v>
      </c>
      <c r="P361" s="47" t="s">
        <v>79</v>
      </c>
      <c r="Q361" s="48" t="s">
        <v>10</v>
      </c>
      <c r="R361" s="48" t="s">
        <v>29</v>
      </c>
    </row>
    <row r="362" spans="1:18" hidden="1">
      <c r="A362" s="36">
        <v>1746</v>
      </c>
      <c r="B362" s="62">
        <v>42922</v>
      </c>
      <c r="C362" s="38" t="s">
        <v>941</v>
      </c>
      <c r="D362" s="39" t="s">
        <v>981</v>
      </c>
      <c r="E362" s="40" t="s">
        <v>7</v>
      </c>
      <c r="F362" s="39" t="s">
        <v>30</v>
      </c>
      <c r="G362" s="41" t="s">
        <v>12</v>
      </c>
      <c r="H362" s="39" t="s">
        <v>47</v>
      </c>
      <c r="I362" s="42" t="s">
        <v>182</v>
      </c>
      <c r="J362" s="43">
        <v>46</v>
      </c>
      <c r="K362" s="44">
        <v>600</v>
      </c>
      <c r="L362" s="43">
        <v>27600</v>
      </c>
      <c r="M362" s="45">
        <v>0.01</v>
      </c>
      <c r="N362" s="46">
        <v>27324</v>
      </c>
      <c r="O362" s="41" t="s">
        <v>13</v>
      </c>
      <c r="P362" s="47" t="s">
        <v>53</v>
      </c>
      <c r="Q362" s="48" t="s">
        <v>14</v>
      </c>
      <c r="R362" s="48" t="s">
        <v>29</v>
      </c>
    </row>
    <row r="363" spans="1:18" hidden="1">
      <c r="A363" s="36">
        <v>1310</v>
      </c>
      <c r="B363" s="62">
        <v>42851</v>
      </c>
      <c r="C363" s="38" t="s">
        <v>333</v>
      </c>
      <c r="D363" s="39" t="s">
        <v>515</v>
      </c>
      <c r="E363" s="40" t="s">
        <v>101</v>
      </c>
      <c r="F363" s="39" t="s">
        <v>27</v>
      </c>
      <c r="G363" s="41" t="s">
        <v>12</v>
      </c>
      <c r="H363" s="39" t="s">
        <v>47</v>
      </c>
      <c r="I363" s="42" t="s">
        <v>516</v>
      </c>
      <c r="J363" s="43">
        <v>38</v>
      </c>
      <c r="K363" s="44">
        <v>720</v>
      </c>
      <c r="L363" s="43">
        <v>27360</v>
      </c>
      <c r="M363" s="45">
        <v>0.02</v>
      </c>
      <c r="N363" s="46">
        <v>26812.799999999999</v>
      </c>
      <c r="O363" s="41" t="s">
        <v>1172</v>
      </c>
      <c r="P363" s="47" t="s">
        <v>64</v>
      </c>
      <c r="Q363" s="48" t="s">
        <v>10</v>
      </c>
      <c r="R363" s="48" t="s">
        <v>26</v>
      </c>
    </row>
    <row r="364" spans="1:18">
      <c r="A364" s="36">
        <v>1950</v>
      </c>
      <c r="B364" s="62">
        <v>42954</v>
      </c>
      <c r="C364" s="38" t="s">
        <v>1106</v>
      </c>
      <c r="D364" s="39" t="s">
        <v>1133</v>
      </c>
      <c r="E364" s="40" t="s">
        <v>101</v>
      </c>
      <c r="F364" s="39" t="s">
        <v>28</v>
      </c>
      <c r="G364" s="41" t="s">
        <v>12</v>
      </c>
      <c r="H364" s="39" t="s">
        <v>74</v>
      </c>
      <c r="I364" s="42" t="s">
        <v>508</v>
      </c>
      <c r="J364" s="43">
        <v>38</v>
      </c>
      <c r="K364" s="44">
        <v>720</v>
      </c>
      <c r="L364" s="43">
        <v>27360</v>
      </c>
      <c r="M364" s="45">
        <v>0.04</v>
      </c>
      <c r="N364" s="46">
        <v>26265.599999999999</v>
      </c>
      <c r="O364" s="41" t="s">
        <v>18</v>
      </c>
      <c r="P364" s="47" t="s">
        <v>53</v>
      </c>
      <c r="Q364" s="48" t="s">
        <v>16</v>
      </c>
      <c r="R364" s="48" t="s">
        <v>29</v>
      </c>
    </row>
    <row r="365" spans="1:18" hidden="1">
      <c r="A365" s="36">
        <v>1299</v>
      </c>
      <c r="B365" s="62">
        <v>42848</v>
      </c>
      <c r="C365" s="38" t="s">
        <v>333</v>
      </c>
      <c r="D365" s="39" t="s">
        <v>503</v>
      </c>
      <c r="E365" s="40" t="s">
        <v>101</v>
      </c>
      <c r="F365" s="39" t="s">
        <v>30</v>
      </c>
      <c r="G365" s="41" t="s">
        <v>12</v>
      </c>
      <c r="H365" s="39" t="s">
        <v>114</v>
      </c>
      <c r="I365" s="42" t="s">
        <v>433</v>
      </c>
      <c r="J365" s="43">
        <v>37</v>
      </c>
      <c r="K365" s="44">
        <v>720</v>
      </c>
      <c r="L365" s="43">
        <v>26640</v>
      </c>
      <c r="M365" s="45">
        <v>0.02</v>
      </c>
      <c r="N365" s="46">
        <v>26107.200000000001</v>
      </c>
      <c r="O365" s="41" t="s">
        <v>1172</v>
      </c>
      <c r="P365" s="47" t="s">
        <v>60</v>
      </c>
      <c r="Q365" s="48" t="s">
        <v>10</v>
      </c>
      <c r="R365" s="48" t="s">
        <v>29</v>
      </c>
    </row>
    <row r="366" spans="1:18" hidden="1">
      <c r="A366" s="36">
        <v>1498</v>
      </c>
      <c r="B366" s="62">
        <v>42883</v>
      </c>
      <c r="C366" s="38" t="s">
        <v>530</v>
      </c>
      <c r="D366" s="39" t="s">
        <v>181</v>
      </c>
      <c r="E366" s="40" t="s">
        <v>11</v>
      </c>
      <c r="F366" s="39" t="s">
        <v>25</v>
      </c>
      <c r="G366" s="41" t="s">
        <v>12</v>
      </c>
      <c r="H366" s="39" t="s">
        <v>47</v>
      </c>
      <c r="I366" s="42" t="s">
        <v>733</v>
      </c>
      <c r="J366" s="43">
        <v>40</v>
      </c>
      <c r="K366" s="44">
        <v>660</v>
      </c>
      <c r="L366" s="43">
        <v>26400</v>
      </c>
      <c r="M366" s="45">
        <v>0.02</v>
      </c>
      <c r="N366" s="46">
        <v>25872</v>
      </c>
      <c r="O366" s="41" t="s">
        <v>1172</v>
      </c>
      <c r="P366" s="47" t="s">
        <v>53</v>
      </c>
      <c r="Q366" s="48" t="s">
        <v>10</v>
      </c>
      <c r="R366" s="48" t="s">
        <v>26</v>
      </c>
    </row>
    <row r="367" spans="1:18" hidden="1">
      <c r="A367" s="36">
        <v>1077</v>
      </c>
      <c r="B367" s="62">
        <v>42806</v>
      </c>
      <c r="C367" s="38" t="s">
        <v>42</v>
      </c>
      <c r="D367" s="39" t="s">
        <v>190</v>
      </c>
      <c r="E367" s="40" t="s">
        <v>11</v>
      </c>
      <c r="F367" s="39" t="s">
        <v>28</v>
      </c>
      <c r="G367" s="41" t="s">
        <v>12</v>
      </c>
      <c r="H367" s="39" t="s">
        <v>74</v>
      </c>
      <c r="I367" s="42" t="s">
        <v>177</v>
      </c>
      <c r="J367" s="43">
        <v>43</v>
      </c>
      <c r="K367" s="44">
        <v>600</v>
      </c>
      <c r="L367" s="43">
        <v>25800</v>
      </c>
      <c r="M367" s="45">
        <v>0.08</v>
      </c>
      <c r="N367" s="46">
        <v>23736</v>
      </c>
      <c r="O367" s="41" t="s">
        <v>15</v>
      </c>
      <c r="P367" s="47" t="s">
        <v>53</v>
      </c>
      <c r="Q367" s="48" t="s">
        <v>10</v>
      </c>
      <c r="R367" s="48" t="s">
        <v>29</v>
      </c>
    </row>
    <row r="368" spans="1:18" hidden="1">
      <c r="A368" s="36">
        <v>1455</v>
      </c>
      <c r="B368" s="62">
        <v>42878</v>
      </c>
      <c r="C368" s="38" t="s">
        <v>530</v>
      </c>
      <c r="D368" s="39" t="s">
        <v>687</v>
      </c>
      <c r="E368" s="40" t="s">
        <v>50</v>
      </c>
      <c r="F368" s="39" t="s">
        <v>28</v>
      </c>
      <c r="G368" s="41" t="s">
        <v>12</v>
      </c>
      <c r="H368" s="39" t="s">
        <v>128</v>
      </c>
      <c r="I368" s="42" t="s">
        <v>690</v>
      </c>
      <c r="J368" s="43">
        <v>39</v>
      </c>
      <c r="K368" s="44">
        <v>660</v>
      </c>
      <c r="L368" s="43">
        <v>25740</v>
      </c>
      <c r="M368" s="45">
        <v>0.06</v>
      </c>
      <c r="N368" s="46">
        <v>24195.599999999999</v>
      </c>
      <c r="O368" s="41" t="s">
        <v>1174</v>
      </c>
      <c r="P368" s="47" t="s">
        <v>49</v>
      </c>
      <c r="Q368" s="48" t="s">
        <v>10</v>
      </c>
      <c r="R368" s="48" t="s">
        <v>29</v>
      </c>
    </row>
    <row r="369" spans="1:18" hidden="1">
      <c r="A369" s="36">
        <v>1068</v>
      </c>
      <c r="B369" s="62">
        <v>42805</v>
      </c>
      <c r="C369" s="38" t="s">
        <v>42</v>
      </c>
      <c r="D369" s="39" t="s">
        <v>176</v>
      </c>
      <c r="E369" s="40" t="s">
        <v>11</v>
      </c>
      <c r="F369" s="39" t="s">
        <v>30</v>
      </c>
      <c r="G369" s="41" t="s">
        <v>12</v>
      </c>
      <c r="H369" s="39" t="s">
        <v>74</v>
      </c>
      <c r="I369" s="42" t="s">
        <v>177</v>
      </c>
      <c r="J369" s="43">
        <v>42</v>
      </c>
      <c r="K369" s="44">
        <v>600</v>
      </c>
      <c r="L369" s="43">
        <v>25200</v>
      </c>
      <c r="M369" s="45">
        <v>0.01</v>
      </c>
      <c r="N369" s="46">
        <v>24948</v>
      </c>
      <c r="O369" s="41" t="s">
        <v>15</v>
      </c>
      <c r="P369" s="47" t="s">
        <v>53</v>
      </c>
      <c r="Q369" s="48" t="s">
        <v>10</v>
      </c>
      <c r="R369" s="48" t="s">
        <v>29</v>
      </c>
    </row>
    <row r="370" spans="1:18" hidden="1">
      <c r="A370" s="36">
        <v>1070</v>
      </c>
      <c r="B370" s="62">
        <v>42805</v>
      </c>
      <c r="C370" s="38" t="s">
        <v>42</v>
      </c>
      <c r="D370" s="39" t="s">
        <v>179</v>
      </c>
      <c r="E370" s="40" t="s">
        <v>11</v>
      </c>
      <c r="F370" s="39" t="s">
        <v>30</v>
      </c>
      <c r="G370" s="41" t="s">
        <v>12</v>
      </c>
      <c r="H370" s="39" t="s">
        <v>55</v>
      </c>
      <c r="I370" s="42" t="s">
        <v>180</v>
      </c>
      <c r="J370" s="43">
        <v>30</v>
      </c>
      <c r="K370" s="44">
        <v>840</v>
      </c>
      <c r="L370" s="43">
        <v>25200</v>
      </c>
      <c r="M370" s="45">
        <v>0.08</v>
      </c>
      <c r="N370" s="46">
        <v>23184</v>
      </c>
      <c r="O370" s="41" t="s">
        <v>1174</v>
      </c>
      <c r="P370" s="47" t="s">
        <v>91</v>
      </c>
      <c r="Q370" s="48" t="s">
        <v>10</v>
      </c>
      <c r="R370" s="48" t="s">
        <v>29</v>
      </c>
    </row>
    <row r="371" spans="1:18" hidden="1">
      <c r="A371" s="36">
        <v>1627</v>
      </c>
      <c r="B371" s="62">
        <v>42903</v>
      </c>
      <c r="C371" s="38" t="s">
        <v>762</v>
      </c>
      <c r="D371" s="39" t="s">
        <v>756</v>
      </c>
      <c r="E371" s="40" t="s">
        <v>7</v>
      </c>
      <c r="F371" s="39" t="s">
        <v>27</v>
      </c>
      <c r="G371" s="41" t="s">
        <v>12</v>
      </c>
      <c r="H371" s="39" t="s">
        <v>74</v>
      </c>
      <c r="I371" s="42" t="s">
        <v>863</v>
      </c>
      <c r="J371" s="43">
        <v>5</v>
      </c>
      <c r="K371" s="44">
        <v>5040</v>
      </c>
      <c r="L371" s="43">
        <v>25200</v>
      </c>
      <c r="M371" s="45">
        <v>0.04</v>
      </c>
      <c r="N371" s="46">
        <v>24192</v>
      </c>
      <c r="O371" s="41" t="s">
        <v>13</v>
      </c>
      <c r="P371" s="47" t="s">
        <v>64</v>
      </c>
      <c r="Q371" s="48" t="s">
        <v>14</v>
      </c>
      <c r="R371" s="48" t="s">
        <v>26</v>
      </c>
    </row>
    <row r="372" spans="1:18" hidden="1">
      <c r="A372" s="36">
        <v>1842</v>
      </c>
      <c r="B372" s="62">
        <v>42937</v>
      </c>
      <c r="C372" s="38" t="s">
        <v>941</v>
      </c>
      <c r="D372" s="39" t="s">
        <v>1047</v>
      </c>
      <c r="E372" s="40" t="s">
        <v>50</v>
      </c>
      <c r="F372" s="39" t="s">
        <v>25</v>
      </c>
      <c r="G372" s="41" t="s">
        <v>12</v>
      </c>
      <c r="H372" s="39" t="s">
        <v>55</v>
      </c>
      <c r="I372" s="42" t="s">
        <v>1048</v>
      </c>
      <c r="J372" s="43">
        <v>32</v>
      </c>
      <c r="K372" s="44">
        <v>780</v>
      </c>
      <c r="L372" s="43">
        <v>24960</v>
      </c>
      <c r="M372" s="45">
        <v>7.0000000000000007E-2</v>
      </c>
      <c r="N372" s="46">
        <v>23212.799999999999</v>
      </c>
      <c r="O372" s="41" t="s">
        <v>13</v>
      </c>
      <c r="P372" s="47" t="s">
        <v>53</v>
      </c>
      <c r="Q372" s="48" t="s">
        <v>14</v>
      </c>
      <c r="R372" s="48" t="s">
        <v>26</v>
      </c>
    </row>
    <row r="373" spans="1:18" hidden="1">
      <c r="A373" s="36">
        <v>1986</v>
      </c>
      <c r="B373" s="62">
        <v>42959</v>
      </c>
      <c r="C373" s="38" t="s">
        <v>1106</v>
      </c>
      <c r="D373" s="39" t="s">
        <v>625</v>
      </c>
      <c r="E373" s="40" t="s">
        <v>11</v>
      </c>
      <c r="F373" s="39" t="s">
        <v>25</v>
      </c>
      <c r="G373" s="41" t="s">
        <v>12</v>
      </c>
      <c r="H373" s="39" t="s">
        <v>47</v>
      </c>
      <c r="I373" s="42" t="s">
        <v>182</v>
      </c>
      <c r="J373" s="43">
        <v>41</v>
      </c>
      <c r="K373" s="44">
        <v>600</v>
      </c>
      <c r="L373" s="43">
        <v>24600</v>
      </c>
      <c r="M373" s="45">
        <v>0.06</v>
      </c>
      <c r="N373" s="46">
        <v>23124</v>
      </c>
      <c r="O373" s="41" t="s">
        <v>1174</v>
      </c>
      <c r="P373" s="47" t="s">
        <v>53</v>
      </c>
      <c r="Q373" s="48" t="s">
        <v>10</v>
      </c>
      <c r="R373" s="48" t="s">
        <v>26</v>
      </c>
    </row>
    <row r="374" spans="1:18" hidden="1">
      <c r="A374" s="36">
        <v>1124</v>
      </c>
      <c r="B374" s="62">
        <v>42816</v>
      </c>
      <c r="C374" s="38" t="s">
        <v>42</v>
      </c>
      <c r="D374" s="39" t="s">
        <v>261</v>
      </c>
      <c r="E374" s="40" t="s">
        <v>7</v>
      </c>
      <c r="F374" s="39" t="s">
        <v>30</v>
      </c>
      <c r="G374" s="41" t="s">
        <v>12</v>
      </c>
      <c r="H374" s="39" t="s">
        <v>47</v>
      </c>
      <c r="I374" s="42" t="s">
        <v>263</v>
      </c>
      <c r="J374" s="43">
        <v>45</v>
      </c>
      <c r="K374" s="44">
        <v>540</v>
      </c>
      <c r="L374" s="43">
        <v>24300</v>
      </c>
      <c r="M374" s="45">
        <v>0.02</v>
      </c>
      <c r="N374" s="46">
        <v>23814</v>
      </c>
      <c r="O374" s="41" t="s">
        <v>1174</v>
      </c>
      <c r="P374" s="47" t="s">
        <v>60</v>
      </c>
      <c r="Q374" s="48" t="s">
        <v>10</v>
      </c>
      <c r="R374" s="48" t="s">
        <v>29</v>
      </c>
    </row>
    <row r="375" spans="1:18" hidden="1">
      <c r="A375" s="36">
        <v>1982</v>
      </c>
      <c r="B375" s="62">
        <v>42959</v>
      </c>
      <c r="C375" s="38" t="s">
        <v>1106</v>
      </c>
      <c r="D375" s="39" t="s">
        <v>757</v>
      </c>
      <c r="E375" s="40" t="s">
        <v>7</v>
      </c>
      <c r="F375" s="39" t="s">
        <v>25</v>
      </c>
      <c r="G375" s="41" t="s">
        <v>12</v>
      </c>
      <c r="H375" s="39" t="s">
        <v>128</v>
      </c>
      <c r="I375" s="42" t="s">
        <v>1155</v>
      </c>
      <c r="J375" s="43">
        <v>27</v>
      </c>
      <c r="K375" s="44">
        <v>900</v>
      </c>
      <c r="L375" s="43">
        <v>24300</v>
      </c>
      <c r="M375" s="45">
        <v>0.04</v>
      </c>
      <c r="N375" s="46">
        <v>23328</v>
      </c>
      <c r="O375" s="41" t="s">
        <v>13</v>
      </c>
      <c r="P375" s="47" t="s">
        <v>53</v>
      </c>
      <c r="Q375" s="48" t="s">
        <v>14</v>
      </c>
      <c r="R375" s="48" t="s">
        <v>26</v>
      </c>
    </row>
    <row r="376" spans="1:18" hidden="1">
      <c r="A376" s="36">
        <v>1619</v>
      </c>
      <c r="B376" s="62">
        <v>42902</v>
      </c>
      <c r="C376" s="38" t="s">
        <v>762</v>
      </c>
      <c r="D376" s="39" t="s">
        <v>296</v>
      </c>
      <c r="E376" s="40" t="s">
        <v>11</v>
      </c>
      <c r="F376" s="39" t="s">
        <v>27</v>
      </c>
      <c r="G376" s="41" t="s">
        <v>12</v>
      </c>
      <c r="H376" s="39" t="s">
        <v>47</v>
      </c>
      <c r="I376" s="42" t="s">
        <v>857</v>
      </c>
      <c r="J376" s="43">
        <v>13</v>
      </c>
      <c r="K376" s="44">
        <v>1860</v>
      </c>
      <c r="L376" s="43">
        <v>24180</v>
      </c>
      <c r="M376" s="45">
        <v>0.03</v>
      </c>
      <c r="N376" s="46">
        <v>23454.6</v>
      </c>
      <c r="O376" s="41" t="s">
        <v>15</v>
      </c>
      <c r="P376" s="47" t="s">
        <v>53</v>
      </c>
      <c r="Q376" s="48" t="s">
        <v>10</v>
      </c>
      <c r="R376" s="48" t="s">
        <v>26</v>
      </c>
    </row>
    <row r="377" spans="1:18" hidden="1">
      <c r="A377" s="36">
        <v>1707</v>
      </c>
      <c r="B377" s="62">
        <v>42918</v>
      </c>
      <c r="C377" s="38" t="s">
        <v>941</v>
      </c>
      <c r="D377" s="39" t="s">
        <v>946</v>
      </c>
      <c r="E377" s="40" t="s">
        <v>101</v>
      </c>
      <c r="F377" s="39" t="s">
        <v>27</v>
      </c>
      <c r="G377" s="41" t="s">
        <v>12</v>
      </c>
      <c r="H377" s="39" t="s">
        <v>47</v>
      </c>
      <c r="I377" s="42" t="s">
        <v>275</v>
      </c>
      <c r="J377" s="43">
        <v>21</v>
      </c>
      <c r="K377" s="44">
        <v>1140</v>
      </c>
      <c r="L377" s="43">
        <v>23940</v>
      </c>
      <c r="M377" s="45">
        <v>0</v>
      </c>
      <c r="N377" s="46">
        <v>23940</v>
      </c>
      <c r="O377" s="41" t="s">
        <v>15</v>
      </c>
      <c r="P377" s="47" t="s">
        <v>53</v>
      </c>
      <c r="Q377" s="48" t="s">
        <v>10</v>
      </c>
      <c r="R377" s="48" t="s">
        <v>26</v>
      </c>
    </row>
    <row r="378" spans="1:18" hidden="1">
      <c r="A378" s="36">
        <v>1097</v>
      </c>
      <c r="B378" s="62">
        <v>42810</v>
      </c>
      <c r="C378" s="38" t="s">
        <v>42</v>
      </c>
      <c r="D378" s="39" t="s">
        <v>220</v>
      </c>
      <c r="E378" s="40" t="s">
        <v>11</v>
      </c>
      <c r="F378" s="39" t="s">
        <v>28</v>
      </c>
      <c r="G378" s="41" t="s">
        <v>12</v>
      </c>
      <c r="H378" s="39" t="s">
        <v>55</v>
      </c>
      <c r="I378" s="42" t="s">
        <v>56</v>
      </c>
      <c r="J378" s="43">
        <v>36</v>
      </c>
      <c r="K378" s="44">
        <v>660</v>
      </c>
      <c r="L378" s="43">
        <v>23760</v>
      </c>
      <c r="M378" s="45">
        <v>0.02</v>
      </c>
      <c r="N378" s="46">
        <v>23284.799999999999</v>
      </c>
      <c r="O378" s="41" t="s">
        <v>13</v>
      </c>
      <c r="P378" s="47" t="s">
        <v>79</v>
      </c>
      <c r="Q378" s="48" t="s">
        <v>14</v>
      </c>
      <c r="R378" s="48" t="s">
        <v>29</v>
      </c>
    </row>
    <row r="379" spans="1:18" hidden="1">
      <c r="A379" s="36">
        <v>1663</v>
      </c>
      <c r="B379" s="62">
        <v>42911</v>
      </c>
      <c r="C379" s="38" t="s">
        <v>762</v>
      </c>
      <c r="D379" s="39" t="s">
        <v>898</v>
      </c>
      <c r="E379" s="40" t="s">
        <v>101</v>
      </c>
      <c r="F379" s="39" t="s">
        <v>30</v>
      </c>
      <c r="G379" s="41" t="s">
        <v>12</v>
      </c>
      <c r="H379" s="39" t="s">
        <v>47</v>
      </c>
      <c r="I379" s="42" t="s">
        <v>182</v>
      </c>
      <c r="J379" s="43">
        <v>39</v>
      </c>
      <c r="K379" s="44">
        <v>600</v>
      </c>
      <c r="L379" s="43">
        <v>23400</v>
      </c>
      <c r="M379" s="45">
        <v>0.05</v>
      </c>
      <c r="N379" s="46">
        <v>22230</v>
      </c>
      <c r="O379" s="41" t="s">
        <v>1174</v>
      </c>
      <c r="P379" s="47" t="s">
        <v>64</v>
      </c>
      <c r="Q379" s="48" t="s">
        <v>10</v>
      </c>
      <c r="R379" s="48" t="s">
        <v>29</v>
      </c>
    </row>
    <row r="380" spans="1:18" hidden="1">
      <c r="A380" s="36">
        <v>1216</v>
      </c>
      <c r="B380" s="62">
        <v>42834</v>
      </c>
      <c r="C380" s="38" t="s">
        <v>333</v>
      </c>
      <c r="D380" s="39" t="s">
        <v>396</v>
      </c>
      <c r="E380" s="40" t="s">
        <v>50</v>
      </c>
      <c r="F380" s="39" t="s">
        <v>27</v>
      </c>
      <c r="G380" s="41" t="s">
        <v>12</v>
      </c>
      <c r="H380" s="39" t="s">
        <v>55</v>
      </c>
      <c r="I380" s="42" t="s">
        <v>225</v>
      </c>
      <c r="J380" s="43">
        <v>2</v>
      </c>
      <c r="K380" s="44">
        <v>11640</v>
      </c>
      <c r="L380" s="43">
        <v>23280</v>
      </c>
      <c r="M380" s="45">
        <v>0.1</v>
      </c>
      <c r="N380" s="46">
        <v>20952</v>
      </c>
      <c r="O380" s="41" t="s">
        <v>1172</v>
      </c>
      <c r="P380" s="47" t="s">
        <v>49</v>
      </c>
      <c r="Q380" s="48" t="s">
        <v>10</v>
      </c>
      <c r="R380" s="48" t="s">
        <v>26</v>
      </c>
    </row>
    <row r="381" spans="1:18" hidden="1">
      <c r="A381" s="36">
        <v>1174</v>
      </c>
      <c r="B381" s="62">
        <v>42826</v>
      </c>
      <c r="C381" s="38" t="s">
        <v>333</v>
      </c>
      <c r="D381" s="39" t="s">
        <v>334</v>
      </c>
      <c r="E381" s="40" t="s">
        <v>101</v>
      </c>
      <c r="F381" s="39" t="s">
        <v>27</v>
      </c>
      <c r="G381" s="41" t="s">
        <v>12</v>
      </c>
      <c r="H381" s="39" t="s">
        <v>114</v>
      </c>
      <c r="I381" s="42" t="s">
        <v>335</v>
      </c>
      <c r="J381" s="43">
        <v>48</v>
      </c>
      <c r="K381" s="44">
        <v>480</v>
      </c>
      <c r="L381" s="43">
        <v>23040</v>
      </c>
      <c r="M381" s="45">
        <v>7.0000000000000007E-2</v>
      </c>
      <c r="N381" s="46">
        <v>21427.200000000001</v>
      </c>
      <c r="O381" s="41" t="s">
        <v>15</v>
      </c>
      <c r="P381" s="47" t="s">
        <v>53</v>
      </c>
      <c r="Q381" s="48" t="s">
        <v>10</v>
      </c>
      <c r="R381" s="48" t="s">
        <v>26</v>
      </c>
    </row>
    <row r="382" spans="1:18" hidden="1">
      <c r="A382" s="36">
        <v>1243</v>
      </c>
      <c r="B382" s="62">
        <v>42838</v>
      </c>
      <c r="C382" s="38" t="s">
        <v>333</v>
      </c>
      <c r="D382" s="39" t="s">
        <v>242</v>
      </c>
      <c r="E382" s="40" t="s">
        <v>11</v>
      </c>
      <c r="F382" s="39" t="s">
        <v>27</v>
      </c>
      <c r="G382" s="41" t="s">
        <v>12</v>
      </c>
      <c r="H382" s="39" t="s">
        <v>114</v>
      </c>
      <c r="I382" s="42" t="s">
        <v>433</v>
      </c>
      <c r="J382" s="43">
        <v>32</v>
      </c>
      <c r="K382" s="44">
        <v>720</v>
      </c>
      <c r="L382" s="43">
        <v>23040</v>
      </c>
      <c r="M382" s="45">
        <v>0</v>
      </c>
      <c r="N382" s="46">
        <v>23040</v>
      </c>
      <c r="O382" s="41" t="s">
        <v>1174</v>
      </c>
      <c r="P382" s="47" t="s">
        <v>53</v>
      </c>
      <c r="Q382" s="48" t="s">
        <v>10</v>
      </c>
      <c r="R382" s="48" t="s">
        <v>26</v>
      </c>
    </row>
    <row r="383" spans="1:18" hidden="1">
      <c r="A383" s="36">
        <v>1588</v>
      </c>
      <c r="B383" s="62">
        <v>42899</v>
      </c>
      <c r="C383" s="38" t="s">
        <v>762</v>
      </c>
      <c r="D383" s="39" t="s">
        <v>832</v>
      </c>
      <c r="E383" s="40" t="s">
        <v>101</v>
      </c>
      <c r="F383" s="39" t="s">
        <v>30</v>
      </c>
      <c r="G383" s="41" t="s">
        <v>12</v>
      </c>
      <c r="H383" s="39" t="s">
        <v>128</v>
      </c>
      <c r="I383" s="42" t="s">
        <v>129</v>
      </c>
      <c r="J383" s="43">
        <v>48</v>
      </c>
      <c r="K383" s="44">
        <v>480</v>
      </c>
      <c r="L383" s="43">
        <v>23040</v>
      </c>
      <c r="M383" s="45">
        <v>0.09</v>
      </c>
      <c r="N383" s="46">
        <v>20966.400000000001</v>
      </c>
      <c r="O383" s="41" t="s">
        <v>15</v>
      </c>
      <c r="P383" s="47" t="s">
        <v>53</v>
      </c>
      <c r="Q383" s="48" t="s">
        <v>10</v>
      </c>
      <c r="R383" s="48" t="s">
        <v>29</v>
      </c>
    </row>
    <row r="384" spans="1:18" hidden="1">
      <c r="A384" s="36">
        <v>1466</v>
      </c>
      <c r="B384" s="62">
        <v>42879</v>
      </c>
      <c r="C384" s="38" t="s">
        <v>530</v>
      </c>
      <c r="D384" s="39" t="s">
        <v>702</v>
      </c>
      <c r="E384" s="40" t="s">
        <v>7</v>
      </c>
      <c r="F384" s="39" t="s">
        <v>27</v>
      </c>
      <c r="G384" s="41" t="s">
        <v>12</v>
      </c>
      <c r="H384" s="39" t="s">
        <v>74</v>
      </c>
      <c r="I384" s="42" t="s">
        <v>598</v>
      </c>
      <c r="J384" s="43">
        <v>42</v>
      </c>
      <c r="K384" s="44">
        <v>540</v>
      </c>
      <c r="L384" s="43">
        <v>22680</v>
      </c>
      <c r="M384" s="45">
        <v>0.09</v>
      </c>
      <c r="N384" s="46">
        <v>20638.8</v>
      </c>
      <c r="O384" s="41" t="s">
        <v>1174</v>
      </c>
      <c r="P384" s="47" t="s">
        <v>79</v>
      </c>
      <c r="Q384" s="48" t="s">
        <v>10</v>
      </c>
      <c r="R384" s="48" t="s">
        <v>26</v>
      </c>
    </row>
    <row r="385" spans="1:18" hidden="1">
      <c r="A385" s="36">
        <v>1713</v>
      </c>
      <c r="B385" s="62">
        <v>42919</v>
      </c>
      <c r="C385" s="38" t="s">
        <v>941</v>
      </c>
      <c r="D385" s="39" t="s">
        <v>953</v>
      </c>
      <c r="E385" s="40" t="s">
        <v>11</v>
      </c>
      <c r="F385" s="39" t="s">
        <v>25</v>
      </c>
      <c r="G385" s="41" t="s">
        <v>12</v>
      </c>
      <c r="H385" s="39" t="s">
        <v>74</v>
      </c>
      <c r="I385" s="42" t="s">
        <v>598</v>
      </c>
      <c r="J385" s="43">
        <v>42</v>
      </c>
      <c r="K385" s="44">
        <v>540</v>
      </c>
      <c r="L385" s="43">
        <v>22680</v>
      </c>
      <c r="M385" s="45">
        <v>0.01</v>
      </c>
      <c r="N385" s="46">
        <v>22453.200000000001</v>
      </c>
      <c r="O385" s="41" t="s">
        <v>18</v>
      </c>
      <c r="P385" s="47" t="s">
        <v>64</v>
      </c>
      <c r="Q385" s="48" t="s">
        <v>16</v>
      </c>
      <c r="R385" s="48" t="s">
        <v>26</v>
      </c>
    </row>
    <row r="386" spans="1:18" hidden="1">
      <c r="A386" s="36">
        <v>1567</v>
      </c>
      <c r="B386" s="62">
        <v>42895</v>
      </c>
      <c r="C386" s="38" t="s">
        <v>762</v>
      </c>
      <c r="D386" s="39" t="s">
        <v>812</v>
      </c>
      <c r="E386" s="40" t="s">
        <v>7</v>
      </c>
      <c r="F386" s="39" t="s">
        <v>25</v>
      </c>
      <c r="G386" s="41" t="s">
        <v>12</v>
      </c>
      <c r="H386" s="39" t="s">
        <v>74</v>
      </c>
      <c r="I386" s="42" t="s">
        <v>813</v>
      </c>
      <c r="J386" s="43">
        <v>47</v>
      </c>
      <c r="K386" s="44">
        <v>480</v>
      </c>
      <c r="L386" s="43">
        <v>22560</v>
      </c>
      <c r="M386" s="45">
        <v>0.03</v>
      </c>
      <c r="N386" s="46">
        <v>21883.200000000001</v>
      </c>
      <c r="O386" s="41" t="s">
        <v>18</v>
      </c>
      <c r="P386" s="47" t="s">
        <v>60</v>
      </c>
      <c r="Q386" s="48" t="s">
        <v>16</v>
      </c>
      <c r="R386" s="48" t="s">
        <v>26</v>
      </c>
    </row>
    <row r="387" spans="1:18" hidden="1">
      <c r="A387" s="36">
        <v>1295</v>
      </c>
      <c r="B387" s="62">
        <v>42848</v>
      </c>
      <c r="C387" s="38" t="s">
        <v>333</v>
      </c>
      <c r="D387" s="39" t="s">
        <v>499</v>
      </c>
      <c r="E387" s="40" t="s">
        <v>50</v>
      </c>
      <c r="F387" s="39" t="s">
        <v>25</v>
      </c>
      <c r="G387" s="41" t="s">
        <v>12</v>
      </c>
      <c r="H387" s="39" t="s">
        <v>114</v>
      </c>
      <c r="I387" s="42" t="s">
        <v>500</v>
      </c>
      <c r="J387" s="43">
        <v>16</v>
      </c>
      <c r="K387" s="44">
        <v>1380</v>
      </c>
      <c r="L387" s="43">
        <v>22080</v>
      </c>
      <c r="M387" s="45">
        <v>0.09</v>
      </c>
      <c r="N387" s="46">
        <v>20092.8</v>
      </c>
      <c r="O387" s="41" t="s">
        <v>1172</v>
      </c>
      <c r="P387" s="47" t="s">
        <v>53</v>
      </c>
      <c r="Q387" s="48" t="s">
        <v>10</v>
      </c>
      <c r="R387" s="48" t="s">
        <v>26</v>
      </c>
    </row>
    <row r="388" spans="1:18" hidden="1">
      <c r="A388" s="36">
        <v>1952</v>
      </c>
      <c r="B388" s="62">
        <v>42954</v>
      </c>
      <c r="C388" s="38" t="s">
        <v>1106</v>
      </c>
      <c r="D388" s="39" t="s">
        <v>447</v>
      </c>
      <c r="E388" s="40" t="s">
        <v>50</v>
      </c>
      <c r="F388" s="39" t="s">
        <v>28</v>
      </c>
      <c r="G388" s="41" t="s">
        <v>12</v>
      </c>
      <c r="H388" s="39" t="s">
        <v>128</v>
      </c>
      <c r="I388" s="42" t="s">
        <v>130</v>
      </c>
      <c r="J388" s="43">
        <v>1</v>
      </c>
      <c r="K388" s="44">
        <v>21840</v>
      </c>
      <c r="L388" s="43">
        <v>21840</v>
      </c>
      <c r="M388" s="45">
        <v>0.09</v>
      </c>
      <c r="N388" s="46">
        <v>19874.400000000001</v>
      </c>
      <c r="O388" s="41" t="s">
        <v>1174</v>
      </c>
      <c r="P388" s="47" t="s">
        <v>53</v>
      </c>
      <c r="Q388" s="48" t="s">
        <v>10</v>
      </c>
      <c r="R388" s="48" t="s">
        <v>29</v>
      </c>
    </row>
    <row r="389" spans="1:18" hidden="1">
      <c r="A389" s="36">
        <v>1563</v>
      </c>
      <c r="B389" s="62">
        <v>42895</v>
      </c>
      <c r="C389" s="38" t="s">
        <v>762</v>
      </c>
      <c r="D389" s="39" t="s">
        <v>808</v>
      </c>
      <c r="E389" s="40" t="s">
        <v>101</v>
      </c>
      <c r="F389" s="39" t="s">
        <v>30</v>
      </c>
      <c r="G389" s="41" t="s">
        <v>12</v>
      </c>
      <c r="H389" s="39" t="s">
        <v>114</v>
      </c>
      <c r="I389" s="42" t="s">
        <v>649</v>
      </c>
      <c r="J389" s="43">
        <v>33</v>
      </c>
      <c r="K389" s="44">
        <v>660</v>
      </c>
      <c r="L389" s="43">
        <v>21780</v>
      </c>
      <c r="M389" s="45">
        <v>0.06</v>
      </c>
      <c r="N389" s="46">
        <v>20473.2</v>
      </c>
      <c r="O389" s="41" t="s">
        <v>1174</v>
      </c>
      <c r="P389" s="47" t="s">
        <v>53</v>
      </c>
      <c r="Q389" s="48" t="s">
        <v>10</v>
      </c>
      <c r="R389" s="48" t="s">
        <v>29</v>
      </c>
    </row>
    <row r="390" spans="1:18">
      <c r="A390" s="36">
        <v>1087</v>
      </c>
      <c r="B390" s="62">
        <v>42807</v>
      </c>
      <c r="C390" s="38" t="s">
        <v>42</v>
      </c>
      <c r="D390" s="39" t="s">
        <v>205</v>
      </c>
      <c r="E390" s="40" t="s">
        <v>11</v>
      </c>
      <c r="F390" s="39" t="s">
        <v>25</v>
      </c>
      <c r="G390" s="41" t="s">
        <v>12</v>
      </c>
      <c r="H390" s="39" t="s">
        <v>128</v>
      </c>
      <c r="I390" s="42" t="s">
        <v>206</v>
      </c>
      <c r="J390" s="43">
        <v>30</v>
      </c>
      <c r="K390" s="44">
        <v>720</v>
      </c>
      <c r="L390" s="43">
        <v>21600</v>
      </c>
      <c r="M390" s="45">
        <v>7.0000000000000007E-2</v>
      </c>
      <c r="N390" s="46">
        <v>20088</v>
      </c>
      <c r="O390" s="41" t="s">
        <v>18</v>
      </c>
      <c r="P390" s="47" t="s">
        <v>53</v>
      </c>
      <c r="Q390" s="48" t="s">
        <v>16</v>
      </c>
      <c r="R390" s="48" t="s">
        <v>26</v>
      </c>
    </row>
    <row r="391" spans="1:18" hidden="1">
      <c r="A391" s="36">
        <v>1424</v>
      </c>
      <c r="B391" s="62">
        <v>42872</v>
      </c>
      <c r="C391" s="38" t="s">
        <v>530</v>
      </c>
      <c r="D391" s="39" t="s">
        <v>564</v>
      </c>
      <c r="E391" s="40" t="s">
        <v>50</v>
      </c>
      <c r="F391" s="39" t="s">
        <v>25</v>
      </c>
      <c r="G391" s="41" t="s">
        <v>12</v>
      </c>
      <c r="H391" s="39" t="s">
        <v>114</v>
      </c>
      <c r="I391" s="42" t="s">
        <v>619</v>
      </c>
      <c r="J391" s="43">
        <v>8</v>
      </c>
      <c r="K391" s="44">
        <v>2640</v>
      </c>
      <c r="L391" s="43">
        <v>21120</v>
      </c>
      <c r="M391" s="45">
        <v>0.05</v>
      </c>
      <c r="N391" s="46">
        <v>20064</v>
      </c>
      <c r="O391" s="41" t="s">
        <v>13</v>
      </c>
      <c r="P391" s="47" t="s">
        <v>53</v>
      </c>
      <c r="Q391" s="48" t="s">
        <v>14</v>
      </c>
      <c r="R391" s="48" t="s">
        <v>26</v>
      </c>
    </row>
    <row r="392" spans="1:18" hidden="1">
      <c r="A392" s="36">
        <v>1196</v>
      </c>
      <c r="B392" s="62">
        <v>42831</v>
      </c>
      <c r="C392" s="38" t="s">
        <v>333</v>
      </c>
      <c r="D392" s="39" t="s">
        <v>363</v>
      </c>
      <c r="E392" s="40" t="s">
        <v>101</v>
      </c>
      <c r="F392" s="39" t="s">
        <v>25</v>
      </c>
      <c r="G392" s="41" t="s">
        <v>12</v>
      </c>
      <c r="H392" s="39" t="s">
        <v>47</v>
      </c>
      <c r="I392" s="42" t="s">
        <v>365</v>
      </c>
      <c r="J392" s="43">
        <v>50</v>
      </c>
      <c r="K392" s="44">
        <v>420</v>
      </c>
      <c r="L392" s="43">
        <v>21000</v>
      </c>
      <c r="M392" s="45">
        <v>0</v>
      </c>
      <c r="N392" s="46">
        <v>21000</v>
      </c>
      <c r="O392" s="41" t="s">
        <v>1174</v>
      </c>
      <c r="P392" s="47" t="s">
        <v>60</v>
      </c>
      <c r="Q392" s="48" t="s">
        <v>10</v>
      </c>
      <c r="R392" s="48" t="s">
        <v>26</v>
      </c>
    </row>
    <row r="393" spans="1:18" hidden="1">
      <c r="A393" s="36">
        <v>1313</v>
      </c>
      <c r="B393" s="62">
        <v>42851</v>
      </c>
      <c r="C393" s="38" t="s">
        <v>333</v>
      </c>
      <c r="D393" s="39" t="s">
        <v>518</v>
      </c>
      <c r="E393" s="40" t="s">
        <v>7</v>
      </c>
      <c r="F393" s="39" t="s">
        <v>28</v>
      </c>
      <c r="G393" s="41" t="s">
        <v>12</v>
      </c>
      <c r="H393" s="39" t="s">
        <v>107</v>
      </c>
      <c r="I393" s="42" t="s">
        <v>519</v>
      </c>
      <c r="J393" s="43">
        <v>35</v>
      </c>
      <c r="K393" s="44">
        <v>600</v>
      </c>
      <c r="L393" s="43">
        <v>21000</v>
      </c>
      <c r="M393" s="45">
        <v>0.05</v>
      </c>
      <c r="N393" s="46">
        <v>19950</v>
      </c>
      <c r="O393" s="41" t="s">
        <v>1172</v>
      </c>
      <c r="P393" s="47" t="s">
        <v>79</v>
      </c>
      <c r="Q393" s="48" t="s">
        <v>10</v>
      </c>
      <c r="R393" s="48" t="s">
        <v>29</v>
      </c>
    </row>
    <row r="394" spans="1:18">
      <c r="A394" s="36">
        <v>1658</v>
      </c>
      <c r="B394" s="62">
        <v>42910</v>
      </c>
      <c r="C394" s="38" t="s">
        <v>762</v>
      </c>
      <c r="D394" s="39" t="s">
        <v>892</v>
      </c>
      <c r="E394" s="40" t="s">
        <v>101</v>
      </c>
      <c r="F394" s="39" t="s">
        <v>28</v>
      </c>
      <c r="G394" s="41" t="s">
        <v>12</v>
      </c>
      <c r="H394" s="39" t="s">
        <v>157</v>
      </c>
      <c r="I394" s="42" t="s">
        <v>894</v>
      </c>
      <c r="J394" s="43">
        <v>50</v>
      </c>
      <c r="K394" s="44">
        <v>420</v>
      </c>
      <c r="L394" s="43">
        <v>21000</v>
      </c>
      <c r="M394" s="45">
        <v>0.09</v>
      </c>
      <c r="N394" s="46">
        <v>19110</v>
      </c>
      <c r="O394" s="41" t="s">
        <v>18</v>
      </c>
      <c r="P394" s="47" t="s">
        <v>53</v>
      </c>
      <c r="Q394" s="48" t="s">
        <v>16</v>
      </c>
      <c r="R394" s="48" t="s">
        <v>29</v>
      </c>
    </row>
    <row r="395" spans="1:18" hidden="1">
      <c r="A395" s="36">
        <v>1303</v>
      </c>
      <c r="B395" s="62">
        <v>42848</v>
      </c>
      <c r="C395" s="38" t="s">
        <v>333</v>
      </c>
      <c r="D395" s="39" t="s">
        <v>507</v>
      </c>
      <c r="E395" s="40" t="s">
        <v>7</v>
      </c>
      <c r="F395" s="39" t="s">
        <v>28</v>
      </c>
      <c r="G395" s="41" t="s">
        <v>12</v>
      </c>
      <c r="H395" s="39" t="s">
        <v>74</v>
      </c>
      <c r="I395" s="42" t="s">
        <v>508</v>
      </c>
      <c r="J395" s="43">
        <v>29</v>
      </c>
      <c r="K395" s="44">
        <v>720</v>
      </c>
      <c r="L395" s="43">
        <v>20880</v>
      </c>
      <c r="M395" s="45">
        <v>0.04</v>
      </c>
      <c r="N395" s="46">
        <v>20044.8</v>
      </c>
      <c r="O395" s="41" t="s">
        <v>13</v>
      </c>
      <c r="P395" s="47" t="s">
        <v>91</v>
      </c>
      <c r="Q395" s="48" t="s">
        <v>14</v>
      </c>
      <c r="R395" s="48" t="s">
        <v>29</v>
      </c>
    </row>
    <row r="396" spans="1:18" hidden="1">
      <c r="A396" s="36">
        <v>1500</v>
      </c>
      <c r="B396" s="62">
        <v>42883</v>
      </c>
      <c r="C396" s="38" t="s">
        <v>530</v>
      </c>
      <c r="D396" s="39" t="s">
        <v>734</v>
      </c>
      <c r="E396" s="40" t="s">
        <v>7</v>
      </c>
      <c r="F396" s="39" t="s">
        <v>25</v>
      </c>
      <c r="G396" s="41" t="s">
        <v>12</v>
      </c>
      <c r="H396" s="39" t="s">
        <v>47</v>
      </c>
      <c r="I396" s="42" t="s">
        <v>735</v>
      </c>
      <c r="J396" s="43">
        <v>43</v>
      </c>
      <c r="K396" s="44">
        <v>480</v>
      </c>
      <c r="L396" s="43">
        <v>20640</v>
      </c>
      <c r="M396" s="45">
        <v>0.05</v>
      </c>
      <c r="N396" s="46">
        <v>19608</v>
      </c>
      <c r="O396" s="41" t="s">
        <v>13</v>
      </c>
      <c r="P396" s="47" t="s">
        <v>64</v>
      </c>
      <c r="Q396" s="48" t="s">
        <v>14</v>
      </c>
      <c r="R396" s="48" t="s">
        <v>26</v>
      </c>
    </row>
    <row r="397" spans="1:18" hidden="1">
      <c r="A397" s="36">
        <v>1762</v>
      </c>
      <c r="B397" s="62">
        <v>42925</v>
      </c>
      <c r="C397" s="38" t="s">
        <v>941</v>
      </c>
      <c r="D397" s="39" t="s">
        <v>991</v>
      </c>
      <c r="E397" s="40" t="s">
        <v>11</v>
      </c>
      <c r="F397" s="39" t="s">
        <v>27</v>
      </c>
      <c r="G397" s="41" t="s">
        <v>12</v>
      </c>
      <c r="H397" s="39" t="s">
        <v>128</v>
      </c>
      <c r="I397" s="42" t="s">
        <v>992</v>
      </c>
      <c r="J397" s="43">
        <v>6</v>
      </c>
      <c r="K397" s="44">
        <v>3420</v>
      </c>
      <c r="L397" s="43">
        <v>20520</v>
      </c>
      <c r="M397" s="45">
        <v>0.08</v>
      </c>
      <c r="N397" s="46">
        <v>18878.400000000001</v>
      </c>
      <c r="O397" s="41" t="s">
        <v>18</v>
      </c>
      <c r="P397" s="47" t="s">
        <v>91</v>
      </c>
      <c r="Q397" s="48" t="s">
        <v>16</v>
      </c>
      <c r="R397" s="48" t="s">
        <v>26</v>
      </c>
    </row>
    <row r="398" spans="1:18" hidden="1">
      <c r="A398" s="36">
        <v>1111</v>
      </c>
      <c r="B398" s="62">
        <v>42813</v>
      </c>
      <c r="C398" s="38" t="s">
        <v>42</v>
      </c>
      <c r="D398" s="39" t="s">
        <v>242</v>
      </c>
      <c r="E398" s="40" t="s">
        <v>11</v>
      </c>
      <c r="F398" s="39" t="s">
        <v>25</v>
      </c>
      <c r="G398" s="41" t="s">
        <v>12</v>
      </c>
      <c r="H398" s="39" t="s">
        <v>128</v>
      </c>
      <c r="I398" s="42" t="s">
        <v>243</v>
      </c>
      <c r="J398" s="43">
        <v>31</v>
      </c>
      <c r="K398" s="44">
        <v>660</v>
      </c>
      <c r="L398" s="43">
        <v>20460</v>
      </c>
      <c r="M398" s="45">
        <v>0.01</v>
      </c>
      <c r="N398" s="46">
        <v>20255.400000000001</v>
      </c>
      <c r="O398" s="41" t="s">
        <v>15</v>
      </c>
      <c r="P398" s="47" t="s">
        <v>60</v>
      </c>
      <c r="Q398" s="48" t="s">
        <v>10</v>
      </c>
      <c r="R398" s="48" t="s">
        <v>26</v>
      </c>
    </row>
    <row r="399" spans="1:18">
      <c r="A399" s="36">
        <v>1185</v>
      </c>
      <c r="B399" s="62">
        <v>42827</v>
      </c>
      <c r="C399" s="38" t="s">
        <v>333</v>
      </c>
      <c r="D399" s="39" t="s">
        <v>349</v>
      </c>
      <c r="E399" s="40" t="s">
        <v>7</v>
      </c>
      <c r="F399" s="39" t="s">
        <v>28</v>
      </c>
      <c r="G399" s="41" t="s">
        <v>12</v>
      </c>
      <c r="H399" s="39" t="s">
        <v>47</v>
      </c>
      <c r="I399" s="42" t="s">
        <v>350</v>
      </c>
      <c r="J399" s="43">
        <v>48</v>
      </c>
      <c r="K399" s="44">
        <v>420</v>
      </c>
      <c r="L399" s="43">
        <v>20160</v>
      </c>
      <c r="M399" s="45">
        <v>0.03</v>
      </c>
      <c r="N399" s="46">
        <v>19555.2</v>
      </c>
      <c r="O399" s="41" t="s">
        <v>18</v>
      </c>
      <c r="P399" s="47" t="s">
        <v>53</v>
      </c>
      <c r="Q399" s="48" t="s">
        <v>16</v>
      </c>
      <c r="R399" s="48" t="s">
        <v>29</v>
      </c>
    </row>
    <row r="400" spans="1:18" hidden="1">
      <c r="A400" s="36">
        <v>1238</v>
      </c>
      <c r="B400" s="62">
        <v>42837</v>
      </c>
      <c r="C400" s="38" t="s">
        <v>333</v>
      </c>
      <c r="D400" s="39" t="s">
        <v>426</v>
      </c>
      <c r="E400" s="40" t="s">
        <v>7</v>
      </c>
      <c r="F400" s="39" t="s">
        <v>25</v>
      </c>
      <c r="G400" s="41" t="s">
        <v>12</v>
      </c>
      <c r="H400" s="39" t="s">
        <v>47</v>
      </c>
      <c r="I400" s="42" t="s">
        <v>350</v>
      </c>
      <c r="J400" s="43">
        <v>48</v>
      </c>
      <c r="K400" s="44">
        <v>420</v>
      </c>
      <c r="L400" s="43">
        <v>20160</v>
      </c>
      <c r="M400" s="45">
        <v>0.04</v>
      </c>
      <c r="N400" s="46">
        <v>19353.599999999999</v>
      </c>
      <c r="O400" s="41" t="s">
        <v>15</v>
      </c>
      <c r="P400" s="47" t="s">
        <v>64</v>
      </c>
      <c r="Q400" s="48" t="s">
        <v>10</v>
      </c>
      <c r="R400" s="48" t="s">
        <v>26</v>
      </c>
    </row>
    <row r="401" spans="1:18" hidden="1">
      <c r="A401" s="36">
        <v>1534</v>
      </c>
      <c r="B401" s="62">
        <v>42890</v>
      </c>
      <c r="C401" s="38" t="s">
        <v>762</v>
      </c>
      <c r="D401" s="39" t="s">
        <v>776</v>
      </c>
      <c r="E401" s="40" t="s">
        <v>11</v>
      </c>
      <c r="F401" s="39" t="s">
        <v>25</v>
      </c>
      <c r="G401" s="41" t="s">
        <v>12</v>
      </c>
      <c r="H401" s="39" t="s">
        <v>114</v>
      </c>
      <c r="I401" s="42" t="s">
        <v>777</v>
      </c>
      <c r="J401" s="43">
        <v>21</v>
      </c>
      <c r="K401" s="44">
        <v>960</v>
      </c>
      <c r="L401" s="43">
        <v>20160</v>
      </c>
      <c r="M401" s="45">
        <v>7.0000000000000007E-2</v>
      </c>
      <c r="N401" s="46">
        <v>18748.8</v>
      </c>
      <c r="O401" s="41" t="s">
        <v>1174</v>
      </c>
      <c r="P401" s="47" t="s">
        <v>53</v>
      </c>
      <c r="Q401" s="48" t="s">
        <v>10</v>
      </c>
      <c r="R401" s="48" t="s">
        <v>26</v>
      </c>
    </row>
    <row r="402" spans="1:18" hidden="1">
      <c r="A402" s="36">
        <v>1750</v>
      </c>
      <c r="B402" s="62">
        <v>42923</v>
      </c>
      <c r="C402" s="38" t="s">
        <v>941</v>
      </c>
      <c r="D402" s="39" t="s">
        <v>270</v>
      </c>
      <c r="E402" s="40" t="s">
        <v>50</v>
      </c>
      <c r="F402" s="39" t="s">
        <v>27</v>
      </c>
      <c r="G402" s="41" t="s">
        <v>12</v>
      </c>
      <c r="H402" s="39" t="s">
        <v>51</v>
      </c>
      <c r="I402" s="42" t="s">
        <v>984</v>
      </c>
      <c r="J402" s="43">
        <v>48</v>
      </c>
      <c r="K402" s="44">
        <v>420</v>
      </c>
      <c r="L402" s="43">
        <v>20160</v>
      </c>
      <c r="M402" s="45">
        <v>0.02</v>
      </c>
      <c r="N402" s="46">
        <v>19756.8</v>
      </c>
      <c r="O402" s="41" t="s">
        <v>13</v>
      </c>
      <c r="P402" s="47" t="s">
        <v>49</v>
      </c>
      <c r="Q402" s="48" t="s">
        <v>14</v>
      </c>
      <c r="R402" s="48" t="s">
        <v>26</v>
      </c>
    </row>
    <row r="403" spans="1:18" hidden="1">
      <c r="A403" s="36">
        <v>1822</v>
      </c>
      <c r="B403" s="62">
        <v>42933</v>
      </c>
      <c r="C403" s="38" t="s">
        <v>941</v>
      </c>
      <c r="D403" s="39" t="s">
        <v>1031</v>
      </c>
      <c r="E403" s="40" t="s">
        <v>101</v>
      </c>
      <c r="F403" s="39" t="s">
        <v>30</v>
      </c>
      <c r="G403" s="41" t="s">
        <v>12</v>
      </c>
      <c r="H403" s="39" t="s">
        <v>51</v>
      </c>
      <c r="I403" s="42" t="s">
        <v>1034</v>
      </c>
      <c r="J403" s="43">
        <v>30</v>
      </c>
      <c r="K403" s="44">
        <v>660</v>
      </c>
      <c r="L403" s="43">
        <v>19800</v>
      </c>
      <c r="M403" s="45">
        <v>0.06</v>
      </c>
      <c r="N403" s="46">
        <v>18612</v>
      </c>
      <c r="O403" s="41" t="s">
        <v>15</v>
      </c>
      <c r="P403" s="47" t="s">
        <v>64</v>
      </c>
      <c r="Q403" s="48" t="s">
        <v>10</v>
      </c>
      <c r="R403" s="48" t="s">
        <v>29</v>
      </c>
    </row>
    <row r="404" spans="1:18" hidden="1">
      <c r="A404" s="36">
        <v>1900</v>
      </c>
      <c r="B404" s="62">
        <v>42945</v>
      </c>
      <c r="C404" s="38" t="s">
        <v>941</v>
      </c>
      <c r="D404" s="39" t="s">
        <v>1093</v>
      </c>
      <c r="E404" s="40" t="s">
        <v>11</v>
      </c>
      <c r="F404" s="39" t="s">
        <v>28</v>
      </c>
      <c r="G404" s="41" t="s">
        <v>12</v>
      </c>
      <c r="H404" s="39" t="s">
        <v>47</v>
      </c>
      <c r="I404" s="42" t="s">
        <v>862</v>
      </c>
      <c r="J404" s="43">
        <v>41</v>
      </c>
      <c r="K404" s="44">
        <v>480</v>
      </c>
      <c r="L404" s="43">
        <v>19680</v>
      </c>
      <c r="M404" s="45">
        <v>0</v>
      </c>
      <c r="N404" s="46">
        <v>19680</v>
      </c>
      <c r="O404" s="41" t="s">
        <v>15</v>
      </c>
      <c r="P404" s="47" t="s">
        <v>53</v>
      </c>
      <c r="Q404" s="48" t="s">
        <v>10</v>
      </c>
      <c r="R404" s="48" t="s">
        <v>29</v>
      </c>
    </row>
    <row r="405" spans="1:18" hidden="1">
      <c r="A405" s="36">
        <v>1594</v>
      </c>
      <c r="B405" s="62">
        <v>42899</v>
      </c>
      <c r="C405" s="38" t="s">
        <v>762</v>
      </c>
      <c r="D405" s="39" t="s">
        <v>271</v>
      </c>
      <c r="E405" s="40" t="s">
        <v>11</v>
      </c>
      <c r="F405" s="39" t="s">
        <v>25</v>
      </c>
      <c r="G405" s="41" t="s">
        <v>12</v>
      </c>
      <c r="H405" s="39" t="s">
        <v>114</v>
      </c>
      <c r="I405" s="42" t="s">
        <v>194</v>
      </c>
      <c r="J405" s="43">
        <v>36</v>
      </c>
      <c r="K405" s="44">
        <v>540</v>
      </c>
      <c r="L405" s="43">
        <v>19440</v>
      </c>
      <c r="M405" s="45">
        <v>0.08</v>
      </c>
      <c r="N405" s="46">
        <v>17884.8</v>
      </c>
      <c r="O405" s="41" t="s">
        <v>13</v>
      </c>
      <c r="P405" s="47" t="s">
        <v>64</v>
      </c>
      <c r="Q405" s="48" t="s">
        <v>14</v>
      </c>
      <c r="R405" s="48" t="s">
        <v>26</v>
      </c>
    </row>
    <row r="406" spans="1:18" hidden="1">
      <c r="A406" s="36">
        <v>1800</v>
      </c>
      <c r="B406" s="62">
        <v>42929</v>
      </c>
      <c r="C406" s="38" t="s">
        <v>941</v>
      </c>
      <c r="D406" s="39" t="s">
        <v>209</v>
      </c>
      <c r="E406" s="40" t="s">
        <v>50</v>
      </c>
      <c r="F406" s="39" t="s">
        <v>27</v>
      </c>
      <c r="G406" s="41" t="s">
        <v>12</v>
      </c>
      <c r="H406" s="39" t="s">
        <v>74</v>
      </c>
      <c r="I406" s="42" t="s">
        <v>598</v>
      </c>
      <c r="J406" s="43">
        <v>36</v>
      </c>
      <c r="K406" s="44">
        <v>540</v>
      </c>
      <c r="L406" s="43">
        <v>19440</v>
      </c>
      <c r="M406" s="45">
        <v>0.1</v>
      </c>
      <c r="N406" s="46">
        <v>17496</v>
      </c>
      <c r="O406" s="41" t="s">
        <v>15</v>
      </c>
      <c r="P406" s="47" t="s">
        <v>53</v>
      </c>
      <c r="Q406" s="48" t="s">
        <v>10</v>
      </c>
      <c r="R406" s="48" t="s">
        <v>26</v>
      </c>
    </row>
    <row r="407" spans="1:18" hidden="1">
      <c r="A407" s="36">
        <v>1432</v>
      </c>
      <c r="B407" s="62">
        <v>42873</v>
      </c>
      <c r="C407" s="38" t="s">
        <v>530</v>
      </c>
      <c r="D407" s="39" t="s">
        <v>661</v>
      </c>
      <c r="E407" s="40" t="s">
        <v>7</v>
      </c>
      <c r="F407" s="39" t="s">
        <v>25</v>
      </c>
      <c r="G407" s="41" t="s">
        <v>12</v>
      </c>
      <c r="H407" s="39" t="s">
        <v>47</v>
      </c>
      <c r="I407" s="42" t="s">
        <v>332</v>
      </c>
      <c r="J407" s="43">
        <v>46</v>
      </c>
      <c r="K407" s="44">
        <v>420</v>
      </c>
      <c r="L407" s="43">
        <v>19320</v>
      </c>
      <c r="M407" s="45">
        <v>0.1</v>
      </c>
      <c r="N407" s="46">
        <v>17388</v>
      </c>
      <c r="O407" s="41" t="s">
        <v>18</v>
      </c>
      <c r="P407" s="47" t="s">
        <v>60</v>
      </c>
      <c r="Q407" s="48" t="s">
        <v>16</v>
      </c>
      <c r="R407" s="48" t="s">
        <v>26</v>
      </c>
    </row>
    <row r="408" spans="1:18" hidden="1">
      <c r="A408" s="36">
        <v>1981</v>
      </c>
      <c r="B408" s="62">
        <v>42959</v>
      </c>
      <c r="C408" s="38" t="s">
        <v>1106</v>
      </c>
      <c r="D408" s="39" t="s">
        <v>682</v>
      </c>
      <c r="E408" s="40" t="s">
        <v>101</v>
      </c>
      <c r="F408" s="39" t="s">
        <v>25</v>
      </c>
      <c r="G408" s="41" t="s">
        <v>12</v>
      </c>
      <c r="H408" s="39" t="s">
        <v>51</v>
      </c>
      <c r="I408" s="42" t="s">
        <v>1154</v>
      </c>
      <c r="J408" s="43">
        <v>11</v>
      </c>
      <c r="K408" s="44">
        <v>1740</v>
      </c>
      <c r="L408" s="43">
        <v>19140</v>
      </c>
      <c r="M408" s="45">
        <v>7.0000000000000007E-2</v>
      </c>
      <c r="N408" s="46">
        <v>17800.2</v>
      </c>
      <c r="O408" s="41" t="s">
        <v>18</v>
      </c>
      <c r="P408" s="47" t="s">
        <v>53</v>
      </c>
      <c r="Q408" s="48" t="s">
        <v>16</v>
      </c>
      <c r="R408" s="48" t="s">
        <v>26</v>
      </c>
    </row>
    <row r="409" spans="1:18" hidden="1">
      <c r="A409" s="36">
        <v>1206</v>
      </c>
      <c r="B409" s="62">
        <v>42832</v>
      </c>
      <c r="C409" s="38" t="s">
        <v>333</v>
      </c>
      <c r="D409" s="39" t="s">
        <v>156</v>
      </c>
      <c r="E409" s="40" t="s">
        <v>7</v>
      </c>
      <c r="F409" s="39" t="s">
        <v>27</v>
      </c>
      <c r="G409" s="41" t="s">
        <v>12</v>
      </c>
      <c r="H409" s="39" t="s">
        <v>114</v>
      </c>
      <c r="I409" s="42" t="s">
        <v>381</v>
      </c>
      <c r="J409" s="43">
        <v>45</v>
      </c>
      <c r="K409" s="44">
        <v>420</v>
      </c>
      <c r="L409" s="43">
        <v>18900</v>
      </c>
      <c r="M409" s="45">
        <v>0.06</v>
      </c>
      <c r="N409" s="46">
        <v>17766</v>
      </c>
      <c r="O409" s="41" t="s">
        <v>15</v>
      </c>
      <c r="P409" s="47" t="s">
        <v>79</v>
      </c>
      <c r="Q409" s="48" t="s">
        <v>10</v>
      </c>
      <c r="R409" s="48" t="s">
        <v>26</v>
      </c>
    </row>
    <row r="410" spans="1:18" hidden="1">
      <c r="A410" s="36">
        <v>1137</v>
      </c>
      <c r="B410" s="62">
        <v>42818</v>
      </c>
      <c r="C410" s="38" t="s">
        <v>42</v>
      </c>
      <c r="D410" s="39" t="s">
        <v>278</v>
      </c>
      <c r="E410" s="40" t="s">
        <v>50</v>
      </c>
      <c r="F410" s="39" t="s">
        <v>25</v>
      </c>
      <c r="G410" s="41" t="s">
        <v>12</v>
      </c>
      <c r="H410" s="39" t="s">
        <v>55</v>
      </c>
      <c r="I410" s="42" t="s">
        <v>241</v>
      </c>
      <c r="J410" s="43">
        <v>24</v>
      </c>
      <c r="K410" s="44">
        <v>780</v>
      </c>
      <c r="L410" s="43">
        <v>18720</v>
      </c>
      <c r="M410" s="45">
        <v>0.05</v>
      </c>
      <c r="N410" s="46">
        <v>17784</v>
      </c>
      <c r="O410" s="41" t="s">
        <v>1172</v>
      </c>
      <c r="P410" s="47" t="s">
        <v>49</v>
      </c>
      <c r="Q410" s="48" t="s">
        <v>10</v>
      </c>
      <c r="R410" s="48" t="s">
        <v>26</v>
      </c>
    </row>
    <row r="411" spans="1:18" hidden="1">
      <c r="A411" s="36">
        <v>1961</v>
      </c>
      <c r="B411" s="62">
        <v>42955</v>
      </c>
      <c r="C411" s="38" t="s">
        <v>1106</v>
      </c>
      <c r="D411" s="39" t="s">
        <v>1140</v>
      </c>
      <c r="E411" s="40" t="s">
        <v>50</v>
      </c>
      <c r="F411" s="39" t="s">
        <v>27</v>
      </c>
      <c r="G411" s="41" t="s">
        <v>12</v>
      </c>
      <c r="H411" s="39" t="s">
        <v>55</v>
      </c>
      <c r="I411" s="42" t="s">
        <v>819</v>
      </c>
      <c r="J411" s="43">
        <v>31</v>
      </c>
      <c r="K411" s="44">
        <v>600</v>
      </c>
      <c r="L411" s="43">
        <v>18600</v>
      </c>
      <c r="M411" s="45">
        <v>0</v>
      </c>
      <c r="N411" s="46">
        <v>18600</v>
      </c>
      <c r="O411" s="41" t="s">
        <v>15</v>
      </c>
      <c r="P411" s="47" t="s">
        <v>79</v>
      </c>
      <c r="Q411" s="48" t="s">
        <v>10</v>
      </c>
      <c r="R411" s="48" t="s">
        <v>26</v>
      </c>
    </row>
    <row r="412" spans="1:18" hidden="1">
      <c r="A412" s="36">
        <v>1173</v>
      </c>
      <c r="B412" s="62">
        <v>42825</v>
      </c>
      <c r="C412" s="38" t="s">
        <v>42</v>
      </c>
      <c r="D412" s="39" t="s">
        <v>242</v>
      </c>
      <c r="E412" s="40" t="s">
        <v>11</v>
      </c>
      <c r="F412" s="39" t="s">
        <v>25</v>
      </c>
      <c r="G412" s="41" t="s">
        <v>12</v>
      </c>
      <c r="H412" s="39" t="s">
        <v>47</v>
      </c>
      <c r="I412" s="42" t="s">
        <v>332</v>
      </c>
      <c r="J412" s="43">
        <v>44</v>
      </c>
      <c r="K412" s="44">
        <v>420</v>
      </c>
      <c r="L412" s="43">
        <v>18480</v>
      </c>
      <c r="M412" s="45">
        <v>0.03</v>
      </c>
      <c r="N412" s="46">
        <v>17925.599999999999</v>
      </c>
      <c r="O412" s="41" t="s">
        <v>13</v>
      </c>
      <c r="P412" s="47" t="s">
        <v>53</v>
      </c>
      <c r="Q412" s="48" t="s">
        <v>14</v>
      </c>
      <c r="R412" s="48" t="s">
        <v>26</v>
      </c>
    </row>
    <row r="413" spans="1:18" hidden="1">
      <c r="A413" s="36">
        <v>1361</v>
      </c>
      <c r="B413" s="62">
        <v>42860</v>
      </c>
      <c r="C413" s="38" t="s">
        <v>530</v>
      </c>
      <c r="D413" s="39" t="s">
        <v>579</v>
      </c>
      <c r="E413" s="40" t="s">
        <v>11</v>
      </c>
      <c r="F413" s="39" t="s">
        <v>25</v>
      </c>
      <c r="G413" s="41" t="s">
        <v>12</v>
      </c>
      <c r="H413" s="39" t="s">
        <v>51</v>
      </c>
      <c r="I413" s="42" t="s">
        <v>314</v>
      </c>
      <c r="J413" s="43">
        <v>14</v>
      </c>
      <c r="K413" s="44">
        <v>1320</v>
      </c>
      <c r="L413" s="43">
        <v>18480</v>
      </c>
      <c r="M413" s="45">
        <v>0.03</v>
      </c>
      <c r="N413" s="46">
        <v>17925.599999999999</v>
      </c>
      <c r="O413" s="41" t="s">
        <v>18</v>
      </c>
      <c r="P413" s="47" t="s">
        <v>49</v>
      </c>
      <c r="Q413" s="48" t="s">
        <v>16</v>
      </c>
      <c r="R413" s="48" t="s">
        <v>26</v>
      </c>
    </row>
    <row r="414" spans="1:18" hidden="1">
      <c r="A414" s="36">
        <v>1512</v>
      </c>
      <c r="B414" s="62">
        <v>42885</v>
      </c>
      <c r="C414" s="38" t="s">
        <v>530</v>
      </c>
      <c r="D414" s="39" t="s">
        <v>523</v>
      </c>
      <c r="E414" s="40" t="s">
        <v>50</v>
      </c>
      <c r="F414" s="39" t="s">
        <v>27</v>
      </c>
      <c r="G414" s="41" t="s">
        <v>12</v>
      </c>
      <c r="H414" s="39" t="s">
        <v>47</v>
      </c>
      <c r="I414" s="42" t="s">
        <v>748</v>
      </c>
      <c r="J414" s="43">
        <v>14</v>
      </c>
      <c r="K414" s="44">
        <v>1320</v>
      </c>
      <c r="L414" s="43">
        <v>18480</v>
      </c>
      <c r="M414" s="45">
        <v>0.1</v>
      </c>
      <c r="N414" s="46">
        <v>16632</v>
      </c>
      <c r="O414" s="41" t="s">
        <v>18</v>
      </c>
      <c r="P414" s="47" t="s">
        <v>53</v>
      </c>
      <c r="Q414" s="48" t="s">
        <v>16</v>
      </c>
      <c r="R414" s="48" t="s">
        <v>26</v>
      </c>
    </row>
    <row r="415" spans="1:18" hidden="1">
      <c r="A415" s="36">
        <v>1277</v>
      </c>
      <c r="B415" s="62">
        <v>42843</v>
      </c>
      <c r="C415" s="38" t="s">
        <v>333</v>
      </c>
      <c r="D415" s="39" t="s">
        <v>176</v>
      </c>
      <c r="E415" s="40" t="s">
        <v>11</v>
      </c>
      <c r="F415" s="39" t="s">
        <v>30</v>
      </c>
      <c r="G415" s="41" t="s">
        <v>12</v>
      </c>
      <c r="H415" s="39" t="s">
        <v>55</v>
      </c>
      <c r="I415" s="42" t="s">
        <v>476</v>
      </c>
      <c r="J415" s="43">
        <v>38</v>
      </c>
      <c r="K415" s="44">
        <v>480</v>
      </c>
      <c r="L415" s="43">
        <v>18240</v>
      </c>
      <c r="M415" s="45">
        <v>0.09</v>
      </c>
      <c r="N415" s="46">
        <v>16598.400000000001</v>
      </c>
      <c r="O415" s="41" t="s">
        <v>1174</v>
      </c>
      <c r="P415" s="47" t="s">
        <v>53</v>
      </c>
      <c r="Q415" s="48" t="s">
        <v>10</v>
      </c>
      <c r="R415" s="48" t="s">
        <v>29</v>
      </c>
    </row>
    <row r="416" spans="1:18" hidden="1">
      <c r="A416" s="36">
        <v>1794</v>
      </c>
      <c r="B416" s="62">
        <v>42928</v>
      </c>
      <c r="C416" s="38" t="s">
        <v>941</v>
      </c>
      <c r="D416" s="39" t="s">
        <v>1015</v>
      </c>
      <c r="E416" s="40" t="s">
        <v>7</v>
      </c>
      <c r="F416" s="39" t="s">
        <v>25</v>
      </c>
      <c r="G416" s="41" t="s">
        <v>12</v>
      </c>
      <c r="H416" s="39" t="s">
        <v>114</v>
      </c>
      <c r="I416" s="42" t="s">
        <v>1005</v>
      </c>
      <c r="J416" s="43">
        <v>38</v>
      </c>
      <c r="K416" s="44">
        <v>480</v>
      </c>
      <c r="L416" s="43">
        <v>18240</v>
      </c>
      <c r="M416" s="45">
        <v>0.05</v>
      </c>
      <c r="N416" s="46">
        <v>17328</v>
      </c>
      <c r="O416" s="41" t="s">
        <v>1174</v>
      </c>
      <c r="P416" s="47" t="s">
        <v>53</v>
      </c>
      <c r="Q416" s="48" t="s">
        <v>10</v>
      </c>
      <c r="R416" s="48" t="s">
        <v>26</v>
      </c>
    </row>
    <row r="417" spans="1:18" hidden="1">
      <c r="A417" s="36">
        <v>1172</v>
      </c>
      <c r="B417" s="62">
        <v>42825</v>
      </c>
      <c r="C417" s="38" t="s">
        <v>42</v>
      </c>
      <c r="D417" s="39" t="s">
        <v>329</v>
      </c>
      <c r="E417" s="40" t="s">
        <v>50</v>
      </c>
      <c r="F417" s="39" t="s">
        <v>25</v>
      </c>
      <c r="G417" s="41" t="s">
        <v>12</v>
      </c>
      <c r="H417" s="39" t="s">
        <v>47</v>
      </c>
      <c r="I417" s="42" t="s">
        <v>331</v>
      </c>
      <c r="J417" s="43">
        <v>43</v>
      </c>
      <c r="K417" s="44">
        <v>420</v>
      </c>
      <c r="L417" s="43">
        <v>18060</v>
      </c>
      <c r="M417" s="45">
        <v>0.09</v>
      </c>
      <c r="N417" s="46">
        <v>16434.599999999999</v>
      </c>
      <c r="O417" s="41" t="s">
        <v>1172</v>
      </c>
      <c r="P417" s="47" t="s">
        <v>53</v>
      </c>
      <c r="Q417" s="48" t="s">
        <v>10</v>
      </c>
      <c r="R417" s="48" t="s">
        <v>26</v>
      </c>
    </row>
    <row r="418" spans="1:18" hidden="1">
      <c r="A418" s="36">
        <v>1854</v>
      </c>
      <c r="B418" s="62">
        <v>42938</v>
      </c>
      <c r="C418" s="38" t="s">
        <v>941</v>
      </c>
      <c r="D418" s="39" t="s">
        <v>1058</v>
      </c>
      <c r="E418" s="40" t="s">
        <v>11</v>
      </c>
      <c r="F418" s="39" t="s">
        <v>28</v>
      </c>
      <c r="G418" s="41" t="s">
        <v>12</v>
      </c>
      <c r="H418" s="39" t="s">
        <v>47</v>
      </c>
      <c r="I418" s="42" t="s">
        <v>504</v>
      </c>
      <c r="J418" s="43">
        <v>43</v>
      </c>
      <c r="K418" s="44">
        <v>420</v>
      </c>
      <c r="L418" s="43">
        <v>18060</v>
      </c>
      <c r="M418" s="45">
        <v>0.01</v>
      </c>
      <c r="N418" s="46">
        <v>17879.400000000001</v>
      </c>
      <c r="O418" s="41" t="s">
        <v>1172</v>
      </c>
      <c r="P418" s="47" t="s">
        <v>64</v>
      </c>
      <c r="Q418" s="48" t="s">
        <v>10</v>
      </c>
      <c r="R418" s="48" t="s">
        <v>29</v>
      </c>
    </row>
    <row r="419" spans="1:18" hidden="1">
      <c r="A419" s="36">
        <v>1917</v>
      </c>
      <c r="B419" s="62">
        <v>42947</v>
      </c>
      <c r="C419" s="38" t="s">
        <v>941</v>
      </c>
      <c r="D419" s="39" t="s">
        <v>1055</v>
      </c>
      <c r="E419" s="40" t="s">
        <v>7</v>
      </c>
      <c r="F419" s="39" t="s">
        <v>25</v>
      </c>
      <c r="G419" s="41" t="s">
        <v>12</v>
      </c>
      <c r="H419" s="39" t="s">
        <v>47</v>
      </c>
      <c r="I419" s="42" t="s">
        <v>1105</v>
      </c>
      <c r="J419" s="43">
        <v>43</v>
      </c>
      <c r="K419" s="44">
        <v>420</v>
      </c>
      <c r="L419" s="43">
        <v>18060</v>
      </c>
      <c r="M419" s="45">
        <v>0.08</v>
      </c>
      <c r="N419" s="46">
        <v>16615.2</v>
      </c>
      <c r="O419" s="41" t="s">
        <v>1172</v>
      </c>
      <c r="P419" s="47" t="s">
        <v>79</v>
      </c>
      <c r="Q419" s="48" t="s">
        <v>10</v>
      </c>
      <c r="R419" s="48" t="s">
        <v>26</v>
      </c>
    </row>
    <row r="420" spans="1:18" hidden="1">
      <c r="A420" s="36">
        <v>1847</v>
      </c>
      <c r="B420" s="62">
        <v>42937</v>
      </c>
      <c r="C420" s="38" t="s">
        <v>941</v>
      </c>
      <c r="D420" s="39" t="s">
        <v>418</v>
      </c>
      <c r="E420" s="40" t="s">
        <v>11</v>
      </c>
      <c r="F420" s="39" t="s">
        <v>25</v>
      </c>
      <c r="G420" s="41" t="s">
        <v>12</v>
      </c>
      <c r="H420" s="39" t="s">
        <v>74</v>
      </c>
      <c r="I420" s="42" t="s">
        <v>1054</v>
      </c>
      <c r="J420" s="43">
        <v>25</v>
      </c>
      <c r="K420" s="44">
        <v>720</v>
      </c>
      <c r="L420" s="43">
        <v>18000</v>
      </c>
      <c r="M420" s="45">
        <v>0.09</v>
      </c>
      <c r="N420" s="46">
        <v>16380</v>
      </c>
      <c r="O420" s="41" t="s">
        <v>1172</v>
      </c>
      <c r="P420" s="47" t="s">
        <v>53</v>
      </c>
      <c r="Q420" s="48" t="s">
        <v>10</v>
      </c>
      <c r="R420" s="48" t="s">
        <v>26</v>
      </c>
    </row>
    <row r="421" spans="1:18" hidden="1">
      <c r="A421" s="36">
        <v>1857</v>
      </c>
      <c r="B421" s="62">
        <v>42939</v>
      </c>
      <c r="C421" s="38" t="s">
        <v>941</v>
      </c>
      <c r="D421" s="39" t="s">
        <v>783</v>
      </c>
      <c r="E421" s="40" t="s">
        <v>7</v>
      </c>
      <c r="F421" s="39" t="s">
        <v>27</v>
      </c>
      <c r="G421" s="41" t="s">
        <v>12</v>
      </c>
      <c r="H421" s="39" t="s">
        <v>47</v>
      </c>
      <c r="I421" s="42" t="s">
        <v>1062</v>
      </c>
      <c r="J421" s="43">
        <v>50</v>
      </c>
      <c r="K421" s="44">
        <v>360</v>
      </c>
      <c r="L421" s="43">
        <v>18000</v>
      </c>
      <c r="M421" s="45">
        <v>0.04</v>
      </c>
      <c r="N421" s="46">
        <v>17280</v>
      </c>
      <c r="O421" s="41" t="s">
        <v>13</v>
      </c>
      <c r="P421" s="47" t="s">
        <v>53</v>
      </c>
      <c r="Q421" s="48" t="s">
        <v>14</v>
      </c>
      <c r="R421" s="48" t="s">
        <v>26</v>
      </c>
    </row>
    <row r="422" spans="1:18">
      <c r="A422" s="36">
        <v>1004</v>
      </c>
      <c r="B422" s="62">
        <v>42796</v>
      </c>
      <c r="C422" s="38" t="s">
        <v>42</v>
      </c>
      <c r="D422" s="39" t="s">
        <v>54</v>
      </c>
      <c r="E422" s="40" t="s">
        <v>11</v>
      </c>
      <c r="F422" s="39" t="s">
        <v>27</v>
      </c>
      <c r="G422" s="41" t="s">
        <v>12</v>
      </c>
      <c r="H422" s="39" t="s">
        <v>55</v>
      </c>
      <c r="I422" s="42" t="s">
        <v>56</v>
      </c>
      <c r="J422" s="43">
        <v>27</v>
      </c>
      <c r="K422" s="44">
        <v>660</v>
      </c>
      <c r="L422" s="43">
        <v>17820</v>
      </c>
      <c r="M422" s="45">
        <v>0.1</v>
      </c>
      <c r="N422" s="46">
        <v>16038</v>
      </c>
      <c r="O422" s="41" t="s">
        <v>18</v>
      </c>
      <c r="P422" s="47" t="s">
        <v>53</v>
      </c>
      <c r="Q422" s="48" t="s">
        <v>16</v>
      </c>
      <c r="R422" s="48" t="s">
        <v>26</v>
      </c>
    </row>
    <row r="423" spans="1:18">
      <c r="A423" s="36">
        <v>1089</v>
      </c>
      <c r="B423" s="62">
        <v>42809</v>
      </c>
      <c r="C423" s="38" t="s">
        <v>42</v>
      </c>
      <c r="D423" s="39" t="s">
        <v>209</v>
      </c>
      <c r="E423" s="40" t="s">
        <v>50</v>
      </c>
      <c r="F423" s="39" t="s">
        <v>27</v>
      </c>
      <c r="G423" s="41" t="s">
        <v>12</v>
      </c>
      <c r="H423" s="39" t="s">
        <v>47</v>
      </c>
      <c r="I423" s="42" t="s">
        <v>210</v>
      </c>
      <c r="J423" s="43">
        <v>42</v>
      </c>
      <c r="K423" s="44">
        <v>420</v>
      </c>
      <c r="L423" s="43">
        <v>17640</v>
      </c>
      <c r="M423" s="45">
        <v>0.03</v>
      </c>
      <c r="N423" s="46">
        <v>17110.8</v>
      </c>
      <c r="O423" s="41" t="s">
        <v>18</v>
      </c>
      <c r="P423" s="47" t="s">
        <v>53</v>
      </c>
      <c r="Q423" s="48" t="s">
        <v>16</v>
      </c>
      <c r="R423" s="48" t="s">
        <v>26</v>
      </c>
    </row>
    <row r="424" spans="1:18" hidden="1">
      <c r="A424" s="36">
        <v>1300</v>
      </c>
      <c r="B424" s="62">
        <v>42848</v>
      </c>
      <c r="C424" s="38" t="s">
        <v>333</v>
      </c>
      <c r="D424" s="39" t="s">
        <v>503</v>
      </c>
      <c r="E424" s="40" t="s">
        <v>101</v>
      </c>
      <c r="F424" s="39" t="s">
        <v>30</v>
      </c>
      <c r="G424" s="41" t="s">
        <v>12</v>
      </c>
      <c r="H424" s="39" t="s">
        <v>47</v>
      </c>
      <c r="I424" s="42" t="s">
        <v>504</v>
      </c>
      <c r="J424" s="43">
        <v>42</v>
      </c>
      <c r="K424" s="44">
        <v>420</v>
      </c>
      <c r="L424" s="43">
        <v>17640</v>
      </c>
      <c r="M424" s="45">
        <v>0.02</v>
      </c>
      <c r="N424" s="46">
        <v>17287.2</v>
      </c>
      <c r="O424" s="41" t="s">
        <v>1172</v>
      </c>
      <c r="P424" s="47" t="s">
        <v>79</v>
      </c>
      <c r="Q424" s="48" t="s">
        <v>10</v>
      </c>
      <c r="R424" s="48" t="s">
        <v>29</v>
      </c>
    </row>
    <row r="425" spans="1:18" hidden="1">
      <c r="A425" s="36">
        <v>1575</v>
      </c>
      <c r="B425" s="62">
        <v>42897</v>
      </c>
      <c r="C425" s="38" t="s">
        <v>762</v>
      </c>
      <c r="D425" s="39" t="s">
        <v>818</v>
      </c>
      <c r="E425" s="40" t="s">
        <v>7</v>
      </c>
      <c r="F425" s="39" t="s">
        <v>25</v>
      </c>
      <c r="G425" s="41" t="s">
        <v>12</v>
      </c>
      <c r="H425" s="39" t="s">
        <v>55</v>
      </c>
      <c r="I425" s="42" t="s">
        <v>819</v>
      </c>
      <c r="J425" s="43">
        <v>29</v>
      </c>
      <c r="K425" s="44">
        <v>600</v>
      </c>
      <c r="L425" s="43">
        <v>17400</v>
      </c>
      <c r="M425" s="45">
        <v>7.0000000000000007E-2</v>
      </c>
      <c r="N425" s="46">
        <v>16182</v>
      </c>
      <c r="O425" s="41" t="s">
        <v>1172</v>
      </c>
      <c r="P425" s="47" t="s">
        <v>91</v>
      </c>
      <c r="Q425" s="48" t="s">
        <v>10</v>
      </c>
      <c r="R425" s="48" t="s">
        <v>26</v>
      </c>
    </row>
    <row r="426" spans="1:18" hidden="1">
      <c r="A426" s="36">
        <v>1048</v>
      </c>
      <c r="B426" s="62">
        <v>42802</v>
      </c>
      <c r="C426" s="38" t="s">
        <v>42</v>
      </c>
      <c r="D426" s="39" t="s">
        <v>138</v>
      </c>
      <c r="E426" s="40" t="s">
        <v>50</v>
      </c>
      <c r="F426" s="39" t="s">
        <v>27</v>
      </c>
      <c r="G426" s="41" t="s">
        <v>12</v>
      </c>
      <c r="H426" s="39" t="s">
        <v>114</v>
      </c>
      <c r="I426" s="42" t="s">
        <v>141</v>
      </c>
      <c r="J426" s="43">
        <v>36</v>
      </c>
      <c r="K426" s="44">
        <v>480</v>
      </c>
      <c r="L426" s="43">
        <v>17280</v>
      </c>
      <c r="M426" s="45">
        <v>0.1</v>
      </c>
      <c r="N426" s="46">
        <v>15552</v>
      </c>
      <c r="O426" s="41" t="s">
        <v>1174</v>
      </c>
      <c r="P426" s="47" t="s">
        <v>53</v>
      </c>
      <c r="Q426" s="48" t="s">
        <v>10</v>
      </c>
      <c r="R426" s="48" t="s">
        <v>26</v>
      </c>
    </row>
    <row r="427" spans="1:18" hidden="1">
      <c r="A427" s="36">
        <v>1650</v>
      </c>
      <c r="B427" s="62">
        <v>42909</v>
      </c>
      <c r="C427" s="38" t="s">
        <v>762</v>
      </c>
      <c r="D427" s="39" t="s">
        <v>397</v>
      </c>
      <c r="E427" s="40" t="s">
        <v>101</v>
      </c>
      <c r="F427" s="39" t="s">
        <v>27</v>
      </c>
      <c r="G427" s="41" t="s">
        <v>12</v>
      </c>
      <c r="H427" s="39" t="s">
        <v>47</v>
      </c>
      <c r="I427" s="42" t="s">
        <v>885</v>
      </c>
      <c r="J427" s="43">
        <v>36</v>
      </c>
      <c r="K427" s="44">
        <v>480</v>
      </c>
      <c r="L427" s="43">
        <v>17280</v>
      </c>
      <c r="M427" s="45">
        <v>0.04</v>
      </c>
      <c r="N427" s="46">
        <v>16588.8</v>
      </c>
      <c r="O427" s="41" t="s">
        <v>15</v>
      </c>
      <c r="P427" s="47" t="s">
        <v>53</v>
      </c>
      <c r="Q427" s="48" t="s">
        <v>10</v>
      </c>
      <c r="R427" s="48" t="s">
        <v>26</v>
      </c>
    </row>
    <row r="428" spans="1:18" hidden="1">
      <c r="A428" s="36">
        <v>1804</v>
      </c>
      <c r="B428" s="62">
        <v>42929</v>
      </c>
      <c r="C428" s="38" t="s">
        <v>941</v>
      </c>
      <c r="D428" s="39" t="s">
        <v>209</v>
      </c>
      <c r="E428" s="40" t="s">
        <v>50</v>
      </c>
      <c r="F428" s="39" t="s">
        <v>27</v>
      </c>
      <c r="G428" s="41" t="s">
        <v>12</v>
      </c>
      <c r="H428" s="39" t="s">
        <v>120</v>
      </c>
      <c r="I428" s="42" t="s">
        <v>1019</v>
      </c>
      <c r="J428" s="43">
        <v>36</v>
      </c>
      <c r="K428" s="44">
        <v>480</v>
      </c>
      <c r="L428" s="43">
        <v>17280</v>
      </c>
      <c r="M428" s="45">
        <v>0.1</v>
      </c>
      <c r="N428" s="46">
        <v>15552</v>
      </c>
      <c r="O428" s="41" t="s">
        <v>15</v>
      </c>
      <c r="P428" s="47" t="s">
        <v>53</v>
      </c>
      <c r="Q428" s="48" t="s">
        <v>10</v>
      </c>
      <c r="R428" s="48" t="s">
        <v>26</v>
      </c>
    </row>
    <row r="429" spans="1:18" hidden="1">
      <c r="A429" s="36">
        <v>1382</v>
      </c>
      <c r="B429" s="62">
        <v>42864</v>
      </c>
      <c r="C429" s="38" t="s">
        <v>530</v>
      </c>
      <c r="D429" s="39" t="s">
        <v>603</v>
      </c>
      <c r="E429" s="40" t="s">
        <v>11</v>
      </c>
      <c r="F429" s="39" t="s">
        <v>30</v>
      </c>
      <c r="G429" s="41" t="s">
        <v>12</v>
      </c>
      <c r="H429" s="39" t="s">
        <v>47</v>
      </c>
      <c r="I429" s="42" t="s">
        <v>281</v>
      </c>
      <c r="J429" s="43">
        <v>41</v>
      </c>
      <c r="K429" s="44">
        <v>420</v>
      </c>
      <c r="L429" s="43">
        <v>17220</v>
      </c>
      <c r="M429" s="45">
        <v>0.1</v>
      </c>
      <c r="N429" s="46">
        <v>15498</v>
      </c>
      <c r="O429" s="41" t="s">
        <v>1172</v>
      </c>
      <c r="P429" s="47" t="s">
        <v>53</v>
      </c>
      <c r="Q429" s="48" t="s">
        <v>10</v>
      </c>
      <c r="R429" s="48" t="s">
        <v>29</v>
      </c>
    </row>
    <row r="430" spans="1:18" hidden="1">
      <c r="A430" s="36">
        <v>1166</v>
      </c>
      <c r="B430" s="62">
        <v>42824</v>
      </c>
      <c r="C430" s="38" t="s">
        <v>42</v>
      </c>
      <c r="D430" s="39" t="s">
        <v>320</v>
      </c>
      <c r="E430" s="40" t="s">
        <v>101</v>
      </c>
      <c r="F430" s="39" t="s">
        <v>30</v>
      </c>
      <c r="G430" s="41" t="s">
        <v>12</v>
      </c>
      <c r="H430" s="39" t="s">
        <v>47</v>
      </c>
      <c r="I430" s="42" t="s">
        <v>321</v>
      </c>
      <c r="J430" s="43">
        <v>40</v>
      </c>
      <c r="K430" s="44">
        <v>420</v>
      </c>
      <c r="L430" s="43">
        <v>16800</v>
      </c>
      <c r="M430" s="45">
        <v>0.1</v>
      </c>
      <c r="N430" s="46">
        <v>15120</v>
      </c>
      <c r="O430" s="41" t="s">
        <v>15</v>
      </c>
      <c r="P430" s="47" t="s">
        <v>53</v>
      </c>
      <c r="Q430" s="48" t="s">
        <v>10</v>
      </c>
      <c r="R430" s="48" t="s">
        <v>29</v>
      </c>
    </row>
    <row r="431" spans="1:18" hidden="1">
      <c r="A431" s="36">
        <v>1557</v>
      </c>
      <c r="B431" s="62">
        <v>42895</v>
      </c>
      <c r="C431" s="38" t="s">
        <v>762</v>
      </c>
      <c r="D431" s="39" t="s">
        <v>541</v>
      </c>
      <c r="E431" s="40" t="s">
        <v>50</v>
      </c>
      <c r="F431" s="39" t="s">
        <v>25</v>
      </c>
      <c r="G431" s="41" t="s">
        <v>12</v>
      </c>
      <c r="H431" s="39" t="s">
        <v>55</v>
      </c>
      <c r="I431" s="42" t="s">
        <v>340</v>
      </c>
      <c r="J431" s="43">
        <v>8</v>
      </c>
      <c r="K431" s="44">
        <v>2100</v>
      </c>
      <c r="L431" s="43">
        <v>16800</v>
      </c>
      <c r="M431" s="45">
        <v>0</v>
      </c>
      <c r="N431" s="46">
        <v>16800</v>
      </c>
      <c r="O431" s="41" t="s">
        <v>1174</v>
      </c>
      <c r="P431" s="47" t="s">
        <v>79</v>
      </c>
      <c r="Q431" s="48" t="s">
        <v>10</v>
      </c>
      <c r="R431" s="48" t="s">
        <v>26</v>
      </c>
    </row>
    <row r="432" spans="1:18" hidden="1">
      <c r="A432" s="36">
        <v>1770</v>
      </c>
      <c r="B432" s="62">
        <v>42926</v>
      </c>
      <c r="C432" s="38" t="s">
        <v>941</v>
      </c>
      <c r="D432" s="39" t="s">
        <v>661</v>
      </c>
      <c r="E432" s="40" t="s">
        <v>7</v>
      </c>
      <c r="F432" s="39" t="s">
        <v>30</v>
      </c>
      <c r="G432" s="41" t="s">
        <v>12</v>
      </c>
      <c r="H432" s="39" t="s">
        <v>47</v>
      </c>
      <c r="I432" s="42" t="s">
        <v>321</v>
      </c>
      <c r="J432" s="43">
        <v>40</v>
      </c>
      <c r="K432" s="44">
        <v>420</v>
      </c>
      <c r="L432" s="43">
        <v>16800</v>
      </c>
      <c r="M432" s="45">
        <v>0.09</v>
      </c>
      <c r="N432" s="46">
        <v>15288</v>
      </c>
      <c r="O432" s="41" t="s">
        <v>13</v>
      </c>
      <c r="P432" s="47" t="s">
        <v>53</v>
      </c>
      <c r="Q432" s="48" t="s">
        <v>14</v>
      </c>
      <c r="R432" s="48" t="s">
        <v>29</v>
      </c>
    </row>
    <row r="433" spans="1:18" hidden="1">
      <c r="A433" s="36">
        <v>1895</v>
      </c>
      <c r="B433" s="62">
        <v>42944</v>
      </c>
      <c r="C433" s="38" t="s">
        <v>941</v>
      </c>
      <c r="D433" s="39" t="s">
        <v>1088</v>
      </c>
      <c r="E433" s="40" t="s">
        <v>11</v>
      </c>
      <c r="F433" s="39" t="s">
        <v>27</v>
      </c>
      <c r="G433" s="41" t="s">
        <v>12</v>
      </c>
      <c r="H433" s="39" t="s">
        <v>47</v>
      </c>
      <c r="I433" s="42" t="s">
        <v>321</v>
      </c>
      <c r="J433" s="43">
        <v>40</v>
      </c>
      <c r="K433" s="44">
        <v>420</v>
      </c>
      <c r="L433" s="43">
        <v>16800</v>
      </c>
      <c r="M433" s="45">
        <v>0.1</v>
      </c>
      <c r="N433" s="46">
        <v>15120</v>
      </c>
      <c r="O433" s="41" t="s">
        <v>15</v>
      </c>
      <c r="P433" s="47" t="s">
        <v>53</v>
      </c>
      <c r="Q433" s="48" t="s">
        <v>10</v>
      </c>
      <c r="R433" s="48" t="s">
        <v>26</v>
      </c>
    </row>
    <row r="434" spans="1:18" hidden="1">
      <c r="A434" s="36">
        <v>1479</v>
      </c>
      <c r="B434" s="62">
        <v>42881</v>
      </c>
      <c r="C434" s="38" t="s">
        <v>530</v>
      </c>
      <c r="D434" s="39" t="s">
        <v>716</v>
      </c>
      <c r="E434" s="40" t="s">
        <v>50</v>
      </c>
      <c r="F434" s="39" t="s">
        <v>30</v>
      </c>
      <c r="G434" s="41" t="s">
        <v>12</v>
      </c>
      <c r="H434" s="39" t="s">
        <v>55</v>
      </c>
      <c r="I434" s="42" t="s">
        <v>717</v>
      </c>
      <c r="J434" s="43">
        <v>13</v>
      </c>
      <c r="K434" s="44">
        <v>1260</v>
      </c>
      <c r="L434" s="43">
        <v>16380</v>
      </c>
      <c r="M434" s="45">
        <v>0.05</v>
      </c>
      <c r="N434" s="46">
        <v>15561</v>
      </c>
      <c r="O434" s="41" t="s">
        <v>13</v>
      </c>
      <c r="P434" s="47" t="s">
        <v>53</v>
      </c>
      <c r="Q434" s="48" t="s">
        <v>14</v>
      </c>
      <c r="R434" s="48" t="s">
        <v>29</v>
      </c>
    </row>
    <row r="435" spans="1:18" hidden="1">
      <c r="A435" s="36">
        <v>1262</v>
      </c>
      <c r="B435" s="62">
        <v>42841</v>
      </c>
      <c r="C435" s="38" t="s">
        <v>333</v>
      </c>
      <c r="D435" s="39" t="s">
        <v>453</v>
      </c>
      <c r="E435" s="40" t="s">
        <v>11</v>
      </c>
      <c r="F435" s="39" t="s">
        <v>25</v>
      </c>
      <c r="G435" s="41" t="s">
        <v>12</v>
      </c>
      <c r="H435" s="39" t="s">
        <v>107</v>
      </c>
      <c r="I435" s="42" t="s">
        <v>455</v>
      </c>
      <c r="J435" s="43">
        <v>45</v>
      </c>
      <c r="K435" s="44">
        <v>360</v>
      </c>
      <c r="L435" s="43">
        <v>16200</v>
      </c>
      <c r="M435" s="45">
        <v>0.01</v>
      </c>
      <c r="N435" s="46">
        <v>16038</v>
      </c>
      <c r="O435" s="41" t="s">
        <v>1172</v>
      </c>
      <c r="P435" s="47" t="s">
        <v>53</v>
      </c>
      <c r="Q435" s="48" t="s">
        <v>10</v>
      </c>
      <c r="R435" s="48" t="s">
        <v>26</v>
      </c>
    </row>
    <row r="436" spans="1:18" hidden="1">
      <c r="A436" s="36">
        <v>1325</v>
      </c>
      <c r="B436" s="62">
        <v>42856</v>
      </c>
      <c r="C436" s="38" t="s">
        <v>530</v>
      </c>
      <c r="D436" s="39" t="s">
        <v>531</v>
      </c>
      <c r="E436" s="40" t="s">
        <v>7</v>
      </c>
      <c r="F436" s="39" t="s">
        <v>30</v>
      </c>
      <c r="G436" s="41" t="s">
        <v>12</v>
      </c>
      <c r="H436" s="39" t="s">
        <v>47</v>
      </c>
      <c r="I436" s="42" t="s">
        <v>85</v>
      </c>
      <c r="J436" s="43">
        <v>7</v>
      </c>
      <c r="K436" s="44">
        <v>2280</v>
      </c>
      <c r="L436" s="43">
        <v>15960</v>
      </c>
      <c r="M436" s="45">
        <v>0.09</v>
      </c>
      <c r="N436" s="46">
        <v>14523.6</v>
      </c>
      <c r="O436" s="41" t="s">
        <v>13</v>
      </c>
      <c r="P436" s="47" t="s">
        <v>53</v>
      </c>
      <c r="Q436" s="48" t="s">
        <v>14</v>
      </c>
      <c r="R436" s="48" t="s">
        <v>29</v>
      </c>
    </row>
    <row r="437" spans="1:18" hidden="1">
      <c r="A437" s="36">
        <v>1994</v>
      </c>
      <c r="B437" s="62">
        <v>42961</v>
      </c>
      <c r="C437" s="38" t="s">
        <v>1106</v>
      </c>
      <c r="D437" s="39" t="s">
        <v>389</v>
      </c>
      <c r="E437" s="40" t="s">
        <v>11</v>
      </c>
      <c r="F437" s="39" t="s">
        <v>30</v>
      </c>
      <c r="G437" s="41" t="s">
        <v>12</v>
      </c>
      <c r="H437" s="39" t="s">
        <v>51</v>
      </c>
      <c r="I437" s="42" t="s">
        <v>122</v>
      </c>
      <c r="J437" s="43">
        <v>22</v>
      </c>
      <c r="K437" s="44">
        <v>720</v>
      </c>
      <c r="L437" s="43">
        <v>15840</v>
      </c>
      <c r="M437" s="45">
        <v>0.03</v>
      </c>
      <c r="N437" s="46">
        <v>15364.8</v>
      </c>
      <c r="O437" s="41" t="s">
        <v>18</v>
      </c>
      <c r="P437" s="47" t="s">
        <v>49</v>
      </c>
      <c r="Q437" s="48" t="s">
        <v>16</v>
      </c>
      <c r="R437" s="48" t="s">
        <v>29</v>
      </c>
    </row>
    <row r="438" spans="1:18" hidden="1">
      <c r="A438" s="36">
        <v>1187</v>
      </c>
      <c r="B438" s="62">
        <v>42829</v>
      </c>
      <c r="C438" s="38" t="s">
        <v>333</v>
      </c>
      <c r="D438" s="39" t="s">
        <v>352</v>
      </c>
      <c r="E438" s="40" t="s">
        <v>101</v>
      </c>
      <c r="F438" s="39" t="s">
        <v>25</v>
      </c>
      <c r="G438" s="41" t="s">
        <v>12</v>
      </c>
      <c r="H438" s="39" t="s">
        <v>114</v>
      </c>
      <c r="I438" s="42" t="s">
        <v>139</v>
      </c>
      <c r="J438" s="43">
        <v>29</v>
      </c>
      <c r="K438" s="44">
        <v>540</v>
      </c>
      <c r="L438" s="43">
        <v>15660</v>
      </c>
      <c r="M438" s="45">
        <v>7.0000000000000007E-2</v>
      </c>
      <c r="N438" s="46">
        <v>14563.8</v>
      </c>
      <c r="O438" s="41" t="s">
        <v>18</v>
      </c>
      <c r="P438" s="47" t="s">
        <v>79</v>
      </c>
      <c r="Q438" s="48" t="s">
        <v>16</v>
      </c>
      <c r="R438" s="48" t="s">
        <v>26</v>
      </c>
    </row>
    <row r="439" spans="1:18" hidden="1">
      <c r="A439" s="36">
        <v>1403</v>
      </c>
      <c r="B439" s="62">
        <v>42868</v>
      </c>
      <c r="C439" s="38" t="s">
        <v>530</v>
      </c>
      <c r="D439" s="39" t="s">
        <v>549</v>
      </c>
      <c r="E439" s="40" t="s">
        <v>101</v>
      </c>
      <c r="F439" s="39" t="s">
        <v>30</v>
      </c>
      <c r="G439" s="41" t="s">
        <v>12</v>
      </c>
      <c r="H439" s="39" t="s">
        <v>47</v>
      </c>
      <c r="I439" s="42" t="s">
        <v>630</v>
      </c>
      <c r="J439" s="43">
        <v>20</v>
      </c>
      <c r="K439" s="44">
        <v>780</v>
      </c>
      <c r="L439" s="43">
        <v>15600</v>
      </c>
      <c r="M439" s="45">
        <v>0.05</v>
      </c>
      <c r="N439" s="46">
        <v>14820</v>
      </c>
      <c r="O439" s="41" t="s">
        <v>13</v>
      </c>
      <c r="P439" s="47" t="s">
        <v>53</v>
      </c>
      <c r="Q439" s="48" t="s">
        <v>14</v>
      </c>
      <c r="R439" s="48" t="s">
        <v>29</v>
      </c>
    </row>
    <row r="440" spans="1:18" hidden="1">
      <c r="A440" s="36">
        <v>1069</v>
      </c>
      <c r="B440" s="62">
        <v>42805</v>
      </c>
      <c r="C440" s="38" t="s">
        <v>42</v>
      </c>
      <c r="D440" s="39" t="s">
        <v>176</v>
      </c>
      <c r="E440" s="40" t="s">
        <v>11</v>
      </c>
      <c r="F440" s="39" t="s">
        <v>30</v>
      </c>
      <c r="G440" s="41" t="s">
        <v>12</v>
      </c>
      <c r="H440" s="39" t="s">
        <v>55</v>
      </c>
      <c r="I440" s="42" t="s">
        <v>178</v>
      </c>
      <c r="J440" s="43">
        <v>16</v>
      </c>
      <c r="K440" s="44">
        <v>960</v>
      </c>
      <c r="L440" s="43">
        <v>15360</v>
      </c>
      <c r="M440" s="45">
        <v>0</v>
      </c>
      <c r="N440" s="46">
        <v>15360</v>
      </c>
      <c r="O440" s="41" t="s">
        <v>15</v>
      </c>
      <c r="P440" s="47" t="s">
        <v>64</v>
      </c>
      <c r="Q440" s="48" t="s">
        <v>10</v>
      </c>
      <c r="R440" s="48" t="s">
        <v>29</v>
      </c>
    </row>
    <row r="441" spans="1:18" hidden="1">
      <c r="A441" s="36">
        <v>1324</v>
      </c>
      <c r="B441" s="62">
        <v>42856</v>
      </c>
      <c r="C441" s="38" t="s">
        <v>530</v>
      </c>
      <c r="D441" s="39" t="s">
        <v>531</v>
      </c>
      <c r="E441" s="40" t="s">
        <v>7</v>
      </c>
      <c r="F441" s="39" t="s">
        <v>30</v>
      </c>
      <c r="G441" s="41" t="s">
        <v>12</v>
      </c>
      <c r="H441" s="39" t="s">
        <v>114</v>
      </c>
      <c r="I441" s="42" t="s">
        <v>412</v>
      </c>
      <c r="J441" s="43">
        <v>8</v>
      </c>
      <c r="K441" s="44">
        <v>1920</v>
      </c>
      <c r="L441" s="43">
        <v>15360</v>
      </c>
      <c r="M441" s="45">
        <v>0.1</v>
      </c>
      <c r="N441" s="46">
        <v>13824</v>
      </c>
      <c r="O441" s="41" t="s">
        <v>13</v>
      </c>
      <c r="P441" s="47" t="s">
        <v>79</v>
      </c>
      <c r="Q441" s="48" t="s">
        <v>14</v>
      </c>
      <c r="R441" s="48" t="s">
        <v>29</v>
      </c>
    </row>
    <row r="442" spans="1:18" hidden="1">
      <c r="A442" s="36">
        <v>1751</v>
      </c>
      <c r="B442" s="62">
        <v>42923</v>
      </c>
      <c r="C442" s="38" t="s">
        <v>941</v>
      </c>
      <c r="D442" s="39" t="s">
        <v>985</v>
      </c>
      <c r="E442" s="40" t="s">
        <v>101</v>
      </c>
      <c r="F442" s="39" t="s">
        <v>30</v>
      </c>
      <c r="G442" s="41" t="s">
        <v>12</v>
      </c>
      <c r="H442" s="39" t="s">
        <v>114</v>
      </c>
      <c r="I442" s="42" t="s">
        <v>500</v>
      </c>
      <c r="J442" s="43">
        <v>11</v>
      </c>
      <c r="K442" s="44">
        <v>1380</v>
      </c>
      <c r="L442" s="43">
        <v>15180</v>
      </c>
      <c r="M442" s="45">
        <v>0.01</v>
      </c>
      <c r="N442" s="46">
        <v>15028.2</v>
      </c>
      <c r="O442" s="41" t="s">
        <v>1172</v>
      </c>
      <c r="P442" s="47" t="s">
        <v>53</v>
      </c>
      <c r="Q442" s="48" t="s">
        <v>10</v>
      </c>
      <c r="R442" s="48" t="s">
        <v>29</v>
      </c>
    </row>
    <row r="443" spans="1:18" hidden="1">
      <c r="A443" s="36">
        <v>1892</v>
      </c>
      <c r="B443" s="62">
        <v>42944</v>
      </c>
      <c r="C443" s="38" t="s">
        <v>941</v>
      </c>
      <c r="D443" s="39" t="s">
        <v>1084</v>
      </c>
      <c r="E443" s="40" t="s">
        <v>101</v>
      </c>
      <c r="F443" s="39" t="s">
        <v>25</v>
      </c>
      <c r="G443" s="41" t="s">
        <v>12</v>
      </c>
      <c r="H443" s="39" t="s">
        <v>55</v>
      </c>
      <c r="I443" s="42" t="s">
        <v>867</v>
      </c>
      <c r="J443" s="43">
        <v>23</v>
      </c>
      <c r="K443" s="44">
        <v>660</v>
      </c>
      <c r="L443" s="43">
        <v>15180</v>
      </c>
      <c r="M443" s="45">
        <v>0.08</v>
      </c>
      <c r="N443" s="46">
        <v>13965.6</v>
      </c>
      <c r="O443" s="41" t="s">
        <v>15</v>
      </c>
      <c r="P443" s="47" t="s">
        <v>53</v>
      </c>
      <c r="Q443" s="48" t="s">
        <v>10</v>
      </c>
      <c r="R443" s="48" t="s">
        <v>26</v>
      </c>
    </row>
    <row r="444" spans="1:18" hidden="1">
      <c r="A444" s="36">
        <v>1430</v>
      </c>
      <c r="B444" s="62">
        <v>42872</v>
      </c>
      <c r="C444" s="38" t="s">
        <v>530</v>
      </c>
      <c r="D444" s="39" t="s">
        <v>659</v>
      </c>
      <c r="E444" s="40" t="s">
        <v>11</v>
      </c>
      <c r="F444" s="39" t="s">
        <v>30</v>
      </c>
      <c r="G444" s="41" t="s">
        <v>12</v>
      </c>
      <c r="H444" s="39" t="s">
        <v>47</v>
      </c>
      <c r="I444" s="42" t="s">
        <v>350</v>
      </c>
      <c r="J444" s="43">
        <v>36</v>
      </c>
      <c r="K444" s="44">
        <v>420</v>
      </c>
      <c r="L444" s="43">
        <v>15120</v>
      </c>
      <c r="M444" s="45">
        <v>0.09</v>
      </c>
      <c r="N444" s="46">
        <v>13759.2</v>
      </c>
      <c r="O444" s="41" t="s">
        <v>1174</v>
      </c>
      <c r="P444" s="47" t="s">
        <v>53</v>
      </c>
      <c r="Q444" s="48" t="s">
        <v>10</v>
      </c>
      <c r="R444" s="48" t="s">
        <v>29</v>
      </c>
    </row>
    <row r="445" spans="1:18" hidden="1">
      <c r="A445" s="36">
        <v>1444</v>
      </c>
      <c r="B445" s="62">
        <v>42875</v>
      </c>
      <c r="C445" s="38" t="s">
        <v>530</v>
      </c>
      <c r="D445" s="39" t="s">
        <v>678</v>
      </c>
      <c r="E445" s="40" t="s">
        <v>7</v>
      </c>
      <c r="F445" s="39" t="s">
        <v>30</v>
      </c>
      <c r="G445" s="41" t="s">
        <v>12</v>
      </c>
      <c r="H445" s="39" t="s">
        <v>51</v>
      </c>
      <c r="I445" s="42" t="s">
        <v>591</v>
      </c>
      <c r="J445" s="43">
        <v>42</v>
      </c>
      <c r="K445" s="44">
        <v>360</v>
      </c>
      <c r="L445" s="43">
        <v>15120</v>
      </c>
      <c r="M445" s="45">
        <v>0.02</v>
      </c>
      <c r="N445" s="46">
        <v>14817.6</v>
      </c>
      <c r="O445" s="41" t="s">
        <v>1174</v>
      </c>
      <c r="P445" s="47" t="s">
        <v>64</v>
      </c>
      <c r="Q445" s="48" t="s">
        <v>10</v>
      </c>
      <c r="R445" s="48" t="s">
        <v>29</v>
      </c>
    </row>
    <row r="446" spans="1:18" hidden="1">
      <c r="A446" s="36">
        <v>1686</v>
      </c>
      <c r="B446" s="62">
        <v>42913</v>
      </c>
      <c r="C446" s="38" t="s">
        <v>762</v>
      </c>
      <c r="D446" s="39" t="s">
        <v>923</v>
      </c>
      <c r="E446" s="40" t="s">
        <v>11</v>
      </c>
      <c r="F446" s="39" t="s">
        <v>30</v>
      </c>
      <c r="G446" s="41" t="s">
        <v>12</v>
      </c>
      <c r="H446" s="39" t="s">
        <v>51</v>
      </c>
      <c r="I446" s="42" t="s">
        <v>924</v>
      </c>
      <c r="J446" s="43">
        <v>50</v>
      </c>
      <c r="K446" s="44">
        <v>300</v>
      </c>
      <c r="L446" s="43">
        <v>15000</v>
      </c>
      <c r="M446" s="45">
        <v>0.03</v>
      </c>
      <c r="N446" s="46">
        <v>14550</v>
      </c>
      <c r="O446" s="41" t="s">
        <v>15</v>
      </c>
      <c r="P446" s="47" t="s">
        <v>53</v>
      </c>
      <c r="Q446" s="48" t="s">
        <v>10</v>
      </c>
      <c r="R446" s="48" t="s">
        <v>29</v>
      </c>
    </row>
    <row r="447" spans="1:18" hidden="1">
      <c r="A447" s="36">
        <v>1735</v>
      </c>
      <c r="B447" s="62">
        <v>42921</v>
      </c>
      <c r="C447" s="38" t="s">
        <v>941</v>
      </c>
      <c r="D447" s="39" t="s">
        <v>975</v>
      </c>
      <c r="E447" s="40" t="s">
        <v>11</v>
      </c>
      <c r="F447" s="39" t="s">
        <v>30</v>
      </c>
      <c r="G447" s="41" t="s">
        <v>12</v>
      </c>
      <c r="H447" s="39" t="s">
        <v>47</v>
      </c>
      <c r="I447" s="42" t="s">
        <v>977</v>
      </c>
      <c r="J447" s="43">
        <v>50</v>
      </c>
      <c r="K447" s="44">
        <v>300</v>
      </c>
      <c r="L447" s="43">
        <v>15000</v>
      </c>
      <c r="M447" s="45">
        <v>0.06</v>
      </c>
      <c r="N447" s="46">
        <v>14100</v>
      </c>
      <c r="O447" s="41" t="s">
        <v>1172</v>
      </c>
      <c r="P447" s="47" t="s">
        <v>53</v>
      </c>
      <c r="Q447" s="48" t="s">
        <v>10</v>
      </c>
      <c r="R447" s="48" t="s">
        <v>29</v>
      </c>
    </row>
    <row r="448" spans="1:18" hidden="1">
      <c r="A448" s="36">
        <v>1085</v>
      </c>
      <c r="B448" s="62">
        <v>42807</v>
      </c>
      <c r="C448" s="38" t="s">
        <v>42</v>
      </c>
      <c r="D448" s="39" t="s">
        <v>202</v>
      </c>
      <c r="E448" s="40" t="s">
        <v>11</v>
      </c>
      <c r="F448" s="39" t="s">
        <v>25</v>
      </c>
      <c r="G448" s="41" t="s">
        <v>12</v>
      </c>
      <c r="H448" s="39" t="s">
        <v>47</v>
      </c>
      <c r="I448" s="42" t="s">
        <v>203</v>
      </c>
      <c r="J448" s="43">
        <v>35</v>
      </c>
      <c r="K448" s="44">
        <v>420</v>
      </c>
      <c r="L448" s="43">
        <v>14700</v>
      </c>
      <c r="M448" s="45">
        <v>0.06</v>
      </c>
      <c r="N448" s="46">
        <v>13818</v>
      </c>
      <c r="O448" s="41" t="s">
        <v>15</v>
      </c>
      <c r="P448" s="47" t="s">
        <v>46</v>
      </c>
      <c r="Q448" s="48" t="s">
        <v>10</v>
      </c>
      <c r="R448" s="48" t="s">
        <v>26</v>
      </c>
    </row>
    <row r="449" spans="1:18" hidden="1">
      <c r="A449" s="36">
        <v>1094</v>
      </c>
      <c r="B449" s="62">
        <v>42810</v>
      </c>
      <c r="C449" s="38" t="s">
        <v>42</v>
      </c>
      <c r="D449" s="39" t="s">
        <v>217</v>
      </c>
      <c r="E449" s="40" t="s">
        <v>50</v>
      </c>
      <c r="F449" s="39" t="s">
        <v>30</v>
      </c>
      <c r="G449" s="41" t="s">
        <v>12</v>
      </c>
      <c r="H449" s="39" t="s">
        <v>47</v>
      </c>
      <c r="I449" s="42" t="s">
        <v>218</v>
      </c>
      <c r="J449" s="43">
        <v>5</v>
      </c>
      <c r="K449" s="44">
        <v>2940</v>
      </c>
      <c r="L449" s="43">
        <v>14700</v>
      </c>
      <c r="M449" s="45">
        <v>0.02</v>
      </c>
      <c r="N449" s="46">
        <v>14406</v>
      </c>
      <c r="O449" s="41" t="s">
        <v>15</v>
      </c>
      <c r="P449" s="47" t="s">
        <v>53</v>
      </c>
      <c r="Q449" s="48" t="s">
        <v>10</v>
      </c>
      <c r="R449" s="48" t="s">
        <v>29</v>
      </c>
    </row>
    <row r="450" spans="1:18" hidden="1">
      <c r="A450" s="36">
        <v>1877</v>
      </c>
      <c r="B450" s="62">
        <v>42942</v>
      </c>
      <c r="C450" s="38" t="s">
        <v>941</v>
      </c>
      <c r="D450" s="39" t="s">
        <v>123</v>
      </c>
      <c r="E450" s="40" t="s">
        <v>50</v>
      </c>
      <c r="F450" s="39" t="s">
        <v>30</v>
      </c>
      <c r="G450" s="41" t="s">
        <v>12</v>
      </c>
      <c r="H450" s="39" t="s">
        <v>120</v>
      </c>
      <c r="I450" s="42" t="s">
        <v>121</v>
      </c>
      <c r="J450" s="43">
        <v>49</v>
      </c>
      <c r="K450" s="44">
        <v>300</v>
      </c>
      <c r="L450" s="43">
        <v>14700</v>
      </c>
      <c r="M450" s="45">
        <v>0.04</v>
      </c>
      <c r="N450" s="46">
        <v>14112</v>
      </c>
      <c r="O450" s="41" t="s">
        <v>1172</v>
      </c>
      <c r="P450" s="47" t="s">
        <v>53</v>
      </c>
      <c r="Q450" s="48" t="s">
        <v>10</v>
      </c>
      <c r="R450" s="48" t="s">
        <v>29</v>
      </c>
    </row>
    <row r="451" spans="1:18" hidden="1">
      <c r="A451" s="36">
        <v>1970</v>
      </c>
      <c r="B451" s="62">
        <v>42957</v>
      </c>
      <c r="C451" s="38" t="s">
        <v>1106</v>
      </c>
      <c r="D451" s="39" t="s">
        <v>1076</v>
      </c>
      <c r="E451" s="40" t="s">
        <v>11</v>
      </c>
      <c r="F451" s="39" t="s">
        <v>28</v>
      </c>
      <c r="G451" s="41" t="s">
        <v>12</v>
      </c>
      <c r="H451" s="39" t="s">
        <v>51</v>
      </c>
      <c r="I451" s="42" t="s">
        <v>314</v>
      </c>
      <c r="J451" s="43">
        <v>11</v>
      </c>
      <c r="K451" s="44">
        <v>1320</v>
      </c>
      <c r="L451" s="43">
        <v>14520</v>
      </c>
      <c r="M451" s="45">
        <v>0.04</v>
      </c>
      <c r="N451" s="46">
        <v>13939.2</v>
      </c>
      <c r="O451" s="41" t="s">
        <v>13</v>
      </c>
      <c r="P451" s="47" t="s">
        <v>91</v>
      </c>
      <c r="Q451" s="48" t="s">
        <v>14</v>
      </c>
      <c r="R451" s="48" t="s">
        <v>29</v>
      </c>
    </row>
    <row r="452" spans="1:18" hidden="1">
      <c r="A452" s="36">
        <v>1067</v>
      </c>
      <c r="B452" s="62">
        <v>42805</v>
      </c>
      <c r="C452" s="38" t="s">
        <v>42</v>
      </c>
      <c r="D452" s="39" t="s">
        <v>174</v>
      </c>
      <c r="E452" s="40" t="s">
        <v>50</v>
      </c>
      <c r="F452" s="39" t="s">
        <v>28</v>
      </c>
      <c r="G452" s="41" t="s">
        <v>12</v>
      </c>
      <c r="H452" s="39" t="s">
        <v>51</v>
      </c>
      <c r="I452" s="42" t="s">
        <v>175</v>
      </c>
      <c r="J452" s="43">
        <v>40</v>
      </c>
      <c r="K452" s="44">
        <v>360</v>
      </c>
      <c r="L452" s="43">
        <v>14400</v>
      </c>
      <c r="M452" s="45">
        <v>0.01</v>
      </c>
      <c r="N452" s="46">
        <v>14256</v>
      </c>
      <c r="O452" s="41" t="s">
        <v>15</v>
      </c>
      <c r="P452" s="47" t="s">
        <v>53</v>
      </c>
      <c r="Q452" s="48" t="s">
        <v>10</v>
      </c>
      <c r="R452" s="48" t="s">
        <v>29</v>
      </c>
    </row>
    <row r="453" spans="1:18" hidden="1">
      <c r="A453" s="36">
        <v>1091</v>
      </c>
      <c r="B453" s="62">
        <v>42809</v>
      </c>
      <c r="C453" s="38" t="s">
        <v>42</v>
      </c>
      <c r="D453" s="39" t="s">
        <v>211</v>
      </c>
      <c r="E453" s="40" t="s">
        <v>11</v>
      </c>
      <c r="F453" s="39" t="s">
        <v>27</v>
      </c>
      <c r="G453" s="41" t="s">
        <v>12</v>
      </c>
      <c r="H453" s="39" t="s">
        <v>47</v>
      </c>
      <c r="I453" s="42" t="s">
        <v>213</v>
      </c>
      <c r="J453" s="43">
        <v>30</v>
      </c>
      <c r="K453" s="44">
        <v>480</v>
      </c>
      <c r="L453" s="43">
        <v>14400</v>
      </c>
      <c r="M453" s="45">
        <v>0.09</v>
      </c>
      <c r="N453" s="46">
        <v>13104</v>
      </c>
      <c r="O453" s="41" t="s">
        <v>13</v>
      </c>
      <c r="P453" s="47" t="s">
        <v>46</v>
      </c>
      <c r="Q453" s="48" t="s">
        <v>14</v>
      </c>
      <c r="R453" s="48" t="s">
        <v>26</v>
      </c>
    </row>
    <row r="454" spans="1:18" hidden="1">
      <c r="A454" s="36">
        <v>1141</v>
      </c>
      <c r="B454" s="62">
        <v>42819</v>
      </c>
      <c r="C454" s="38" t="s">
        <v>42</v>
      </c>
      <c r="D454" s="39" t="s">
        <v>282</v>
      </c>
      <c r="E454" s="40" t="s">
        <v>101</v>
      </c>
      <c r="F454" s="39" t="s">
        <v>28</v>
      </c>
      <c r="G454" s="41" t="s">
        <v>12</v>
      </c>
      <c r="H454" s="39" t="s">
        <v>114</v>
      </c>
      <c r="I454" s="42" t="s">
        <v>283</v>
      </c>
      <c r="J454" s="43">
        <v>30</v>
      </c>
      <c r="K454" s="44">
        <v>480</v>
      </c>
      <c r="L454" s="43">
        <v>14400</v>
      </c>
      <c r="M454" s="45">
        <v>0.03</v>
      </c>
      <c r="N454" s="46">
        <v>13968</v>
      </c>
      <c r="O454" s="41" t="s">
        <v>1174</v>
      </c>
      <c r="P454" s="47" t="s">
        <v>79</v>
      </c>
      <c r="Q454" s="48" t="s">
        <v>10</v>
      </c>
      <c r="R454" s="48" t="s">
        <v>29</v>
      </c>
    </row>
    <row r="455" spans="1:18" hidden="1">
      <c r="A455" s="36">
        <v>1535</v>
      </c>
      <c r="B455" s="62">
        <v>42890</v>
      </c>
      <c r="C455" s="38" t="s">
        <v>762</v>
      </c>
      <c r="D455" s="39" t="s">
        <v>721</v>
      </c>
      <c r="E455" s="40" t="s">
        <v>50</v>
      </c>
      <c r="F455" s="39" t="s">
        <v>25</v>
      </c>
      <c r="G455" s="41" t="s">
        <v>12</v>
      </c>
      <c r="H455" s="39" t="s">
        <v>114</v>
      </c>
      <c r="I455" s="42" t="s">
        <v>778</v>
      </c>
      <c r="J455" s="43">
        <v>16</v>
      </c>
      <c r="K455" s="44">
        <v>900</v>
      </c>
      <c r="L455" s="43">
        <v>14400</v>
      </c>
      <c r="M455" s="45">
        <v>0.05</v>
      </c>
      <c r="N455" s="46">
        <v>13680</v>
      </c>
      <c r="O455" s="41" t="s">
        <v>18</v>
      </c>
      <c r="P455" s="47" t="s">
        <v>53</v>
      </c>
      <c r="Q455" s="48" t="s">
        <v>16</v>
      </c>
      <c r="R455" s="48" t="s">
        <v>26</v>
      </c>
    </row>
    <row r="456" spans="1:18" hidden="1">
      <c r="A456" s="36">
        <v>1710</v>
      </c>
      <c r="B456" s="62">
        <v>42918</v>
      </c>
      <c r="C456" s="38" t="s">
        <v>941</v>
      </c>
      <c r="D456" s="39" t="s">
        <v>948</v>
      </c>
      <c r="E456" s="40" t="s">
        <v>101</v>
      </c>
      <c r="F456" s="39" t="s">
        <v>30</v>
      </c>
      <c r="G456" s="41" t="s">
        <v>12</v>
      </c>
      <c r="H456" s="39" t="s">
        <v>47</v>
      </c>
      <c r="I456" s="42" t="s">
        <v>949</v>
      </c>
      <c r="J456" s="43">
        <v>24</v>
      </c>
      <c r="K456" s="44">
        <v>600</v>
      </c>
      <c r="L456" s="43">
        <v>14400</v>
      </c>
      <c r="M456" s="45">
        <v>0.06</v>
      </c>
      <c r="N456" s="46">
        <v>13536</v>
      </c>
      <c r="O456" s="41" t="s">
        <v>1172</v>
      </c>
      <c r="P456" s="47" t="s">
        <v>53</v>
      </c>
      <c r="Q456" s="48" t="s">
        <v>10</v>
      </c>
      <c r="R456" s="48" t="s">
        <v>29</v>
      </c>
    </row>
    <row r="457" spans="1:18" hidden="1">
      <c r="A457" s="36">
        <v>1384</v>
      </c>
      <c r="B457" s="62">
        <v>42865</v>
      </c>
      <c r="C457" s="38" t="s">
        <v>530</v>
      </c>
      <c r="D457" s="39" t="s">
        <v>604</v>
      </c>
      <c r="E457" s="40" t="s">
        <v>50</v>
      </c>
      <c r="F457" s="39" t="s">
        <v>25</v>
      </c>
      <c r="G457" s="41" t="s">
        <v>12</v>
      </c>
      <c r="H457" s="39" t="s">
        <v>120</v>
      </c>
      <c r="I457" s="42" t="s">
        <v>221</v>
      </c>
      <c r="J457" s="43">
        <v>47</v>
      </c>
      <c r="K457" s="44">
        <v>300</v>
      </c>
      <c r="L457" s="43">
        <v>14100</v>
      </c>
      <c r="M457" s="45">
        <v>7.0000000000000007E-2</v>
      </c>
      <c r="N457" s="46">
        <v>13113</v>
      </c>
      <c r="O457" s="41" t="s">
        <v>1174</v>
      </c>
      <c r="P457" s="47" t="s">
        <v>53</v>
      </c>
      <c r="Q457" s="48" t="s">
        <v>10</v>
      </c>
      <c r="R457" s="48" t="s">
        <v>26</v>
      </c>
    </row>
    <row r="458" spans="1:18" hidden="1">
      <c r="A458" s="36">
        <v>1490</v>
      </c>
      <c r="B458" s="62">
        <v>42883</v>
      </c>
      <c r="C458" s="38" t="s">
        <v>530</v>
      </c>
      <c r="D458" s="39" t="s">
        <v>674</v>
      </c>
      <c r="E458" s="40" t="s">
        <v>101</v>
      </c>
      <c r="F458" s="39" t="s">
        <v>25</v>
      </c>
      <c r="G458" s="41" t="s">
        <v>12</v>
      </c>
      <c r="H458" s="39" t="s">
        <v>74</v>
      </c>
      <c r="I458" s="42" t="s">
        <v>598</v>
      </c>
      <c r="J458" s="43">
        <v>26</v>
      </c>
      <c r="K458" s="44">
        <v>540</v>
      </c>
      <c r="L458" s="43">
        <v>14040</v>
      </c>
      <c r="M458" s="45">
        <v>0.05</v>
      </c>
      <c r="N458" s="46">
        <v>13338</v>
      </c>
      <c r="O458" s="41" t="s">
        <v>15</v>
      </c>
      <c r="P458" s="47" t="s">
        <v>53</v>
      </c>
      <c r="Q458" s="48" t="s">
        <v>10</v>
      </c>
      <c r="R458" s="48" t="s">
        <v>26</v>
      </c>
    </row>
    <row r="459" spans="1:18" hidden="1">
      <c r="A459" s="36">
        <v>1148</v>
      </c>
      <c r="B459" s="62">
        <v>42821</v>
      </c>
      <c r="C459" s="38" t="s">
        <v>42</v>
      </c>
      <c r="D459" s="39" t="s">
        <v>294</v>
      </c>
      <c r="E459" s="40" t="s">
        <v>101</v>
      </c>
      <c r="F459" s="39" t="s">
        <v>25</v>
      </c>
      <c r="G459" s="41" t="s">
        <v>12</v>
      </c>
      <c r="H459" s="39" t="s">
        <v>114</v>
      </c>
      <c r="I459" s="42" t="s">
        <v>295</v>
      </c>
      <c r="J459" s="43">
        <v>33</v>
      </c>
      <c r="K459" s="44">
        <v>420</v>
      </c>
      <c r="L459" s="43">
        <v>13860</v>
      </c>
      <c r="M459" s="45">
        <v>0.08</v>
      </c>
      <c r="N459" s="46">
        <v>12751.2</v>
      </c>
      <c r="O459" s="41" t="s">
        <v>1174</v>
      </c>
      <c r="P459" s="47" t="s">
        <v>64</v>
      </c>
      <c r="Q459" s="48" t="s">
        <v>10</v>
      </c>
      <c r="R459" s="48" t="s">
        <v>26</v>
      </c>
    </row>
    <row r="460" spans="1:18" hidden="1">
      <c r="A460" s="36">
        <v>1419</v>
      </c>
      <c r="B460" s="62">
        <v>42870</v>
      </c>
      <c r="C460" s="38" t="s">
        <v>530</v>
      </c>
      <c r="D460" s="39" t="s">
        <v>648</v>
      </c>
      <c r="E460" s="40" t="s">
        <v>7</v>
      </c>
      <c r="F460" s="39" t="s">
        <v>27</v>
      </c>
      <c r="G460" s="41" t="s">
        <v>12</v>
      </c>
      <c r="H460" s="39" t="s">
        <v>114</v>
      </c>
      <c r="I460" s="42" t="s">
        <v>649</v>
      </c>
      <c r="J460" s="43">
        <v>21</v>
      </c>
      <c r="K460" s="44">
        <v>660</v>
      </c>
      <c r="L460" s="43">
        <v>13860</v>
      </c>
      <c r="M460" s="45">
        <v>0.05</v>
      </c>
      <c r="N460" s="46">
        <v>13167</v>
      </c>
      <c r="O460" s="41" t="s">
        <v>1174</v>
      </c>
      <c r="P460" s="47" t="s">
        <v>53</v>
      </c>
      <c r="Q460" s="48" t="s">
        <v>10</v>
      </c>
      <c r="R460" s="48" t="s">
        <v>26</v>
      </c>
    </row>
    <row r="461" spans="1:18" hidden="1">
      <c r="A461" s="36">
        <v>1756</v>
      </c>
      <c r="B461" s="62">
        <v>42923</v>
      </c>
      <c r="C461" s="38" t="s">
        <v>941</v>
      </c>
      <c r="D461" s="39" t="s">
        <v>765</v>
      </c>
      <c r="E461" s="40" t="s">
        <v>11</v>
      </c>
      <c r="F461" s="39" t="s">
        <v>25</v>
      </c>
      <c r="G461" s="41" t="s">
        <v>12</v>
      </c>
      <c r="H461" s="39" t="s">
        <v>55</v>
      </c>
      <c r="I461" s="42" t="s">
        <v>819</v>
      </c>
      <c r="J461" s="43">
        <v>23</v>
      </c>
      <c r="K461" s="44">
        <v>600</v>
      </c>
      <c r="L461" s="43">
        <v>13800</v>
      </c>
      <c r="M461" s="45">
        <v>0.05</v>
      </c>
      <c r="N461" s="46">
        <v>13110</v>
      </c>
      <c r="O461" s="41" t="s">
        <v>15</v>
      </c>
      <c r="P461" s="47" t="s">
        <v>53</v>
      </c>
      <c r="Q461" s="48" t="s">
        <v>10</v>
      </c>
      <c r="R461" s="48" t="s">
        <v>26</v>
      </c>
    </row>
    <row r="462" spans="1:18" hidden="1">
      <c r="A462" s="36">
        <v>1899</v>
      </c>
      <c r="B462" s="62">
        <v>42945</v>
      </c>
      <c r="C462" s="38" t="s">
        <v>941</v>
      </c>
      <c r="D462" s="39" t="s">
        <v>1092</v>
      </c>
      <c r="E462" s="40" t="s">
        <v>11</v>
      </c>
      <c r="F462" s="39" t="s">
        <v>25</v>
      </c>
      <c r="G462" s="41" t="s">
        <v>12</v>
      </c>
      <c r="H462" s="39" t="s">
        <v>114</v>
      </c>
      <c r="I462" s="42" t="s">
        <v>805</v>
      </c>
      <c r="J462" s="43">
        <v>46</v>
      </c>
      <c r="K462" s="44">
        <v>300</v>
      </c>
      <c r="L462" s="43">
        <v>13800</v>
      </c>
      <c r="M462" s="45">
        <v>0.02</v>
      </c>
      <c r="N462" s="46">
        <v>13524</v>
      </c>
      <c r="O462" s="41" t="s">
        <v>1172</v>
      </c>
      <c r="P462" s="47" t="s">
        <v>53</v>
      </c>
      <c r="Q462" s="48" t="s">
        <v>10</v>
      </c>
      <c r="R462" s="48" t="s">
        <v>26</v>
      </c>
    </row>
    <row r="463" spans="1:18" hidden="1">
      <c r="A463" s="36">
        <v>1115</v>
      </c>
      <c r="B463" s="62">
        <v>42814</v>
      </c>
      <c r="C463" s="38" t="s">
        <v>42</v>
      </c>
      <c r="D463" s="39" t="s">
        <v>248</v>
      </c>
      <c r="E463" s="40" t="s">
        <v>101</v>
      </c>
      <c r="F463" s="39" t="s">
        <v>30</v>
      </c>
      <c r="G463" s="41" t="s">
        <v>12</v>
      </c>
      <c r="H463" s="39" t="s">
        <v>47</v>
      </c>
      <c r="I463" s="42" t="s">
        <v>249</v>
      </c>
      <c r="J463" s="43">
        <v>19</v>
      </c>
      <c r="K463" s="44">
        <v>720</v>
      </c>
      <c r="L463" s="43">
        <v>13680</v>
      </c>
      <c r="M463" s="45">
        <v>7.0000000000000007E-2</v>
      </c>
      <c r="N463" s="46">
        <v>12722.4</v>
      </c>
      <c r="O463" s="41" t="s">
        <v>15</v>
      </c>
      <c r="P463" s="47" t="s">
        <v>53</v>
      </c>
      <c r="Q463" s="48" t="s">
        <v>10</v>
      </c>
      <c r="R463" s="48" t="s">
        <v>29</v>
      </c>
    </row>
    <row r="464" spans="1:18" hidden="1">
      <c r="A464" s="36">
        <v>1492</v>
      </c>
      <c r="B464" s="62">
        <v>42883</v>
      </c>
      <c r="C464" s="38" t="s">
        <v>530</v>
      </c>
      <c r="D464" s="39" t="s">
        <v>266</v>
      </c>
      <c r="E464" s="40" t="s">
        <v>50</v>
      </c>
      <c r="F464" s="39" t="s">
        <v>27</v>
      </c>
      <c r="G464" s="41" t="s">
        <v>12</v>
      </c>
      <c r="H464" s="39" t="s">
        <v>51</v>
      </c>
      <c r="I464" s="42" t="s">
        <v>727</v>
      </c>
      <c r="J464" s="43">
        <v>19</v>
      </c>
      <c r="K464" s="44">
        <v>720</v>
      </c>
      <c r="L464" s="43">
        <v>13680</v>
      </c>
      <c r="M464" s="45">
        <v>0</v>
      </c>
      <c r="N464" s="46">
        <v>13680</v>
      </c>
      <c r="O464" s="41" t="s">
        <v>13</v>
      </c>
      <c r="P464" s="47" t="s">
        <v>79</v>
      </c>
      <c r="Q464" s="48" t="s">
        <v>14</v>
      </c>
      <c r="R464" s="48" t="s">
        <v>26</v>
      </c>
    </row>
    <row r="465" spans="1:18" hidden="1">
      <c r="A465" s="36">
        <v>1247</v>
      </c>
      <c r="B465" s="62">
        <v>42839</v>
      </c>
      <c r="C465" s="38" t="s">
        <v>333</v>
      </c>
      <c r="D465" s="39" t="s">
        <v>437</v>
      </c>
      <c r="E465" s="40" t="s">
        <v>50</v>
      </c>
      <c r="F465" s="39" t="s">
        <v>30</v>
      </c>
      <c r="G465" s="41" t="s">
        <v>12</v>
      </c>
      <c r="H465" s="39" t="s">
        <v>47</v>
      </c>
      <c r="I465" s="42" t="s">
        <v>438</v>
      </c>
      <c r="J465" s="43">
        <v>32</v>
      </c>
      <c r="K465" s="44">
        <v>420</v>
      </c>
      <c r="L465" s="43">
        <v>13440</v>
      </c>
      <c r="M465" s="45">
        <v>0.02</v>
      </c>
      <c r="N465" s="46">
        <v>13171.2</v>
      </c>
      <c r="O465" s="41" t="s">
        <v>1174</v>
      </c>
      <c r="P465" s="47" t="s">
        <v>49</v>
      </c>
      <c r="Q465" s="48" t="s">
        <v>10</v>
      </c>
      <c r="R465" s="48" t="s">
        <v>29</v>
      </c>
    </row>
    <row r="466" spans="1:18" hidden="1">
      <c r="A466" s="36">
        <v>1399</v>
      </c>
      <c r="B466" s="62">
        <v>42867</v>
      </c>
      <c r="C466" s="38" t="s">
        <v>530</v>
      </c>
      <c r="D466" s="39" t="s">
        <v>623</v>
      </c>
      <c r="E466" s="40" t="s">
        <v>101</v>
      </c>
      <c r="F466" s="39" t="s">
        <v>30</v>
      </c>
      <c r="G466" s="41" t="s">
        <v>12</v>
      </c>
      <c r="H466" s="39" t="s">
        <v>55</v>
      </c>
      <c r="I466" s="42" t="s">
        <v>624</v>
      </c>
      <c r="J466" s="43">
        <v>32</v>
      </c>
      <c r="K466" s="44">
        <v>420</v>
      </c>
      <c r="L466" s="43">
        <v>13440</v>
      </c>
      <c r="M466" s="45">
        <v>0.06</v>
      </c>
      <c r="N466" s="46">
        <v>12633.6</v>
      </c>
      <c r="O466" s="41" t="s">
        <v>15</v>
      </c>
      <c r="P466" s="47" t="s">
        <v>64</v>
      </c>
      <c r="Q466" s="48" t="s">
        <v>10</v>
      </c>
      <c r="R466" s="48" t="s">
        <v>29</v>
      </c>
    </row>
    <row r="467" spans="1:18" hidden="1">
      <c r="A467" s="36">
        <v>1427</v>
      </c>
      <c r="B467" s="62">
        <v>42872</v>
      </c>
      <c r="C467" s="38" t="s">
        <v>530</v>
      </c>
      <c r="D467" s="39" t="s">
        <v>657</v>
      </c>
      <c r="E467" s="40" t="s">
        <v>50</v>
      </c>
      <c r="F467" s="39" t="s">
        <v>28</v>
      </c>
      <c r="G467" s="41" t="s">
        <v>12</v>
      </c>
      <c r="H467" s="39" t="s">
        <v>47</v>
      </c>
      <c r="I467" s="42" t="s">
        <v>658</v>
      </c>
      <c r="J467" s="43">
        <v>37</v>
      </c>
      <c r="K467" s="44">
        <v>360</v>
      </c>
      <c r="L467" s="43">
        <v>13320</v>
      </c>
      <c r="M467" s="45">
        <v>0.09</v>
      </c>
      <c r="N467" s="46">
        <v>12121.2</v>
      </c>
      <c r="O467" s="41" t="s">
        <v>13</v>
      </c>
      <c r="P467" s="47" t="s">
        <v>53</v>
      </c>
      <c r="Q467" s="48" t="s">
        <v>14</v>
      </c>
      <c r="R467" s="48" t="s">
        <v>29</v>
      </c>
    </row>
    <row r="468" spans="1:18" hidden="1">
      <c r="A468" s="36">
        <v>1112</v>
      </c>
      <c r="B468" s="62">
        <v>42813</v>
      </c>
      <c r="C468" s="38" t="s">
        <v>42</v>
      </c>
      <c r="D468" s="39" t="s">
        <v>242</v>
      </c>
      <c r="E468" s="40" t="s">
        <v>11</v>
      </c>
      <c r="F468" s="39" t="s">
        <v>25</v>
      </c>
      <c r="G468" s="41" t="s">
        <v>12</v>
      </c>
      <c r="H468" s="39" t="s">
        <v>51</v>
      </c>
      <c r="I468" s="42" t="s">
        <v>244</v>
      </c>
      <c r="J468" s="43">
        <v>13</v>
      </c>
      <c r="K468" s="44">
        <v>1020</v>
      </c>
      <c r="L468" s="43">
        <v>13260</v>
      </c>
      <c r="M468" s="45">
        <v>0.02</v>
      </c>
      <c r="N468" s="46">
        <v>12994.8</v>
      </c>
      <c r="O468" s="41" t="s">
        <v>15</v>
      </c>
      <c r="P468" s="47" t="s">
        <v>53</v>
      </c>
      <c r="Q468" s="48" t="s">
        <v>10</v>
      </c>
      <c r="R468" s="48" t="s">
        <v>26</v>
      </c>
    </row>
    <row r="469" spans="1:18" hidden="1">
      <c r="A469" s="36">
        <v>1296</v>
      </c>
      <c r="B469" s="62">
        <v>42848</v>
      </c>
      <c r="C469" s="38" t="s">
        <v>333</v>
      </c>
      <c r="D469" s="39" t="s">
        <v>429</v>
      </c>
      <c r="E469" s="40" t="s">
        <v>101</v>
      </c>
      <c r="F469" s="39" t="s">
        <v>27</v>
      </c>
      <c r="G469" s="41" t="s">
        <v>12</v>
      </c>
      <c r="H469" s="39" t="s">
        <v>47</v>
      </c>
      <c r="I469" s="42" t="s">
        <v>501</v>
      </c>
      <c r="J469" s="43">
        <v>31</v>
      </c>
      <c r="K469" s="44">
        <v>420</v>
      </c>
      <c r="L469" s="43">
        <v>13020</v>
      </c>
      <c r="M469" s="45">
        <v>0.08</v>
      </c>
      <c r="N469" s="46">
        <v>11978.4</v>
      </c>
      <c r="O469" s="41" t="s">
        <v>18</v>
      </c>
      <c r="P469" s="47" t="s">
        <v>79</v>
      </c>
      <c r="Q469" s="48" t="s">
        <v>16</v>
      </c>
      <c r="R469" s="48" t="s">
        <v>26</v>
      </c>
    </row>
    <row r="470" spans="1:18" hidden="1">
      <c r="A470" s="36">
        <v>1488</v>
      </c>
      <c r="B470" s="62">
        <v>42883</v>
      </c>
      <c r="C470" s="38" t="s">
        <v>530</v>
      </c>
      <c r="D470" s="39" t="s">
        <v>723</v>
      </c>
      <c r="E470" s="40" t="s">
        <v>50</v>
      </c>
      <c r="F470" s="39" t="s">
        <v>27</v>
      </c>
      <c r="G470" s="41" t="s">
        <v>12</v>
      </c>
      <c r="H470" s="39" t="s">
        <v>47</v>
      </c>
      <c r="I470" s="42" t="s">
        <v>651</v>
      </c>
      <c r="J470" s="43">
        <v>31</v>
      </c>
      <c r="K470" s="44">
        <v>420</v>
      </c>
      <c r="L470" s="43">
        <v>13020</v>
      </c>
      <c r="M470" s="45">
        <v>0.05</v>
      </c>
      <c r="N470" s="46">
        <v>12369</v>
      </c>
      <c r="O470" s="41" t="s">
        <v>15</v>
      </c>
      <c r="P470" s="47" t="s">
        <v>53</v>
      </c>
      <c r="Q470" s="48" t="s">
        <v>10</v>
      </c>
      <c r="R470" s="48" t="s">
        <v>26</v>
      </c>
    </row>
    <row r="471" spans="1:18" hidden="1">
      <c r="A471" s="36">
        <v>1386</v>
      </c>
      <c r="B471" s="62">
        <v>42865</v>
      </c>
      <c r="C471" s="38" t="s">
        <v>530</v>
      </c>
      <c r="D471" s="39" t="s">
        <v>605</v>
      </c>
      <c r="E471" s="40" t="s">
        <v>101</v>
      </c>
      <c r="F471" s="39" t="s">
        <v>28</v>
      </c>
      <c r="G471" s="41" t="s">
        <v>12</v>
      </c>
      <c r="H471" s="39" t="s">
        <v>47</v>
      </c>
      <c r="I471" s="42" t="s">
        <v>607</v>
      </c>
      <c r="J471" s="43">
        <v>36</v>
      </c>
      <c r="K471" s="44">
        <v>360</v>
      </c>
      <c r="L471" s="43">
        <v>12960</v>
      </c>
      <c r="M471" s="45">
        <v>0.05</v>
      </c>
      <c r="N471" s="46">
        <v>12312</v>
      </c>
      <c r="O471" s="41" t="s">
        <v>15</v>
      </c>
      <c r="P471" s="47" t="s">
        <v>46</v>
      </c>
      <c r="Q471" s="48" t="s">
        <v>10</v>
      </c>
      <c r="R471" s="48" t="s">
        <v>29</v>
      </c>
    </row>
    <row r="472" spans="1:18" hidden="1">
      <c r="A472" s="36">
        <v>1941</v>
      </c>
      <c r="B472" s="62">
        <v>42952</v>
      </c>
      <c r="C472" s="38" t="s">
        <v>1106</v>
      </c>
      <c r="D472" s="39" t="s">
        <v>670</v>
      </c>
      <c r="E472" s="40" t="s">
        <v>7</v>
      </c>
      <c r="F472" s="39" t="s">
        <v>25</v>
      </c>
      <c r="G472" s="41" t="s">
        <v>12</v>
      </c>
      <c r="H472" s="39" t="s">
        <v>47</v>
      </c>
      <c r="I472" s="42" t="s">
        <v>731</v>
      </c>
      <c r="J472" s="43">
        <v>43</v>
      </c>
      <c r="K472" s="44">
        <v>300</v>
      </c>
      <c r="L472" s="43">
        <v>12900</v>
      </c>
      <c r="M472" s="45">
        <v>0.1</v>
      </c>
      <c r="N472" s="46">
        <v>11610</v>
      </c>
      <c r="O472" s="41" t="s">
        <v>1172</v>
      </c>
      <c r="P472" s="47" t="s">
        <v>53</v>
      </c>
      <c r="Q472" s="48" t="s">
        <v>10</v>
      </c>
      <c r="R472" s="48" t="s">
        <v>26</v>
      </c>
    </row>
    <row r="473" spans="1:18" hidden="1">
      <c r="A473" s="36">
        <v>1542</v>
      </c>
      <c r="B473" s="62">
        <v>42891</v>
      </c>
      <c r="C473" s="38" t="s">
        <v>762</v>
      </c>
      <c r="D473" s="39" t="s">
        <v>783</v>
      </c>
      <c r="E473" s="40" t="s">
        <v>7</v>
      </c>
      <c r="F473" s="39" t="s">
        <v>27</v>
      </c>
      <c r="G473" s="41" t="s">
        <v>12</v>
      </c>
      <c r="H473" s="39" t="s">
        <v>47</v>
      </c>
      <c r="I473" s="42" t="s">
        <v>784</v>
      </c>
      <c r="J473" s="43">
        <v>30</v>
      </c>
      <c r="K473" s="44">
        <v>420</v>
      </c>
      <c r="L473" s="43">
        <v>12600</v>
      </c>
      <c r="M473" s="45">
        <v>0.05</v>
      </c>
      <c r="N473" s="46">
        <v>11970</v>
      </c>
      <c r="O473" s="41" t="s">
        <v>15</v>
      </c>
      <c r="P473" s="47" t="s">
        <v>53</v>
      </c>
      <c r="Q473" s="48" t="s">
        <v>10</v>
      </c>
      <c r="R473" s="48" t="s">
        <v>26</v>
      </c>
    </row>
    <row r="474" spans="1:18">
      <c r="A474" s="36">
        <v>1623</v>
      </c>
      <c r="B474" s="62">
        <v>42903</v>
      </c>
      <c r="C474" s="38" t="s">
        <v>762</v>
      </c>
      <c r="D474" s="39" t="s">
        <v>505</v>
      </c>
      <c r="E474" s="40" t="s">
        <v>50</v>
      </c>
      <c r="F474" s="39" t="s">
        <v>27</v>
      </c>
      <c r="G474" s="41" t="s">
        <v>12</v>
      </c>
      <c r="H474" s="39" t="s">
        <v>114</v>
      </c>
      <c r="I474" s="42" t="s">
        <v>747</v>
      </c>
      <c r="J474" s="43">
        <v>42</v>
      </c>
      <c r="K474" s="44">
        <v>300</v>
      </c>
      <c r="L474" s="43">
        <v>12600</v>
      </c>
      <c r="M474" s="45">
        <v>0.05</v>
      </c>
      <c r="N474" s="46">
        <v>11970</v>
      </c>
      <c r="O474" s="41" t="s">
        <v>18</v>
      </c>
      <c r="P474" s="47" t="s">
        <v>53</v>
      </c>
      <c r="Q474" s="48" t="s">
        <v>16</v>
      </c>
      <c r="R474" s="48" t="s">
        <v>26</v>
      </c>
    </row>
    <row r="475" spans="1:18" hidden="1">
      <c r="A475" s="36">
        <v>1027</v>
      </c>
      <c r="B475" s="62">
        <v>42799</v>
      </c>
      <c r="C475" s="38" t="s">
        <v>42</v>
      </c>
      <c r="D475" s="39" t="s">
        <v>105</v>
      </c>
      <c r="E475" s="40" t="s">
        <v>101</v>
      </c>
      <c r="F475" s="39" t="s">
        <v>25</v>
      </c>
      <c r="G475" s="41" t="s">
        <v>12</v>
      </c>
      <c r="H475" s="39" t="s">
        <v>107</v>
      </c>
      <c r="I475" s="42" t="s">
        <v>108</v>
      </c>
      <c r="J475" s="43">
        <v>19</v>
      </c>
      <c r="K475" s="44">
        <v>660</v>
      </c>
      <c r="L475" s="43">
        <v>12540</v>
      </c>
      <c r="M475" s="45">
        <v>0.08</v>
      </c>
      <c r="N475" s="46">
        <v>11536.8</v>
      </c>
      <c r="O475" s="41" t="s">
        <v>15</v>
      </c>
      <c r="P475" s="47" t="s">
        <v>79</v>
      </c>
      <c r="Q475" s="48" t="s">
        <v>10</v>
      </c>
      <c r="R475" s="48" t="s">
        <v>26</v>
      </c>
    </row>
    <row r="476" spans="1:18" hidden="1">
      <c r="A476" s="36">
        <v>1046</v>
      </c>
      <c r="B476" s="62">
        <v>42802</v>
      </c>
      <c r="C476" s="38" t="s">
        <v>42</v>
      </c>
      <c r="D476" s="39" t="s">
        <v>138</v>
      </c>
      <c r="E476" s="40" t="s">
        <v>50</v>
      </c>
      <c r="F476" s="39" t="s">
        <v>27</v>
      </c>
      <c r="G476" s="41" t="s">
        <v>12</v>
      </c>
      <c r="H476" s="39" t="s">
        <v>114</v>
      </c>
      <c r="I476" s="42" t="s">
        <v>139</v>
      </c>
      <c r="J476" s="43">
        <v>23</v>
      </c>
      <c r="K476" s="44">
        <v>540</v>
      </c>
      <c r="L476" s="43">
        <v>12420</v>
      </c>
      <c r="M476" s="45">
        <v>0.05</v>
      </c>
      <c r="N476" s="46">
        <v>11799</v>
      </c>
      <c r="O476" s="41" t="s">
        <v>1174</v>
      </c>
      <c r="P476" s="47" t="s">
        <v>53</v>
      </c>
      <c r="Q476" s="48" t="s">
        <v>10</v>
      </c>
      <c r="R476" s="48" t="s">
        <v>26</v>
      </c>
    </row>
    <row r="477" spans="1:18" hidden="1">
      <c r="A477" s="36">
        <v>1851</v>
      </c>
      <c r="B477" s="62">
        <v>42938</v>
      </c>
      <c r="C477" s="38" t="s">
        <v>941</v>
      </c>
      <c r="D477" s="39" t="s">
        <v>1058</v>
      </c>
      <c r="E477" s="40" t="s">
        <v>101</v>
      </c>
      <c r="F477" s="39" t="s">
        <v>28</v>
      </c>
      <c r="G477" s="41" t="s">
        <v>12</v>
      </c>
      <c r="H477" s="39" t="s">
        <v>114</v>
      </c>
      <c r="I477" s="42" t="s">
        <v>500</v>
      </c>
      <c r="J477" s="43">
        <v>9</v>
      </c>
      <c r="K477" s="44">
        <v>1380</v>
      </c>
      <c r="L477" s="43">
        <v>12420</v>
      </c>
      <c r="M477" s="45">
        <v>0.03</v>
      </c>
      <c r="N477" s="46">
        <v>12047.4</v>
      </c>
      <c r="O477" s="41" t="s">
        <v>1172</v>
      </c>
      <c r="P477" s="47" t="s">
        <v>64</v>
      </c>
      <c r="Q477" s="48" t="s">
        <v>10</v>
      </c>
      <c r="R477" s="48" t="s">
        <v>29</v>
      </c>
    </row>
    <row r="478" spans="1:18" hidden="1">
      <c r="A478" s="36">
        <v>1052</v>
      </c>
      <c r="B478" s="62">
        <v>42802</v>
      </c>
      <c r="C478" s="38" t="s">
        <v>42</v>
      </c>
      <c r="D478" s="39" t="s">
        <v>148</v>
      </c>
      <c r="E478" s="40" t="s">
        <v>7</v>
      </c>
      <c r="F478" s="39" t="s">
        <v>25</v>
      </c>
      <c r="G478" s="41" t="s">
        <v>12</v>
      </c>
      <c r="H478" s="39" t="s">
        <v>114</v>
      </c>
      <c r="I478" s="42" t="s">
        <v>149</v>
      </c>
      <c r="J478" s="43">
        <v>41</v>
      </c>
      <c r="K478" s="44">
        <v>300</v>
      </c>
      <c r="L478" s="43">
        <v>12300</v>
      </c>
      <c r="M478" s="45">
        <v>0.08</v>
      </c>
      <c r="N478" s="46">
        <v>11316</v>
      </c>
      <c r="O478" s="41" t="s">
        <v>15</v>
      </c>
      <c r="P478" s="47" t="s">
        <v>79</v>
      </c>
      <c r="Q478" s="48" t="s">
        <v>10</v>
      </c>
      <c r="R478" s="48" t="s">
        <v>26</v>
      </c>
    </row>
    <row r="479" spans="1:18" hidden="1">
      <c r="A479" s="36">
        <v>1129</v>
      </c>
      <c r="B479" s="62">
        <v>42817</v>
      </c>
      <c r="C479" s="38" t="s">
        <v>42</v>
      </c>
      <c r="D479" s="39" t="s">
        <v>270</v>
      </c>
      <c r="E479" s="40" t="s">
        <v>50</v>
      </c>
      <c r="F479" s="39" t="s">
        <v>25</v>
      </c>
      <c r="G479" s="41" t="s">
        <v>12</v>
      </c>
      <c r="H479" s="39" t="s">
        <v>114</v>
      </c>
      <c r="I479" s="42" t="s">
        <v>149</v>
      </c>
      <c r="J479" s="43">
        <v>41</v>
      </c>
      <c r="K479" s="44">
        <v>300</v>
      </c>
      <c r="L479" s="43">
        <v>12300</v>
      </c>
      <c r="M479" s="45">
        <v>0</v>
      </c>
      <c r="N479" s="46">
        <v>12300</v>
      </c>
      <c r="O479" s="41" t="s">
        <v>13</v>
      </c>
      <c r="P479" s="47" t="s">
        <v>53</v>
      </c>
      <c r="Q479" s="48" t="s">
        <v>14</v>
      </c>
      <c r="R479" s="48" t="s">
        <v>26</v>
      </c>
    </row>
    <row r="480" spans="1:18" hidden="1">
      <c r="A480" s="36">
        <v>1525</v>
      </c>
      <c r="B480" s="62">
        <v>42887</v>
      </c>
      <c r="C480" s="38" t="s">
        <v>762</v>
      </c>
      <c r="D480" s="39" t="s">
        <v>765</v>
      </c>
      <c r="E480" s="40" t="s">
        <v>11</v>
      </c>
      <c r="F480" s="39" t="s">
        <v>25</v>
      </c>
      <c r="G480" s="41" t="s">
        <v>12</v>
      </c>
      <c r="H480" s="39" t="s">
        <v>74</v>
      </c>
      <c r="I480" s="42" t="s">
        <v>766</v>
      </c>
      <c r="J480" s="43">
        <v>34</v>
      </c>
      <c r="K480" s="44">
        <v>360</v>
      </c>
      <c r="L480" s="43">
        <v>12240</v>
      </c>
      <c r="M480" s="45">
        <v>0.06</v>
      </c>
      <c r="N480" s="46">
        <v>11505.6</v>
      </c>
      <c r="O480" s="41" t="s">
        <v>1174</v>
      </c>
      <c r="P480" s="47" t="s">
        <v>53</v>
      </c>
      <c r="Q480" s="48" t="s">
        <v>10</v>
      </c>
      <c r="R480" s="48" t="s">
        <v>26</v>
      </c>
    </row>
    <row r="481" spans="1:18" hidden="1">
      <c r="A481" s="36">
        <v>1599</v>
      </c>
      <c r="B481" s="62">
        <v>42899</v>
      </c>
      <c r="C481" s="38" t="s">
        <v>762</v>
      </c>
      <c r="D481" s="39" t="s">
        <v>323</v>
      </c>
      <c r="E481" s="40" t="s">
        <v>50</v>
      </c>
      <c r="F481" s="39" t="s">
        <v>27</v>
      </c>
      <c r="G481" s="41" t="s">
        <v>12</v>
      </c>
      <c r="H481" s="39" t="s">
        <v>47</v>
      </c>
      <c r="I481" s="42" t="s">
        <v>839</v>
      </c>
      <c r="J481" s="43">
        <v>34</v>
      </c>
      <c r="K481" s="44">
        <v>360</v>
      </c>
      <c r="L481" s="43">
        <v>12240</v>
      </c>
      <c r="M481" s="45">
        <v>0.1</v>
      </c>
      <c r="N481" s="46">
        <v>11016</v>
      </c>
      <c r="O481" s="41" t="s">
        <v>15</v>
      </c>
      <c r="P481" s="47" t="s">
        <v>53</v>
      </c>
      <c r="Q481" s="48" t="s">
        <v>10</v>
      </c>
      <c r="R481" s="48" t="s">
        <v>26</v>
      </c>
    </row>
    <row r="482" spans="1:18" hidden="1">
      <c r="A482" s="36">
        <v>1839</v>
      </c>
      <c r="B482" s="62">
        <v>42936</v>
      </c>
      <c r="C482" s="38" t="s">
        <v>941</v>
      </c>
      <c r="D482" s="39" t="s">
        <v>1043</v>
      </c>
      <c r="E482" s="40" t="s">
        <v>7</v>
      </c>
      <c r="F482" s="39" t="s">
        <v>27</v>
      </c>
      <c r="G482" s="41" t="s">
        <v>12</v>
      </c>
      <c r="H482" s="39" t="s">
        <v>47</v>
      </c>
      <c r="I482" s="42" t="s">
        <v>1044</v>
      </c>
      <c r="J482" s="43">
        <v>34</v>
      </c>
      <c r="K482" s="44">
        <v>360</v>
      </c>
      <c r="L482" s="43">
        <v>12240</v>
      </c>
      <c r="M482" s="45">
        <v>0.02</v>
      </c>
      <c r="N482" s="46">
        <v>11995.2</v>
      </c>
      <c r="O482" s="41" t="s">
        <v>13</v>
      </c>
      <c r="P482" s="47" t="s">
        <v>53</v>
      </c>
      <c r="Q482" s="48" t="s">
        <v>14</v>
      </c>
      <c r="R482" s="48" t="s">
        <v>26</v>
      </c>
    </row>
    <row r="483" spans="1:18" hidden="1">
      <c r="A483" s="36">
        <v>1002</v>
      </c>
      <c r="B483" s="62">
        <v>42795</v>
      </c>
      <c r="C483" s="38" t="s">
        <v>42</v>
      </c>
      <c r="D483" s="39" t="s">
        <v>43</v>
      </c>
      <c r="E483" s="40" t="s">
        <v>7</v>
      </c>
      <c r="F483" s="39" t="s">
        <v>25</v>
      </c>
      <c r="G483" s="41" t="s">
        <v>12</v>
      </c>
      <c r="H483" s="39" t="s">
        <v>47</v>
      </c>
      <c r="I483" s="42" t="s">
        <v>48</v>
      </c>
      <c r="J483" s="43">
        <v>50</v>
      </c>
      <c r="K483" s="44">
        <v>240</v>
      </c>
      <c r="L483" s="43">
        <v>12000</v>
      </c>
      <c r="M483" s="45">
        <v>0.08</v>
      </c>
      <c r="N483" s="46">
        <v>11040</v>
      </c>
      <c r="O483" s="41" t="s">
        <v>1172</v>
      </c>
      <c r="P483" s="47" t="s">
        <v>49</v>
      </c>
      <c r="Q483" s="48" t="s">
        <v>10</v>
      </c>
      <c r="R483" s="48" t="s">
        <v>26</v>
      </c>
    </row>
    <row r="484" spans="1:18" hidden="1">
      <c r="A484" s="36">
        <v>1003</v>
      </c>
      <c r="B484" s="62">
        <v>42796</v>
      </c>
      <c r="C484" s="38" t="s">
        <v>42</v>
      </c>
      <c r="D484" s="39" t="s">
        <v>43</v>
      </c>
      <c r="E484" s="40" t="s">
        <v>50</v>
      </c>
      <c r="F484" s="39" t="s">
        <v>25</v>
      </c>
      <c r="G484" s="41" t="s">
        <v>12</v>
      </c>
      <c r="H484" s="39" t="s">
        <v>51</v>
      </c>
      <c r="I484" s="42" t="s">
        <v>52</v>
      </c>
      <c r="J484" s="43">
        <v>10</v>
      </c>
      <c r="K484" s="44">
        <v>1200</v>
      </c>
      <c r="L484" s="43">
        <v>12000</v>
      </c>
      <c r="M484" s="45">
        <v>0.05</v>
      </c>
      <c r="N484" s="46">
        <v>11400</v>
      </c>
      <c r="O484" s="41" t="s">
        <v>13</v>
      </c>
      <c r="P484" s="47" t="s">
        <v>53</v>
      </c>
      <c r="Q484" s="48" t="s">
        <v>14</v>
      </c>
      <c r="R484" s="48" t="s">
        <v>26</v>
      </c>
    </row>
    <row r="485" spans="1:18" hidden="1">
      <c r="A485" s="36">
        <v>1312</v>
      </c>
      <c r="B485" s="62">
        <v>42851</v>
      </c>
      <c r="C485" s="38" t="s">
        <v>333</v>
      </c>
      <c r="D485" s="39" t="s">
        <v>409</v>
      </c>
      <c r="E485" s="40" t="s">
        <v>11</v>
      </c>
      <c r="F485" s="39" t="s">
        <v>25</v>
      </c>
      <c r="G485" s="41" t="s">
        <v>12</v>
      </c>
      <c r="H485" s="39" t="s">
        <v>128</v>
      </c>
      <c r="I485" s="42" t="s">
        <v>243</v>
      </c>
      <c r="J485" s="43">
        <v>18</v>
      </c>
      <c r="K485" s="44">
        <v>660</v>
      </c>
      <c r="L485" s="43">
        <v>11880</v>
      </c>
      <c r="M485" s="45">
        <v>0.01</v>
      </c>
      <c r="N485" s="46">
        <v>11761.2</v>
      </c>
      <c r="O485" s="41" t="s">
        <v>18</v>
      </c>
      <c r="P485" s="47" t="s">
        <v>53</v>
      </c>
      <c r="Q485" s="48" t="s">
        <v>16</v>
      </c>
      <c r="R485" s="48" t="s">
        <v>26</v>
      </c>
    </row>
    <row r="486" spans="1:18" hidden="1">
      <c r="A486" s="36">
        <v>1507</v>
      </c>
      <c r="B486" s="62">
        <v>42884</v>
      </c>
      <c r="C486" s="38" t="s">
        <v>530</v>
      </c>
      <c r="D486" s="39" t="s">
        <v>741</v>
      </c>
      <c r="E486" s="40" t="s">
        <v>50</v>
      </c>
      <c r="F486" s="39" t="s">
        <v>25</v>
      </c>
      <c r="G486" s="41" t="s">
        <v>12</v>
      </c>
      <c r="H486" s="39" t="s">
        <v>47</v>
      </c>
      <c r="I486" s="42" t="s">
        <v>742</v>
      </c>
      <c r="J486" s="43">
        <v>28</v>
      </c>
      <c r="K486" s="44">
        <v>420</v>
      </c>
      <c r="L486" s="43">
        <v>11760</v>
      </c>
      <c r="M486" s="45">
        <v>0.1</v>
      </c>
      <c r="N486" s="46">
        <v>10584</v>
      </c>
      <c r="O486" s="41" t="s">
        <v>13</v>
      </c>
      <c r="P486" s="47" t="s">
        <v>53</v>
      </c>
      <c r="Q486" s="48" t="s">
        <v>14</v>
      </c>
      <c r="R486" s="48" t="s">
        <v>26</v>
      </c>
    </row>
    <row r="487" spans="1:18" hidden="1">
      <c r="A487" s="36">
        <v>1764</v>
      </c>
      <c r="B487" s="62">
        <v>42925</v>
      </c>
      <c r="C487" s="38" t="s">
        <v>941</v>
      </c>
      <c r="D487" s="39" t="s">
        <v>994</v>
      </c>
      <c r="E487" s="40" t="s">
        <v>11</v>
      </c>
      <c r="F487" s="39" t="s">
        <v>25</v>
      </c>
      <c r="G487" s="41" t="s">
        <v>12</v>
      </c>
      <c r="H487" s="39" t="s">
        <v>114</v>
      </c>
      <c r="I487" s="42" t="s">
        <v>995</v>
      </c>
      <c r="J487" s="43">
        <v>28</v>
      </c>
      <c r="K487" s="44">
        <v>420</v>
      </c>
      <c r="L487" s="43">
        <v>11760</v>
      </c>
      <c r="M487" s="45">
        <v>0</v>
      </c>
      <c r="N487" s="46">
        <v>11760</v>
      </c>
      <c r="O487" s="41" t="s">
        <v>13</v>
      </c>
      <c r="P487" s="47" t="s">
        <v>64</v>
      </c>
      <c r="Q487" s="48" t="s">
        <v>14</v>
      </c>
      <c r="R487" s="48" t="s">
        <v>26</v>
      </c>
    </row>
    <row r="488" spans="1:18" hidden="1">
      <c r="A488" s="36">
        <v>1042</v>
      </c>
      <c r="B488" s="62">
        <v>42801</v>
      </c>
      <c r="C488" s="38" t="s">
        <v>42</v>
      </c>
      <c r="D488" s="39" t="s">
        <v>131</v>
      </c>
      <c r="E488" s="40" t="s">
        <v>11</v>
      </c>
      <c r="F488" s="39" t="s">
        <v>25</v>
      </c>
      <c r="G488" s="41" t="s">
        <v>12</v>
      </c>
      <c r="H488" s="39" t="s">
        <v>114</v>
      </c>
      <c r="I488" s="42" t="s">
        <v>133</v>
      </c>
      <c r="J488" s="43">
        <v>39</v>
      </c>
      <c r="K488" s="44">
        <v>300</v>
      </c>
      <c r="L488" s="43">
        <v>11700</v>
      </c>
      <c r="M488" s="45">
        <v>0.03</v>
      </c>
      <c r="N488" s="46">
        <v>11349</v>
      </c>
      <c r="O488" s="41" t="s">
        <v>1172</v>
      </c>
      <c r="P488" s="47" t="s">
        <v>53</v>
      </c>
      <c r="Q488" s="48" t="s">
        <v>10</v>
      </c>
      <c r="R488" s="48" t="s">
        <v>26</v>
      </c>
    </row>
    <row r="489" spans="1:18" hidden="1">
      <c r="A489" s="36">
        <v>1422</v>
      </c>
      <c r="B489" s="62">
        <v>42871</v>
      </c>
      <c r="C489" s="38" t="s">
        <v>530</v>
      </c>
      <c r="D489" s="39" t="s">
        <v>652</v>
      </c>
      <c r="E489" s="40" t="s">
        <v>101</v>
      </c>
      <c r="F489" s="39" t="s">
        <v>30</v>
      </c>
      <c r="G489" s="41" t="s">
        <v>12</v>
      </c>
      <c r="H489" s="39" t="s">
        <v>55</v>
      </c>
      <c r="I489" s="42" t="s">
        <v>654</v>
      </c>
      <c r="J489" s="43">
        <v>13</v>
      </c>
      <c r="K489" s="44">
        <v>900</v>
      </c>
      <c r="L489" s="43">
        <v>11700</v>
      </c>
      <c r="M489" s="45">
        <v>0</v>
      </c>
      <c r="N489" s="46">
        <v>11700</v>
      </c>
      <c r="O489" s="41" t="s">
        <v>15</v>
      </c>
      <c r="P489" s="47" t="s">
        <v>46</v>
      </c>
      <c r="Q489" s="48" t="s">
        <v>10</v>
      </c>
      <c r="R489" s="48" t="s">
        <v>29</v>
      </c>
    </row>
    <row r="490" spans="1:18" hidden="1">
      <c r="A490" s="36">
        <v>1656</v>
      </c>
      <c r="B490" s="62">
        <v>42910</v>
      </c>
      <c r="C490" s="38" t="s">
        <v>762</v>
      </c>
      <c r="D490" s="39" t="s">
        <v>588</v>
      </c>
      <c r="E490" s="40" t="s">
        <v>50</v>
      </c>
      <c r="F490" s="39" t="s">
        <v>25</v>
      </c>
      <c r="G490" s="41" t="s">
        <v>12</v>
      </c>
      <c r="H490" s="39" t="s">
        <v>51</v>
      </c>
      <c r="I490" s="42" t="s">
        <v>891</v>
      </c>
      <c r="J490" s="43">
        <v>48</v>
      </c>
      <c r="K490" s="44">
        <v>240</v>
      </c>
      <c r="L490" s="43">
        <v>11520</v>
      </c>
      <c r="M490" s="45">
        <v>0</v>
      </c>
      <c r="N490" s="46">
        <v>11520</v>
      </c>
      <c r="O490" s="41" t="s">
        <v>15</v>
      </c>
      <c r="P490" s="47" t="s">
        <v>53</v>
      </c>
      <c r="Q490" s="48" t="s">
        <v>10</v>
      </c>
      <c r="R490" s="48" t="s">
        <v>26</v>
      </c>
    </row>
    <row r="491" spans="1:18" hidden="1">
      <c r="A491" s="36">
        <v>1071</v>
      </c>
      <c r="B491" s="62">
        <v>42805</v>
      </c>
      <c r="C491" s="38" t="s">
        <v>42</v>
      </c>
      <c r="D491" s="39" t="s">
        <v>181</v>
      </c>
      <c r="E491" s="40" t="s">
        <v>7</v>
      </c>
      <c r="F491" s="39" t="s">
        <v>25</v>
      </c>
      <c r="G491" s="41" t="s">
        <v>12</v>
      </c>
      <c r="H491" s="39" t="s">
        <v>47</v>
      </c>
      <c r="I491" s="42" t="s">
        <v>182</v>
      </c>
      <c r="J491" s="43">
        <v>19</v>
      </c>
      <c r="K491" s="44">
        <v>600</v>
      </c>
      <c r="L491" s="43">
        <v>11400</v>
      </c>
      <c r="M491" s="45">
        <v>0.08</v>
      </c>
      <c r="N491" s="46">
        <v>10488</v>
      </c>
      <c r="O491" s="41" t="s">
        <v>18</v>
      </c>
      <c r="P491" s="47" t="s">
        <v>53</v>
      </c>
      <c r="Q491" s="48" t="s">
        <v>16</v>
      </c>
      <c r="R491" s="48" t="s">
        <v>26</v>
      </c>
    </row>
    <row r="492" spans="1:18" hidden="1">
      <c r="A492" s="36">
        <v>1540</v>
      </c>
      <c r="B492" s="62">
        <v>42891</v>
      </c>
      <c r="C492" s="38" t="s">
        <v>762</v>
      </c>
      <c r="D492" s="39" t="s">
        <v>98</v>
      </c>
      <c r="E492" s="40" t="s">
        <v>7</v>
      </c>
      <c r="F492" s="39" t="s">
        <v>25</v>
      </c>
      <c r="G492" s="41" t="s">
        <v>12</v>
      </c>
      <c r="H492" s="39" t="s">
        <v>120</v>
      </c>
      <c r="I492" s="42" t="s">
        <v>782</v>
      </c>
      <c r="J492" s="43">
        <v>47</v>
      </c>
      <c r="K492" s="44">
        <v>240</v>
      </c>
      <c r="L492" s="43">
        <v>11280</v>
      </c>
      <c r="M492" s="45">
        <v>0.05</v>
      </c>
      <c r="N492" s="46">
        <v>10716</v>
      </c>
      <c r="O492" s="41" t="s">
        <v>1174</v>
      </c>
      <c r="P492" s="47" t="s">
        <v>53</v>
      </c>
      <c r="Q492" s="48" t="s">
        <v>10</v>
      </c>
      <c r="R492" s="48" t="s">
        <v>26</v>
      </c>
    </row>
    <row r="493" spans="1:18" hidden="1">
      <c r="A493" s="36">
        <v>1081</v>
      </c>
      <c r="B493" s="62">
        <v>42807</v>
      </c>
      <c r="C493" s="38" t="s">
        <v>42</v>
      </c>
      <c r="D493" s="39" t="s">
        <v>196</v>
      </c>
      <c r="E493" s="40" t="s">
        <v>11</v>
      </c>
      <c r="F493" s="39" t="s">
        <v>25</v>
      </c>
      <c r="G493" s="41" t="s">
        <v>12</v>
      </c>
      <c r="H493" s="39" t="s">
        <v>114</v>
      </c>
      <c r="I493" s="42" t="s">
        <v>197</v>
      </c>
      <c r="J493" s="43">
        <v>31</v>
      </c>
      <c r="K493" s="44">
        <v>360</v>
      </c>
      <c r="L493" s="43">
        <v>11160</v>
      </c>
      <c r="M493" s="45">
        <v>0.04</v>
      </c>
      <c r="N493" s="46">
        <v>10713.6</v>
      </c>
      <c r="O493" s="41" t="s">
        <v>1174</v>
      </c>
      <c r="P493" s="47" t="s">
        <v>46</v>
      </c>
      <c r="Q493" s="48" t="s">
        <v>10</v>
      </c>
      <c r="R493" s="48" t="s">
        <v>26</v>
      </c>
    </row>
    <row r="494" spans="1:18" hidden="1">
      <c r="A494" s="36">
        <v>1135</v>
      </c>
      <c r="B494" s="62">
        <v>42818</v>
      </c>
      <c r="C494" s="38" t="s">
        <v>42</v>
      </c>
      <c r="D494" s="39" t="s">
        <v>171</v>
      </c>
      <c r="E494" s="40" t="s">
        <v>101</v>
      </c>
      <c r="F494" s="39" t="s">
        <v>25</v>
      </c>
      <c r="G494" s="41" t="s">
        <v>12</v>
      </c>
      <c r="H494" s="39" t="s">
        <v>51</v>
      </c>
      <c r="I494" s="42" t="s">
        <v>277</v>
      </c>
      <c r="J494" s="43">
        <v>31</v>
      </c>
      <c r="K494" s="44">
        <v>360</v>
      </c>
      <c r="L494" s="43">
        <v>11160</v>
      </c>
      <c r="M494" s="45">
        <v>0.05</v>
      </c>
      <c r="N494" s="46">
        <v>10602</v>
      </c>
      <c r="O494" s="41" t="s">
        <v>1172</v>
      </c>
      <c r="P494" s="47" t="s">
        <v>91</v>
      </c>
      <c r="Q494" s="48" t="s">
        <v>10</v>
      </c>
      <c r="R494" s="48" t="s">
        <v>26</v>
      </c>
    </row>
    <row r="495" spans="1:18" hidden="1">
      <c r="A495" s="36">
        <v>1437</v>
      </c>
      <c r="B495" s="62">
        <v>42874</v>
      </c>
      <c r="C495" s="38" t="s">
        <v>530</v>
      </c>
      <c r="D495" s="39" t="s">
        <v>190</v>
      </c>
      <c r="E495" s="40" t="s">
        <v>11</v>
      </c>
      <c r="F495" s="39" t="s">
        <v>28</v>
      </c>
      <c r="G495" s="41" t="s">
        <v>12</v>
      </c>
      <c r="H495" s="39" t="s">
        <v>74</v>
      </c>
      <c r="I495" s="42" t="s">
        <v>666</v>
      </c>
      <c r="J495" s="43">
        <v>46</v>
      </c>
      <c r="K495" s="44">
        <v>240</v>
      </c>
      <c r="L495" s="43">
        <v>11040</v>
      </c>
      <c r="M495" s="45">
        <v>0.04</v>
      </c>
      <c r="N495" s="46">
        <v>10598.4</v>
      </c>
      <c r="O495" s="41" t="s">
        <v>15</v>
      </c>
      <c r="P495" s="47" t="s">
        <v>46</v>
      </c>
      <c r="Q495" s="48" t="s">
        <v>10</v>
      </c>
      <c r="R495" s="48" t="s">
        <v>29</v>
      </c>
    </row>
    <row r="496" spans="1:18" hidden="1">
      <c r="A496" s="36">
        <v>1968</v>
      </c>
      <c r="B496" s="62">
        <v>42957</v>
      </c>
      <c r="C496" s="38" t="s">
        <v>1106</v>
      </c>
      <c r="D496" s="39" t="s">
        <v>1144</v>
      </c>
      <c r="E496" s="40" t="s">
        <v>101</v>
      </c>
      <c r="F496" s="39" t="s">
        <v>30</v>
      </c>
      <c r="G496" s="41" t="s">
        <v>12</v>
      </c>
      <c r="H496" s="39" t="s">
        <v>51</v>
      </c>
      <c r="I496" s="42" t="s">
        <v>215</v>
      </c>
      <c r="J496" s="43">
        <v>46</v>
      </c>
      <c r="K496" s="44">
        <v>240</v>
      </c>
      <c r="L496" s="43">
        <v>11040</v>
      </c>
      <c r="M496" s="45">
        <v>0.09</v>
      </c>
      <c r="N496" s="46">
        <v>10046.4</v>
      </c>
      <c r="O496" s="41" t="s">
        <v>15</v>
      </c>
      <c r="P496" s="47" t="s">
        <v>79</v>
      </c>
      <c r="Q496" s="48" t="s">
        <v>10</v>
      </c>
      <c r="R496" s="48" t="s">
        <v>29</v>
      </c>
    </row>
    <row r="497" spans="1:18" hidden="1">
      <c r="A497" s="36">
        <v>1407</v>
      </c>
      <c r="B497" s="62">
        <v>42869</v>
      </c>
      <c r="C497" s="38" t="s">
        <v>530</v>
      </c>
      <c r="D497" s="39" t="s">
        <v>429</v>
      </c>
      <c r="E497" s="40" t="s">
        <v>101</v>
      </c>
      <c r="F497" s="39" t="s">
        <v>25</v>
      </c>
      <c r="G497" s="41" t="s">
        <v>12</v>
      </c>
      <c r="H497" s="39" t="s">
        <v>128</v>
      </c>
      <c r="I497" s="42" t="s">
        <v>635</v>
      </c>
      <c r="J497" s="43">
        <v>45</v>
      </c>
      <c r="K497" s="44">
        <v>240</v>
      </c>
      <c r="L497" s="43">
        <v>10800</v>
      </c>
      <c r="M497" s="45">
        <v>0</v>
      </c>
      <c r="N497" s="46">
        <v>10800</v>
      </c>
      <c r="O497" s="41" t="s">
        <v>18</v>
      </c>
      <c r="P497" s="47" t="s">
        <v>79</v>
      </c>
      <c r="Q497" s="48" t="s">
        <v>16</v>
      </c>
      <c r="R497" s="48" t="s">
        <v>26</v>
      </c>
    </row>
    <row r="498" spans="1:18" hidden="1">
      <c r="A498" s="36">
        <v>1648</v>
      </c>
      <c r="B498" s="62">
        <v>42909</v>
      </c>
      <c r="C498" s="38" t="s">
        <v>762</v>
      </c>
      <c r="D498" s="39" t="s">
        <v>883</v>
      </c>
      <c r="E498" s="40" t="s">
        <v>50</v>
      </c>
      <c r="F498" s="39" t="s">
        <v>25</v>
      </c>
      <c r="G498" s="41" t="s">
        <v>12</v>
      </c>
      <c r="H498" s="39" t="s">
        <v>51</v>
      </c>
      <c r="I498" s="42" t="s">
        <v>277</v>
      </c>
      <c r="J498" s="43">
        <v>30</v>
      </c>
      <c r="K498" s="44">
        <v>360</v>
      </c>
      <c r="L498" s="43">
        <v>10800</v>
      </c>
      <c r="M498" s="45">
        <v>0.06</v>
      </c>
      <c r="N498" s="46">
        <v>10152</v>
      </c>
      <c r="O498" s="41" t="s">
        <v>13</v>
      </c>
      <c r="P498" s="47" t="s">
        <v>53</v>
      </c>
      <c r="Q498" s="48" t="s">
        <v>14</v>
      </c>
      <c r="R498" s="48" t="s">
        <v>26</v>
      </c>
    </row>
    <row r="499" spans="1:18" hidden="1">
      <c r="A499" s="36">
        <v>1692</v>
      </c>
      <c r="B499" s="62">
        <v>42914</v>
      </c>
      <c r="C499" s="38" t="s">
        <v>762</v>
      </c>
      <c r="D499" s="39" t="s">
        <v>930</v>
      </c>
      <c r="E499" s="40" t="s">
        <v>7</v>
      </c>
      <c r="F499" s="39" t="s">
        <v>27</v>
      </c>
      <c r="G499" s="41" t="s">
        <v>12</v>
      </c>
      <c r="H499" s="39" t="s">
        <v>114</v>
      </c>
      <c r="I499" s="42" t="s">
        <v>931</v>
      </c>
      <c r="J499" s="43">
        <v>36</v>
      </c>
      <c r="K499" s="44">
        <v>300</v>
      </c>
      <c r="L499" s="43">
        <v>10800</v>
      </c>
      <c r="M499" s="45">
        <v>0.03</v>
      </c>
      <c r="N499" s="46">
        <v>10476</v>
      </c>
      <c r="O499" s="41" t="s">
        <v>15</v>
      </c>
      <c r="P499" s="47" t="s">
        <v>53</v>
      </c>
      <c r="Q499" s="48" t="s">
        <v>10</v>
      </c>
      <c r="R499" s="48" t="s">
        <v>26</v>
      </c>
    </row>
    <row r="500" spans="1:18" hidden="1">
      <c r="A500" s="36">
        <v>1520</v>
      </c>
      <c r="B500" s="62">
        <v>42886</v>
      </c>
      <c r="C500" s="38" t="s">
        <v>530</v>
      </c>
      <c r="D500" s="39" t="s">
        <v>618</v>
      </c>
      <c r="E500" s="40" t="s">
        <v>50</v>
      </c>
      <c r="F500" s="39" t="s">
        <v>27</v>
      </c>
      <c r="G500" s="41" t="s">
        <v>12</v>
      </c>
      <c r="H500" s="39" t="s">
        <v>55</v>
      </c>
      <c r="I500" s="42" t="s">
        <v>247</v>
      </c>
      <c r="J500" s="43">
        <v>1</v>
      </c>
      <c r="K500" s="44">
        <v>10740</v>
      </c>
      <c r="L500" s="43">
        <v>10740</v>
      </c>
      <c r="M500" s="45">
        <v>0.08</v>
      </c>
      <c r="N500" s="46">
        <v>9880.7999999999993</v>
      </c>
      <c r="O500" s="41" t="s">
        <v>1174</v>
      </c>
      <c r="P500" s="47" t="s">
        <v>64</v>
      </c>
      <c r="Q500" s="48" t="s">
        <v>10</v>
      </c>
      <c r="R500" s="48" t="s">
        <v>26</v>
      </c>
    </row>
    <row r="501" spans="1:18" hidden="1">
      <c r="A501" s="36">
        <v>1140</v>
      </c>
      <c r="B501" s="62">
        <v>42819</v>
      </c>
      <c r="C501" s="38" t="s">
        <v>42</v>
      </c>
      <c r="D501" s="39" t="s">
        <v>171</v>
      </c>
      <c r="E501" s="40" t="s">
        <v>101</v>
      </c>
      <c r="F501" s="39" t="s">
        <v>30</v>
      </c>
      <c r="G501" s="41" t="s">
        <v>12</v>
      </c>
      <c r="H501" s="39" t="s">
        <v>47</v>
      </c>
      <c r="I501" s="42" t="s">
        <v>281</v>
      </c>
      <c r="J501" s="43">
        <v>25</v>
      </c>
      <c r="K501" s="44">
        <v>420</v>
      </c>
      <c r="L501" s="43">
        <v>10500</v>
      </c>
      <c r="M501" s="45">
        <v>0.1</v>
      </c>
      <c r="N501" s="46">
        <v>9450</v>
      </c>
      <c r="O501" s="41" t="s">
        <v>18</v>
      </c>
      <c r="P501" s="47" t="s">
        <v>49</v>
      </c>
      <c r="Q501" s="48" t="s">
        <v>16</v>
      </c>
      <c r="R501" s="48" t="s">
        <v>29</v>
      </c>
    </row>
    <row r="502" spans="1:18" hidden="1">
      <c r="A502" s="36">
        <v>1228</v>
      </c>
      <c r="B502" s="62">
        <v>42836</v>
      </c>
      <c r="C502" s="38" t="s">
        <v>333</v>
      </c>
      <c r="D502" s="39" t="s">
        <v>413</v>
      </c>
      <c r="E502" s="40" t="s">
        <v>50</v>
      </c>
      <c r="F502" s="39" t="s">
        <v>25</v>
      </c>
      <c r="G502" s="41" t="s">
        <v>12</v>
      </c>
      <c r="H502" s="39" t="s">
        <v>47</v>
      </c>
      <c r="I502" s="42" t="s">
        <v>415</v>
      </c>
      <c r="J502" s="43">
        <v>35</v>
      </c>
      <c r="K502" s="44">
        <v>300</v>
      </c>
      <c r="L502" s="43">
        <v>10500</v>
      </c>
      <c r="M502" s="45">
        <v>0.02</v>
      </c>
      <c r="N502" s="46">
        <v>10290</v>
      </c>
      <c r="O502" s="41" t="s">
        <v>1172</v>
      </c>
      <c r="P502" s="47" t="s">
        <v>64</v>
      </c>
      <c r="Q502" s="48" t="s">
        <v>10</v>
      </c>
      <c r="R502" s="48" t="s">
        <v>26</v>
      </c>
    </row>
    <row r="503" spans="1:18" hidden="1">
      <c r="A503" s="36">
        <v>1374</v>
      </c>
      <c r="B503" s="62">
        <v>42862</v>
      </c>
      <c r="C503" s="38" t="s">
        <v>530</v>
      </c>
      <c r="D503" s="39" t="s">
        <v>595</v>
      </c>
      <c r="E503" s="40" t="s">
        <v>7</v>
      </c>
      <c r="F503" s="39" t="s">
        <v>28</v>
      </c>
      <c r="G503" s="41" t="s">
        <v>12</v>
      </c>
      <c r="H503" s="39" t="s">
        <v>47</v>
      </c>
      <c r="I503" s="42" t="s">
        <v>596</v>
      </c>
      <c r="J503" s="43">
        <v>25</v>
      </c>
      <c r="K503" s="44">
        <v>420</v>
      </c>
      <c r="L503" s="43">
        <v>10500</v>
      </c>
      <c r="M503" s="45">
        <v>0.05</v>
      </c>
      <c r="N503" s="46">
        <v>9975</v>
      </c>
      <c r="O503" s="41" t="s">
        <v>1172</v>
      </c>
      <c r="P503" s="47" t="s">
        <v>46</v>
      </c>
      <c r="Q503" s="48" t="s">
        <v>10</v>
      </c>
      <c r="R503" s="48" t="s">
        <v>29</v>
      </c>
    </row>
    <row r="504" spans="1:18" hidden="1">
      <c r="A504" s="36">
        <v>1524</v>
      </c>
      <c r="B504" s="62">
        <v>42887</v>
      </c>
      <c r="C504" s="38" t="s">
        <v>762</v>
      </c>
      <c r="D504" s="39" t="s">
        <v>763</v>
      </c>
      <c r="E504" s="40" t="s">
        <v>101</v>
      </c>
      <c r="F504" s="39" t="s">
        <v>30</v>
      </c>
      <c r="G504" s="41" t="s">
        <v>12</v>
      </c>
      <c r="H504" s="39" t="s">
        <v>51</v>
      </c>
      <c r="I504" s="42" t="s">
        <v>764</v>
      </c>
      <c r="J504" s="43">
        <v>35</v>
      </c>
      <c r="K504" s="44">
        <v>300</v>
      </c>
      <c r="L504" s="43">
        <v>10500</v>
      </c>
      <c r="M504" s="45">
        <v>0.08</v>
      </c>
      <c r="N504" s="46">
        <v>9660</v>
      </c>
      <c r="O504" s="41" t="s">
        <v>1174</v>
      </c>
      <c r="P504" s="47" t="s">
        <v>91</v>
      </c>
      <c r="Q504" s="48" t="s">
        <v>10</v>
      </c>
      <c r="R504" s="48" t="s">
        <v>29</v>
      </c>
    </row>
    <row r="505" spans="1:18" hidden="1">
      <c r="A505" s="36">
        <v>1972</v>
      </c>
      <c r="B505" s="62">
        <v>42957</v>
      </c>
      <c r="C505" s="38" t="s">
        <v>1106</v>
      </c>
      <c r="D505" s="39" t="s">
        <v>645</v>
      </c>
      <c r="E505" s="40" t="s">
        <v>11</v>
      </c>
      <c r="F505" s="39" t="s">
        <v>25</v>
      </c>
      <c r="G505" s="41" t="s">
        <v>12</v>
      </c>
      <c r="H505" s="39" t="s">
        <v>51</v>
      </c>
      <c r="I505" s="42" t="s">
        <v>1147</v>
      </c>
      <c r="J505" s="43">
        <v>5</v>
      </c>
      <c r="K505" s="44">
        <v>2100</v>
      </c>
      <c r="L505" s="43">
        <v>10500</v>
      </c>
      <c r="M505" s="45">
        <v>0.1</v>
      </c>
      <c r="N505" s="46">
        <v>9450</v>
      </c>
      <c r="O505" s="41" t="s">
        <v>15</v>
      </c>
      <c r="P505" s="47" t="s">
        <v>53</v>
      </c>
      <c r="Q505" s="48" t="s">
        <v>10</v>
      </c>
      <c r="R505" s="48" t="s">
        <v>26</v>
      </c>
    </row>
    <row r="506" spans="1:18" hidden="1">
      <c r="A506" s="36">
        <v>1208</v>
      </c>
      <c r="B506" s="62">
        <v>42833</v>
      </c>
      <c r="C506" s="38" t="s">
        <v>333</v>
      </c>
      <c r="D506" s="39" t="s">
        <v>174</v>
      </c>
      <c r="E506" s="40" t="s">
        <v>50</v>
      </c>
      <c r="F506" s="39" t="s">
        <v>28</v>
      </c>
      <c r="G506" s="41" t="s">
        <v>12</v>
      </c>
      <c r="H506" s="39" t="s">
        <v>114</v>
      </c>
      <c r="I506" s="42" t="s">
        <v>384</v>
      </c>
      <c r="J506" s="43">
        <v>29</v>
      </c>
      <c r="K506" s="44">
        <v>360</v>
      </c>
      <c r="L506" s="43">
        <v>10440</v>
      </c>
      <c r="M506" s="45">
        <v>0.1</v>
      </c>
      <c r="N506" s="46">
        <v>9396</v>
      </c>
      <c r="O506" s="41" t="s">
        <v>1174</v>
      </c>
      <c r="P506" s="47" t="s">
        <v>53</v>
      </c>
      <c r="Q506" s="48" t="s">
        <v>10</v>
      </c>
      <c r="R506" s="48" t="s">
        <v>29</v>
      </c>
    </row>
    <row r="507" spans="1:18" hidden="1">
      <c r="A507" s="36">
        <v>1376</v>
      </c>
      <c r="B507" s="62">
        <v>42863</v>
      </c>
      <c r="C507" s="38" t="s">
        <v>530</v>
      </c>
      <c r="D507" s="39" t="s">
        <v>597</v>
      </c>
      <c r="E507" s="40" t="s">
        <v>101</v>
      </c>
      <c r="F507" s="39" t="s">
        <v>30</v>
      </c>
      <c r="G507" s="41" t="s">
        <v>12</v>
      </c>
      <c r="H507" s="39" t="s">
        <v>74</v>
      </c>
      <c r="I507" s="42" t="s">
        <v>598</v>
      </c>
      <c r="J507" s="43">
        <v>19</v>
      </c>
      <c r="K507" s="44">
        <v>540</v>
      </c>
      <c r="L507" s="43">
        <v>10260</v>
      </c>
      <c r="M507" s="45">
        <v>0</v>
      </c>
      <c r="N507" s="46">
        <v>10260</v>
      </c>
      <c r="O507" s="41" t="s">
        <v>1172</v>
      </c>
      <c r="P507" s="47" t="s">
        <v>46</v>
      </c>
      <c r="Q507" s="48" t="s">
        <v>10</v>
      </c>
      <c r="R507" s="48" t="s">
        <v>29</v>
      </c>
    </row>
    <row r="508" spans="1:18" hidden="1">
      <c r="A508" s="36">
        <v>1100</v>
      </c>
      <c r="B508" s="62">
        <v>42812</v>
      </c>
      <c r="C508" s="38" t="s">
        <v>42</v>
      </c>
      <c r="D508" s="39" t="s">
        <v>226</v>
      </c>
      <c r="E508" s="40" t="s">
        <v>11</v>
      </c>
      <c r="F508" s="39" t="s">
        <v>28</v>
      </c>
      <c r="G508" s="41" t="s">
        <v>12</v>
      </c>
      <c r="H508" s="39" t="s">
        <v>74</v>
      </c>
      <c r="I508" s="42" t="s">
        <v>177</v>
      </c>
      <c r="J508" s="43">
        <v>17</v>
      </c>
      <c r="K508" s="44">
        <v>600</v>
      </c>
      <c r="L508" s="43">
        <v>10200</v>
      </c>
      <c r="M508" s="45">
        <v>0.1</v>
      </c>
      <c r="N508" s="46">
        <v>9180</v>
      </c>
      <c r="O508" s="41" t="s">
        <v>1172</v>
      </c>
      <c r="P508" s="47" t="s">
        <v>53</v>
      </c>
      <c r="Q508" s="48" t="s">
        <v>10</v>
      </c>
      <c r="R508" s="48" t="s">
        <v>29</v>
      </c>
    </row>
    <row r="509" spans="1:18" hidden="1">
      <c r="A509" s="36">
        <v>1343</v>
      </c>
      <c r="B509" s="62">
        <v>42858</v>
      </c>
      <c r="C509" s="38" t="s">
        <v>530</v>
      </c>
      <c r="D509" s="39" t="s">
        <v>559</v>
      </c>
      <c r="E509" s="40" t="s">
        <v>50</v>
      </c>
      <c r="F509" s="39" t="s">
        <v>30</v>
      </c>
      <c r="G509" s="41" t="s">
        <v>12</v>
      </c>
      <c r="H509" s="39" t="s">
        <v>51</v>
      </c>
      <c r="I509" s="42" t="s">
        <v>560</v>
      </c>
      <c r="J509" s="43">
        <v>34</v>
      </c>
      <c r="K509" s="44">
        <v>300</v>
      </c>
      <c r="L509" s="43">
        <v>10200</v>
      </c>
      <c r="M509" s="45">
        <v>0.03</v>
      </c>
      <c r="N509" s="46">
        <v>9894</v>
      </c>
      <c r="O509" s="41" t="s">
        <v>15</v>
      </c>
      <c r="P509" s="47" t="s">
        <v>53</v>
      </c>
      <c r="Q509" s="48" t="s">
        <v>10</v>
      </c>
      <c r="R509" s="48" t="s">
        <v>29</v>
      </c>
    </row>
    <row r="510" spans="1:18" hidden="1">
      <c r="A510" s="36">
        <v>1461</v>
      </c>
      <c r="B510" s="62">
        <v>42878</v>
      </c>
      <c r="C510" s="38" t="s">
        <v>530</v>
      </c>
      <c r="D510" s="39" t="s">
        <v>695</v>
      </c>
      <c r="E510" s="40" t="s">
        <v>11</v>
      </c>
      <c r="F510" s="39" t="s">
        <v>25</v>
      </c>
      <c r="G510" s="41" t="s">
        <v>12</v>
      </c>
      <c r="H510" s="39" t="s">
        <v>51</v>
      </c>
      <c r="I510" s="42" t="s">
        <v>406</v>
      </c>
      <c r="J510" s="43">
        <v>34</v>
      </c>
      <c r="K510" s="44">
        <v>300</v>
      </c>
      <c r="L510" s="43">
        <v>10200</v>
      </c>
      <c r="M510" s="45">
        <v>0.09</v>
      </c>
      <c r="N510" s="46">
        <v>9282</v>
      </c>
      <c r="O510" s="41" t="s">
        <v>18</v>
      </c>
      <c r="P510" s="47" t="s">
        <v>64</v>
      </c>
      <c r="Q510" s="48" t="s">
        <v>16</v>
      </c>
      <c r="R510" s="48" t="s">
        <v>26</v>
      </c>
    </row>
    <row r="511" spans="1:18" hidden="1">
      <c r="A511" s="36">
        <v>1031</v>
      </c>
      <c r="B511" s="62">
        <v>42799</v>
      </c>
      <c r="C511" s="38" t="s">
        <v>42</v>
      </c>
      <c r="D511" s="39" t="s">
        <v>111</v>
      </c>
      <c r="E511" s="40" t="s">
        <v>50</v>
      </c>
      <c r="F511" s="39" t="s">
        <v>25</v>
      </c>
      <c r="G511" s="41" t="s">
        <v>12</v>
      </c>
      <c r="H511" s="39" t="s">
        <v>114</v>
      </c>
      <c r="I511" s="42" t="s">
        <v>115</v>
      </c>
      <c r="J511" s="43">
        <v>28</v>
      </c>
      <c r="K511" s="44">
        <v>360</v>
      </c>
      <c r="L511" s="43">
        <v>10080</v>
      </c>
      <c r="M511" s="45">
        <v>0.05</v>
      </c>
      <c r="N511" s="46">
        <v>9576</v>
      </c>
      <c r="O511" s="41" t="s">
        <v>13</v>
      </c>
      <c r="P511" s="47" t="s">
        <v>64</v>
      </c>
      <c r="Q511" s="48" t="s">
        <v>14</v>
      </c>
      <c r="R511" s="48" t="s">
        <v>26</v>
      </c>
    </row>
    <row r="512" spans="1:18" hidden="1">
      <c r="A512" s="36">
        <v>1049</v>
      </c>
      <c r="B512" s="62">
        <v>42802</v>
      </c>
      <c r="C512" s="38" t="s">
        <v>42</v>
      </c>
      <c r="D512" s="39" t="s">
        <v>142</v>
      </c>
      <c r="E512" s="40" t="s">
        <v>11</v>
      </c>
      <c r="F512" s="39" t="s">
        <v>25</v>
      </c>
      <c r="G512" s="41" t="s">
        <v>12</v>
      </c>
      <c r="H512" s="39" t="s">
        <v>120</v>
      </c>
      <c r="I512" s="42" t="s">
        <v>143</v>
      </c>
      <c r="J512" s="43">
        <v>42</v>
      </c>
      <c r="K512" s="44">
        <v>240</v>
      </c>
      <c r="L512" s="43">
        <v>10080</v>
      </c>
      <c r="M512" s="45">
        <v>0.02</v>
      </c>
      <c r="N512" s="46">
        <v>9878.4</v>
      </c>
      <c r="O512" s="41" t="s">
        <v>13</v>
      </c>
      <c r="P512" s="47" t="s">
        <v>53</v>
      </c>
      <c r="Q512" s="48" t="s">
        <v>14</v>
      </c>
      <c r="R512" s="48" t="s">
        <v>26</v>
      </c>
    </row>
    <row r="513" spans="1:18" hidden="1">
      <c r="A513" s="36">
        <v>1290</v>
      </c>
      <c r="B513" s="62">
        <v>42844</v>
      </c>
      <c r="C513" s="38" t="s">
        <v>333</v>
      </c>
      <c r="D513" s="39" t="s">
        <v>493</v>
      </c>
      <c r="E513" s="40" t="s">
        <v>7</v>
      </c>
      <c r="F513" s="39" t="s">
        <v>25</v>
      </c>
      <c r="G513" s="41" t="s">
        <v>12</v>
      </c>
      <c r="H513" s="39" t="s">
        <v>120</v>
      </c>
      <c r="I513" s="42" t="s">
        <v>494</v>
      </c>
      <c r="J513" s="43">
        <v>42</v>
      </c>
      <c r="K513" s="44">
        <v>240</v>
      </c>
      <c r="L513" s="43">
        <v>10080</v>
      </c>
      <c r="M513" s="45">
        <v>0.09</v>
      </c>
      <c r="N513" s="46">
        <v>9172.7999999999993</v>
      </c>
      <c r="O513" s="41" t="s">
        <v>1172</v>
      </c>
      <c r="P513" s="47" t="s">
        <v>46</v>
      </c>
      <c r="Q513" s="48" t="s">
        <v>10</v>
      </c>
      <c r="R513" s="48" t="s">
        <v>26</v>
      </c>
    </row>
    <row r="514" spans="1:18" hidden="1">
      <c r="A514" s="36">
        <v>1377</v>
      </c>
      <c r="B514" s="62">
        <v>42863</v>
      </c>
      <c r="C514" s="38" t="s">
        <v>530</v>
      </c>
      <c r="D514" s="39" t="s">
        <v>448</v>
      </c>
      <c r="E514" s="40" t="s">
        <v>50</v>
      </c>
      <c r="F514" s="39" t="s">
        <v>25</v>
      </c>
      <c r="G514" s="41" t="s">
        <v>12</v>
      </c>
      <c r="H514" s="39" t="s">
        <v>55</v>
      </c>
      <c r="I514" s="42" t="s">
        <v>180</v>
      </c>
      <c r="J514" s="43">
        <v>12</v>
      </c>
      <c r="K514" s="44">
        <v>840</v>
      </c>
      <c r="L514" s="43">
        <v>10080</v>
      </c>
      <c r="M514" s="45">
        <v>0.03</v>
      </c>
      <c r="N514" s="46">
        <v>9777.6</v>
      </c>
      <c r="O514" s="41" t="s">
        <v>13</v>
      </c>
      <c r="P514" s="47" t="s">
        <v>53</v>
      </c>
      <c r="Q514" s="48" t="s">
        <v>14</v>
      </c>
      <c r="R514" s="48" t="s">
        <v>26</v>
      </c>
    </row>
    <row r="515" spans="1:18" hidden="1">
      <c r="A515" s="36">
        <v>1532</v>
      </c>
      <c r="B515" s="62">
        <v>42889</v>
      </c>
      <c r="C515" s="38" t="s">
        <v>762</v>
      </c>
      <c r="D515" s="39" t="s">
        <v>775</v>
      </c>
      <c r="E515" s="40" t="s">
        <v>11</v>
      </c>
      <c r="F515" s="39" t="s">
        <v>25</v>
      </c>
      <c r="G515" s="41" t="s">
        <v>12</v>
      </c>
      <c r="H515" s="39" t="s">
        <v>114</v>
      </c>
      <c r="I515" s="42" t="s">
        <v>653</v>
      </c>
      <c r="J515" s="43">
        <v>42</v>
      </c>
      <c r="K515" s="44">
        <v>240</v>
      </c>
      <c r="L515" s="43">
        <v>10080</v>
      </c>
      <c r="M515" s="45">
        <v>0.04</v>
      </c>
      <c r="N515" s="46">
        <v>9676.7999999999993</v>
      </c>
      <c r="O515" s="41" t="s">
        <v>18</v>
      </c>
      <c r="P515" s="47" t="s">
        <v>79</v>
      </c>
      <c r="Q515" s="48" t="s">
        <v>16</v>
      </c>
      <c r="R515" s="48" t="s">
        <v>26</v>
      </c>
    </row>
    <row r="516" spans="1:18" hidden="1">
      <c r="A516" s="36">
        <v>1024</v>
      </c>
      <c r="B516" s="62">
        <v>42799</v>
      </c>
      <c r="C516" s="38" t="s">
        <v>42</v>
      </c>
      <c r="D516" s="39" t="s">
        <v>100</v>
      </c>
      <c r="E516" s="40" t="s">
        <v>101</v>
      </c>
      <c r="F516" s="39" t="s">
        <v>28</v>
      </c>
      <c r="G516" s="41" t="s">
        <v>12</v>
      </c>
      <c r="H516" s="39" t="s">
        <v>47</v>
      </c>
      <c r="I516" s="42" t="s">
        <v>102</v>
      </c>
      <c r="J516" s="43">
        <v>33</v>
      </c>
      <c r="K516" s="44">
        <v>300</v>
      </c>
      <c r="L516" s="43">
        <v>9900</v>
      </c>
      <c r="M516" s="45">
        <v>0.06</v>
      </c>
      <c r="N516" s="46">
        <v>9306</v>
      </c>
      <c r="O516" s="41" t="s">
        <v>15</v>
      </c>
      <c r="P516" s="47" t="s">
        <v>53</v>
      </c>
      <c r="Q516" s="48" t="s">
        <v>10</v>
      </c>
      <c r="R516" s="48" t="s">
        <v>29</v>
      </c>
    </row>
    <row r="517" spans="1:18" hidden="1">
      <c r="A517" s="36">
        <v>1987</v>
      </c>
      <c r="B517" s="62">
        <v>42960</v>
      </c>
      <c r="C517" s="38" t="s">
        <v>1106</v>
      </c>
      <c r="D517" s="39" t="s">
        <v>520</v>
      </c>
      <c r="E517" s="40" t="s">
        <v>7</v>
      </c>
      <c r="F517" s="39" t="s">
        <v>30</v>
      </c>
      <c r="G517" s="41" t="s">
        <v>12</v>
      </c>
      <c r="H517" s="39" t="s">
        <v>107</v>
      </c>
      <c r="I517" s="42" t="s">
        <v>781</v>
      </c>
      <c r="J517" s="43">
        <v>41</v>
      </c>
      <c r="K517" s="44">
        <v>240</v>
      </c>
      <c r="L517" s="43">
        <v>9840</v>
      </c>
      <c r="M517" s="45">
        <v>0</v>
      </c>
      <c r="N517" s="46">
        <v>9840</v>
      </c>
      <c r="O517" s="41" t="s">
        <v>13</v>
      </c>
      <c r="P517" s="47" t="s">
        <v>49</v>
      </c>
      <c r="Q517" s="48" t="s">
        <v>14</v>
      </c>
      <c r="R517" s="48" t="s">
        <v>29</v>
      </c>
    </row>
    <row r="518" spans="1:18" hidden="1">
      <c r="A518" s="36">
        <v>1781</v>
      </c>
      <c r="B518" s="62">
        <v>42927</v>
      </c>
      <c r="C518" s="38" t="s">
        <v>941</v>
      </c>
      <c r="D518" s="39" t="s">
        <v>1006</v>
      </c>
      <c r="E518" s="40" t="s">
        <v>11</v>
      </c>
      <c r="F518" s="39" t="s">
        <v>28</v>
      </c>
      <c r="G518" s="41" t="s">
        <v>12</v>
      </c>
      <c r="H518" s="39" t="s">
        <v>107</v>
      </c>
      <c r="I518" s="42" t="s">
        <v>455</v>
      </c>
      <c r="J518" s="43">
        <v>27</v>
      </c>
      <c r="K518" s="44">
        <v>360</v>
      </c>
      <c r="L518" s="43">
        <v>9720</v>
      </c>
      <c r="M518" s="45">
        <v>0.03</v>
      </c>
      <c r="N518" s="46">
        <v>9428.4</v>
      </c>
      <c r="O518" s="41" t="s">
        <v>13</v>
      </c>
      <c r="P518" s="47" t="s">
        <v>79</v>
      </c>
      <c r="Q518" s="48" t="s">
        <v>14</v>
      </c>
      <c r="R518" s="48" t="s">
        <v>29</v>
      </c>
    </row>
    <row r="519" spans="1:18" hidden="1">
      <c r="A519" s="36">
        <v>1837</v>
      </c>
      <c r="B519" s="62">
        <v>42936</v>
      </c>
      <c r="C519" s="38" t="s">
        <v>941</v>
      </c>
      <c r="D519" s="39" t="s">
        <v>154</v>
      </c>
      <c r="E519" s="40" t="s">
        <v>11</v>
      </c>
      <c r="F519" s="39" t="s">
        <v>30</v>
      </c>
      <c r="G519" s="41" t="s">
        <v>12</v>
      </c>
      <c r="H519" s="39" t="s">
        <v>51</v>
      </c>
      <c r="I519" s="42" t="s">
        <v>743</v>
      </c>
      <c r="J519" s="43">
        <v>7</v>
      </c>
      <c r="K519" s="44">
        <v>1380</v>
      </c>
      <c r="L519" s="43">
        <v>9660</v>
      </c>
      <c r="M519" s="45">
        <v>7.0000000000000007E-2</v>
      </c>
      <c r="N519" s="46">
        <v>8983.7999999999993</v>
      </c>
      <c r="O519" s="41" t="s">
        <v>18</v>
      </c>
      <c r="P519" s="47" t="s">
        <v>64</v>
      </c>
      <c r="Q519" s="48" t="s">
        <v>16</v>
      </c>
      <c r="R519" s="48" t="s">
        <v>29</v>
      </c>
    </row>
    <row r="520" spans="1:18" hidden="1">
      <c r="A520" s="36">
        <v>1831</v>
      </c>
      <c r="B520" s="62">
        <v>42935</v>
      </c>
      <c r="C520" s="38" t="s">
        <v>941</v>
      </c>
      <c r="D520" s="39" t="s">
        <v>1038</v>
      </c>
      <c r="E520" s="40" t="s">
        <v>50</v>
      </c>
      <c r="F520" s="39" t="s">
        <v>28</v>
      </c>
      <c r="G520" s="41" t="s">
        <v>12</v>
      </c>
      <c r="H520" s="39" t="s">
        <v>120</v>
      </c>
      <c r="I520" s="42" t="s">
        <v>1039</v>
      </c>
      <c r="J520" s="43">
        <v>32</v>
      </c>
      <c r="K520" s="44">
        <v>300</v>
      </c>
      <c r="L520" s="43">
        <v>9600</v>
      </c>
      <c r="M520" s="45">
        <v>0.02</v>
      </c>
      <c r="N520" s="46">
        <v>9408</v>
      </c>
      <c r="O520" s="41" t="s">
        <v>15</v>
      </c>
      <c r="P520" s="47" t="s">
        <v>49</v>
      </c>
      <c r="Q520" s="48" t="s">
        <v>10</v>
      </c>
      <c r="R520" s="48" t="s">
        <v>29</v>
      </c>
    </row>
    <row r="521" spans="1:18" hidden="1">
      <c r="A521" s="36">
        <v>1273</v>
      </c>
      <c r="B521" s="62">
        <v>42842</v>
      </c>
      <c r="C521" s="38" t="s">
        <v>333</v>
      </c>
      <c r="D521" s="39" t="s">
        <v>470</v>
      </c>
      <c r="E521" s="40" t="s">
        <v>7</v>
      </c>
      <c r="F521" s="39" t="s">
        <v>30</v>
      </c>
      <c r="G521" s="41" t="s">
        <v>12</v>
      </c>
      <c r="H521" s="39" t="s">
        <v>74</v>
      </c>
      <c r="I521" s="42" t="s">
        <v>471</v>
      </c>
      <c r="J521" s="43">
        <v>14</v>
      </c>
      <c r="K521" s="44">
        <v>660</v>
      </c>
      <c r="L521" s="43">
        <v>9240</v>
      </c>
      <c r="M521" s="45">
        <v>0.02</v>
      </c>
      <c r="N521" s="46">
        <v>9055.2000000000007</v>
      </c>
      <c r="O521" s="41" t="s">
        <v>1172</v>
      </c>
      <c r="P521" s="47" t="s">
        <v>53</v>
      </c>
      <c r="Q521" s="48" t="s">
        <v>10</v>
      </c>
      <c r="R521" s="48" t="s">
        <v>29</v>
      </c>
    </row>
    <row r="522" spans="1:18" hidden="1">
      <c r="A522" s="36">
        <v>1775</v>
      </c>
      <c r="B522" s="62">
        <v>42926</v>
      </c>
      <c r="C522" s="38" t="s">
        <v>941</v>
      </c>
      <c r="D522" s="39" t="s">
        <v>453</v>
      </c>
      <c r="E522" s="40" t="s">
        <v>11</v>
      </c>
      <c r="F522" s="39" t="s">
        <v>25</v>
      </c>
      <c r="G522" s="41" t="s">
        <v>12</v>
      </c>
      <c r="H522" s="39" t="s">
        <v>47</v>
      </c>
      <c r="I522" s="42" t="s">
        <v>1002</v>
      </c>
      <c r="J522" s="43">
        <v>22</v>
      </c>
      <c r="K522" s="44">
        <v>420</v>
      </c>
      <c r="L522" s="43">
        <v>9240</v>
      </c>
      <c r="M522" s="45">
        <v>0.03</v>
      </c>
      <c r="N522" s="46">
        <v>8962.7999999999993</v>
      </c>
      <c r="O522" s="41" t="s">
        <v>15</v>
      </c>
      <c r="P522" s="47" t="s">
        <v>64</v>
      </c>
      <c r="Q522" s="48" t="s">
        <v>10</v>
      </c>
      <c r="R522" s="48" t="s">
        <v>26</v>
      </c>
    </row>
    <row r="523" spans="1:18" hidden="1">
      <c r="A523" s="36">
        <v>1793</v>
      </c>
      <c r="B523" s="62">
        <v>42928</v>
      </c>
      <c r="C523" s="38" t="s">
        <v>941</v>
      </c>
      <c r="D523" s="39" t="s">
        <v>1015</v>
      </c>
      <c r="E523" s="40" t="s">
        <v>11</v>
      </c>
      <c r="F523" s="39" t="s">
        <v>25</v>
      </c>
      <c r="G523" s="41" t="s">
        <v>12</v>
      </c>
      <c r="H523" s="39" t="s">
        <v>47</v>
      </c>
      <c r="I523" s="42" t="s">
        <v>504</v>
      </c>
      <c r="J523" s="43">
        <v>22</v>
      </c>
      <c r="K523" s="44">
        <v>420</v>
      </c>
      <c r="L523" s="43">
        <v>9240</v>
      </c>
      <c r="M523" s="45">
        <v>0.08</v>
      </c>
      <c r="N523" s="46">
        <v>8500.7999999999993</v>
      </c>
      <c r="O523" s="41" t="s">
        <v>1174</v>
      </c>
      <c r="P523" s="47" t="s">
        <v>53</v>
      </c>
      <c r="Q523" s="48" t="s">
        <v>10</v>
      </c>
      <c r="R523" s="48" t="s">
        <v>26</v>
      </c>
    </row>
    <row r="524" spans="1:18" hidden="1">
      <c r="A524" s="36">
        <v>1395</v>
      </c>
      <c r="B524" s="62">
        <v>42866</v>
      </c>
      <c r="C524" s="38" t="s">
        <v>530</v>
      </c>
      <c r="D524" s="39" t="s">
        <v>618</v>
      </c>
      <c r="E524" s="40" t="s">
        <v>11</v>
      </c>
      <c r="F524" s="39" t="s">
        <v>27</v>
      </c>
      <c r="G524" s="41" t="s">
        <v>12</v>
      </c>
      <c r="H524" s="39" t="s">
        <v>47</v>
      </c>
      <c r="I524" s="42" t="s">
        <v>620</v>
      </c>
      <c r="J524" s="43">
        <v>19</v>
      </c>
      <c r="K524" s="44">
        <v>480</v>
      </c>
      <c r="L524" s="43">
        <v>9120</v>
      </c>
      <c r="M524" s="45">
        <v>0.05</v>
      </c>
      <c r="N524" s="46">
        <v>8664</v>
      </c>
      <c r="O524" s="41" t="s">
        <v>13</v>
      </c>
      <c r="P524" s="47" t="s">
        <v>53</v>
      </c>
      <c r="Q524" s="48" t="s">
        <v>14</v>
      </c>
      <c r="R524" s="48" t="s">
        <v>26</v>
      </c>
    </row>
    <row r="525" spans="1:18" hidden="1">
      <c r="A525" s="36">
        <v>1050</v>
      </c>
      <c r="B525" s="62">
        <v>42802</v>
      </c>
      <c r="C525" s="38" t="s">
        <v>42</v>
      </c>
      <c r="D525" s="39" t="s">
        <v>144</v>
      </c>
      <c r="E525" s="40" t="s">
        <v>11</v>
      </c>
      <c r="F525" s="39" t="s">
        <v>30</v>
      </c>
      <c r="G525" s="41" t="s">
        <v>12</v>
      </c>
      <c r="H525" s="39" t="s">
        <v>128</v>
      </c>
      <c r="I525" s="42" t="s">
        <v>145</v>
      </c>
      <c r="J525" s="43">
        <v>30</v>
      </c>
      <c r="K525" s="44">
        <v>300</v>
      </c>
      <c r="L525" s="43">
        <v>9000</v>
      </c>
      <c r="M525" s="45">
        <v>0.06</v>
      </c>
      <c r="N525" s="46">
        <v>8460</v>
      </c>
      <c r="O525" s="41" t="s">
        <v>1172</v>
      </c>
      <c r="P525" s="47" t="s">
        <v>53</v>
      </c>
      <c r="Q525" s="48" t="s">
        <v>10</v>
      </c>
      <c r="R525" s="48" t="s">
        <v>29</v>
      </c>
    </row>
    <row r="526" spans="1:18" hidden="1">
      <c r="A526" s="36">
        <v>1241</v>
      </c>
      <c r="B526" s="62">
        <v>42838</v>
      </c>
      <c r="C526" s="38" t="s">
        <v>333</v>
      </c>
      <c r="D526" s="39" t="s">
        <v>429</v>
      </c>
      <c r="E526" s="40" t="s">
        <v>101</v>
      </c>
      <c r="F526" s="39" t="s">
        <v>27</v>
      </c>
      <c r="G526" s="41" t="s">
        <v>12</v>
      </c>
      <c r="H526" s="39" t="s">
        <v>51</v>
      </c>
      <c r="I526" s="42" t="s">
        <v>430</v>
      </c>
      <c r="J526" s="43">
        <v>15</v>
      </c>
      <c r="K526" s="44">
        <v>600</v>
      </c>
      <c r="L526" s="43">
        <v>9000</v>
      </c>
      <c r="M526" s="45">
        <v>0.1</v>
      </c>
      <c r="N526" s="46">
        <v>8100</v>
      </c>
      <c r="O526" s="41" t="s">
        <v>1174</v>
      </c>
      <c r="P526" s="47" t="s">
        <v>53</v>
      </c>
      <c r="Q526" s="48" t="s">
        <v>10</v>
      </c>
      <c r="R526" s="48" t="s">
        <v>26</v>
      </c>
    </row>
    <row r="527" spans="1:18" hidden="1">
      <c r="A527" s="36">
        <v>1323</v>
      </c>
      <c r="B527" s="62">
        <v>42856</v>
      </c>
      <c r="C527" s="38" t="s">
        <v>530</v>
      </c>
      <c r="D527" s="39" t="s">
        <v>531</v>
      </c>
      <c r="E527" s="40" t="s">
        <v>11</v>
      </c>
      <c r="F527" s="39" t="s">
        <v>30</v>
      </c>
      <c r="G527" s="41" t="s">
        <v>12</v>
      </c>
      <c r="H527" s="39" t="s">
        <v>114</v>
      </c>
      <c r="I527" s="42" t="s">
        <v>532</v>
      </c>
      <c r="J527" s="43">
        <v>25</v>
      </c>
      <c r="K527" s="44">
        <v>360</v>
      </c>
      <c r="L527" s="43">
        <v>9000</v>
      </c>
      <c r="M527" s="45">
        <v>0.04</v>
      </c>
      <c r="N527" s="46">
        <v>8640</v>
      </c>
      <c r="O527" s="41" t="s">
        <v>13</v>
      </c>
      <c r="P527" s="47" t="s">
        <v>53</v>
      </c>
      <c r="Q527" s="48" t="s">
        <v>14</v>
      </c>
      <c r="R527" s="48" t="s">
        <v>29</v>
      </c>
    </row>
    <row r="528" spans="1:18" hidden="1">
      <c r="A528" s="36">
        <v>1471</v>
      </c>
      <c r="B528" s="62">
        <v>42879</v>
      </c>
      <c r="C528" s="38" t="s">
        <v>530</v>
      </c>
      <c r="D528" s="39" t="s">
        <v>706</v>
      </c>
      <c r="E528" s="40" t="s">
        <v>7</v>
      </c>
      <c r="F528" s="39" t="s">
        <v>28</v>
      </c>
      <c r="G528" s="41" t="s">
        <v>12</v>
      </c>
      <c r="H528" s="39" t="s">
        <v>107</v>
      </c>
      <c r="I528" s="42" t="s">
        <v>455</v>
      </c>
      <c r="J528" s="43">
        <v>25</v>
      </c>
      <c r="K528" s="44">
        <v>360</v>
      </c>
      <c r="L528" s="43">
        <v>9000</v>
      </c>
      <c r="M528" s="45">
        <v>0.1</v>
      </c>
      <c r="N528" s="46">
        <v>8100</v>
      </c>
      <c r="O528" s="41" t="s">
        <v>1174</v>
      </c>
      <c r="P528" s="47" t="s">
        <v>53</v>
      </c>
      <c r="Q528" s="48" t="s">
        <v>10</v>
      </c>
      <c r="R528" s="48" t="s">
        <v>29</v>
      </c>
    </row>
    <row r="529" spans="1:18" hidden="1">
      <c r="A529" s="36">
        <v>1348</v>
      </c>
      <c r="B529" s="62">
        <v>42858</v>
      </c>
      <c r="C529" s="38" t="s">
        <v>530</v>
      </c>
      <c r="D529" s="39" t="s">
        <v>564</v>
      </c>
      <c r="E529" s="40" t="s">
        <v>7</v>
      </c>
      <c r="F529" s="39" t="s">
        <v>25</v>
      </c>
      <c r="G529" s="41" t="s">
        <v>12</v>
      </c>
      <c r="H529" s="39" t="s">
        <v>114</v>
      </c>
      <c r="I529" s="42" t="s">
        <v>295</v>
      </c>
      <c r="J529" s="43">
        <v>21</v>
      </c>
      <c r="K529" s="44">
        <v>420</v>
      </c>
      <c r="L529" s="43">
        <v>8820</v>
      </c>
      <c r="M529" s="45">
        <v>0.05</v>
      </c>
      <c r="N529" s="46">
        <v>8379</v>
      </c>
      <c r="O529" s="41" t="s">
        <v>1174</v>
      </c>
      <c r="P529" s="47" t="s">
        <v>60</v>
      </c>
      <c r="Q529" s="48" t="s">
        <v>10</v>
      </c>
      <c r="R529" s="48" t="s">
        <v>26</v>
      </c>
    </row>
    <row r="530" spans="1:18" hidden="1">
      <c r="A530" s="36">
        <v>1645</v>
      </c>
      <c r="B530" s="62">
        <v>42908</v>
      </c>
      <c r="C530" s="38" t="s">
        <v>762</v>
      </c>
      <c r="D530" s="39" t="s">
        <v>879</v>
      </c>
      <c r="E530" s="40" t="s">
        <v>50</v>
      </c>
      <c r="F530" s="39" t="s">
        <v>28</v>
      </c>
      <c r="G530" s="41" t="s">
        <v>12</v>
      </c>
      <c r="H530" s="39" t="s">
        <v>107</v>
      </c>
      <c r="I530" s="42" t="s">
        <v>496</v>
      </c>
      <c r="J530" s="43">
        <v>49</v>
      </c>
      <c r="K530" s="44">
        <v>180</v>
      </c>
      <c r="L530" s="43">
        <v>8820</v>
      </c>
      <c r="M530" s="45">
        <v>0.08</v>
      </c>
      <c r="N530" s="46">
        <v>8114.4</v>
      </c>
      <c r="O530" s="41" t="s">
        <v>1172</v>
      </c>
      <c r="P530" s="47" t="s">
        <v>53</v>
      </c>
      <c r="Q530" s="48" t="s">
        <v>10</v>
      </c>
      <c r="R530" s="48" t="s">
        <v>29</v>
      </c>
    </row>
    <row r="531" spans="1:18" hidden="1">
      <c r="A531" s="36">
        <v>1993</v>
      </c>
      <c r="B531" s="62">
        <v>42960</v>
      </c>
      <c r="C531" s="38" t="s">
        <v>1106</v>
      </c>
      <c r="D531" s="39" t="s">
        <v>520</v>
      </c>
      <c r="E531" s="40" t="s">
        <v>7</v>
      </c>
      <c r="F531" s="39" t="s">
        <v>30</v>
      </c>
      <c r="G531" s="41" t="s">
        <v>12</v>
      </c>
      <c r="H531" s="39" t="s">
        <v>47</v>
      </c>
      <c r="I531" s="42" t="s">
        <v>1163</v>
      </c>
      <c r="J531" s="43">
        <v>21</v>
      </c>
      <c r="K531" s="44">
        <v>420</v>
      </c>
      <c r="L531" s="43">
        <v>8820</v>
      </c>
      <c r="M531" s="45">
        <v>0.01</v>
      </c>
      <c r="N531" s="46">
        <v>8731.7999999999993</v>
      </c>
      <c r="O531" s="41" t="s">
        <v>13</v>
      </c>
      <c r="P531" s="47" t="s">
        <v>53</v>
      </c>
      <c r="Q531" s="48" t="s">
        <v>14</v>
      </c>
      <c r="R531" s="48" t="s">
        <v>29</v>
      </c>
    </row>
    <row r="532" spans="1:18" hidden="1">
      <c r="A532" s="36">
        <v>1363</v>
      </c>
      <c r="B532" s="62">
        <v>42860</v>
      </c>
      <c r="C532" s="38" t="s">
        <v>530</v>
      </c>
      <c r="D532" s="39" t="s">
        <v>580</v>
      </c>
      <c r="E532" s="40" t="s">
        <v>11</v>
      </c>
      <c r="F532" s="39" t="s">
        <v>28</v>
      </c>
      <c r="G532" s="41" t="s">
        <v>12</v>
      </c>
      <c r="H532" s="39" t="s">
        <v>51</v>
      </c>
      <c r="I532" s="42" t="s">
        <v>582</v>
      </c>
      <c r="J532" s="43">
        <v>5</v>
      </c>
      <c r="K532" s="44">
        <v>1740</v>
      </c>
      <c r="L532" s="43">
        <v>8700</v>
      </c>
      <c r="M532" s="45">
        <v>0.06</v>
      </c>
      <c r="N532" s="46">
        <v>8178</v>
      </c>
      <c r="O532" s="41" t="s">
        <v>1174</v>
      </c>
      <c r="P532" s="47" t="s">
        <v>53</v>
      </c>
      <c r="Q532" s="48" t="s">
        <v>10</v>
      </c>
      <c r="R532" s="48" t="s">
        <v>29</v>
      </c>
    </row>
    <row r="533" spans="1:18" hidden="1">
      <c r="A533" s="36">
        <v>1617</v>
      </c>
      <c r="B533" s="62">
        <v>42901</v>
      </c>
      <c r="C533" s="38" t="s">
        <v>762</v>
      </c>
      <c r="D533" s="39" t="s">
        <v>854</v>
      </c>
      <c r="E533" s="40" t="s">
        <v>11</v>
      </c>
      <c r="F533" s="39" t="s">
        <v>30</v>
      </c>
      <c r="G533" s="41" t="s">
        <v>12</v>
      </c>
      <c r="H533" s="39" t="s">
        <v>47</v>
      </c>
      <c r="I533" s="42" t="s">
        <v>855</v>
      </c>
      <c r="J533" s="43">
        <v>29</v>
      </c>
      <c r="K533" s="44">
        <v>300</v>
      </c>
      <c r="L533" s="43">
        <v>8700</v>
      </c>
      <c r="M533" s="45">
        <v>0.02</v>
      </c>
      <c r="N533" s="46">
        <v>8526</v>
      </c>
      <c r="O533" s="41" t="s">
        <v>13</v>
      </c>
      <c r="P533" s="47" t="s">
        <v>91</v>
      </c>
      <c r="Q533" s="48" t="s">
        <v>14</v>
      </c>
      <c r="R533" s="48" t="s">
        <v>29</v>
      </c>
    </row>
    <row r="534" spans="1:18" hidden="1">
      <c r="A534" s="36">
        <v>1057</v>
      </c>
      <c r="B534" s="62">
        <v>42803</v>
      </c>
      <c r="C534" s="38" t="s">
        <v>42</v>
      </c>
      <c r="D534" s="39" t="s">
        <v>156</v>
      </c>
      <c r="E534" s="40" t="s">
        <v>7</v>
      </c>
      <c r="F534" s="39" t="s">
        <v>30</v>
      </c>
      <c r="G534" s="41" t="s">
        <v>12</v>
      </c>
      <c r="H534" s="39" t="s">
        <v>157</v>
      </c>
      <c r="I534" s="42" t="s">
        <v>158</v>
      </c>
      <c r="J534" s="43">
        <v>48</v>
      </c>
      <c r="K534" s="44">
        <v>180</v>
      </c>
      <c r="L534" s="43">
        <v>8640</v>
      </c>
      <c r="M534" s="45">
        <v>0.1</v>
      </c>
      <c r="N534" s="46">
        <v>7776</v>
      </c>
      <c r="O534" s="41" t="s">
        <v>1174</v>
      </c>
      <c r="P534" s="47" t="s">
        <v>53</v>
      </c>
      <c r="Q534" s="48" t="s">
        <v>10</v>
      </c>
      <c r="R534" s="48" t="s">
        <v>29</v>
      </c>
    </row>
    <row r="535" spans="1:18" hidden="1">
      <c r="A535" s="36">
        <v>1888</v>
      </c>
      <c r="B535" s="62">
        <v>42943</v>
      </c>
      <c r="C535" s="38" t="s">
        <v>941</v>
      </c>
      <c r="D535" s="39" t="s">
        <v>1082</v>
      </c>
      <c r="E535" s="40" t="s">
        <v>11</v>
      </c>
      <c r="F535" s="39" t="s">
        <v>30</v>
      </c>
      <c r="G535" s="41" t="s">
        <v>12</v>
      </c>
      <c r="H535" s="39" t="s">
        <v>114</v>
      </c>
      <c r="I535" s="42" t="s">
        <v>704</v>
      </c>
      <c r="J535" s="43">
        <v>36</v>
      </c>
      <c r="K535" s="44">
        <v>240</v>
      </c>
      <c r="L535" s="43">
        <v>8640</v>
      </c>
      <c r="M535" s="45">
        <v>0.04</v>
      </c>
      <c r="N535" s="46">
        <v>8294.4</v>
      </c>
      <c r="O535" s="41" t="s">
        <v>1174</v>
      </c>
      <c r="P535" s="47" t="s">
        <v>49</v>
      </c>
      <c r="Q535" s="48" t="s">
        <v>10</v>
      </c>
      <c r="R535" s="48" t="s">
        <v>29</v>
      </c>
    </row>
    <row r="536" spans="1:18" hidden="1">
      <c r="A536" s="36">
        <v>2000</v>
      </c>
      <c r="B536" s="62">
        <v>42962</v>
      </c>
      <c r="C536" s="38" t="s">
        <v>1106</v>
      </c>
      <c r="D536" s="39" t="s">
        <v>399</v>
      </c>
      <c r="E536" s="40" t="s">
        <v>101</v>
      </c>
      <c r="F536" s="39" t="s">
        <v>28</v>
      </c>
      <c r="G536" s="41" t="s">
        <v>12</v>
      </c>
      <c r="H536" s="39" t="s">
        <v>51</v>
      </c>
      <c r="I536" s="42" t="s">
        <v>377</v>
      </c>
      <c r="J536" s="43">
        <v>48</v>
      </c>
      <c r="K536" s="44">
        <v>180</v>
      </c>
      <c r="L536" s="43">
        <v>8640</v>
      </c>
      <c r="M536" s="45">
        <v>0.06</v>
      </c>
      <c r="N536" s="46">
        <v>8121.6</v>
      </c>
      <c r="O536" s="41" t="s">
        <v>1174</v>
      </c>
      <c r="P536" s="47" t="s">
        <v>53</v>
      </c>
      <c r="Q536" s="48" t="s">
        <v>10</v>
      </c>
      <c r="R536" s="48" t="s">
        <v>29</v>
      </c>
    </row>
    <row r="537" spans="1:18" hidden="1">
      <c r="A537" s="36">
        <v>1796</v>
      </c>
      <c r="B537" s="62">
        <v>42928</v>
      </c>
      <c r="C537" s="38" t="s">
        <v>941</v>
      </c>
      <c r="D537" s="39" t="s">
        <v>111</v>
      </c>
      <c r="E537" s="40" t="s">
        <v>7</v>
      </c>
      <c r="F537" s="39" t="s">
        <v>28</v>
      </c>
      <c r="G537" s="41" t="s">
        <v>12</v>
      </c>
      <c r="H537" s="39" t="s">
        <v>51</v>
      </c>
      <c r="I537" s="42" t="s">
        <v>521</v>
      </c>
      <c r="J537" s="43">
        <v>47</v>
      </c>
      <c r="K537" s="44">
        <v>180</v>
      </c>
      <c r="L537" s="43">
        <v>8460</v>
      </c>
      <c r="M537" s="45">
        <v>0.1</v>
      </c>
      <c r="N537" s="46">
        <v>7614</v>
      </c>
      <c r="O537" s="41" t="s">
        <v>13</v>
      </c>
      <c r="P537" s="47" t="s">
        <v>79</v>
      </c>
      <c r="Q537" s="48" t="s">
        <v>14</v>
      </c>
      <c r="R537" s="48" t="s">
        <v>29</v>
      </c>
    </row>
    <row r="538" spans="1:18" hidden="1">
      <c r="A538" s="36">
        <v>1771</v>
      </c>
      <c r="B538" s="62">
        <v>42926</v>
      </c>
      <c r="C538" s="38" t="s">
        <v>941</v>
      </c>
      <c r="D538" s="39" t="s">
        <v>661</v>
      </c>
      <c r="E538" s="40" t="s">
        <v>7</v>
      </c>
      <c r="F538" s="39" t="s">
        <v>30</v>
      </c>
      <c r="G538" s="41" t="s">
        <v>12</v>
      </c>
      <c r="H538" s="39" t="s">
        <v>47</v>
      </c>
      <c r="I538" s="42" t="s">
        <v>281</v>
      </c>
      <c r="J538" s="43">
        <v>20</v>
      </c>
      <c r="K538" s="44">
        <v>420</v>
      </c>
      <c r="L538" s="43">
        <v>8400</v>
      </c>
      <c r="M538" s="45">
        <v>7.0000000000000007E-2</v>
      </c>
      <c r="N538" s="46">
        <v>7812</v>
      </c>
      <c r="O538" s="41" t="s">
        <v>13</v>
      </c>
      <c r="P538" s="47" t="s">
        <v>64</v>
      </c>
      <c r="Q538" s="48" t="s">
        <v>14</v>
      </c>
      <c r="R538" s="48" t="s">
        <v>29</v>
      </c>
    </row>
    <row r="539" spans="1:18">
      <c r="A539" s="36">
        <v>1850</v>
      </c>
      <c r="B539" s="62">
        <v>42937</v>
      </c>
      <c r="C539" s="38" t="s">
        <v>941</v>
      </c>
      <c r="D539" s="39" t="s">
        <v>1055</v>
      </c>
      <c r="E539" s="40" t="s">
        <v>7</v>
      </c>
      <c r="F539" s="39" t="s">
        <v>25</v>
      </c>
      <c r="G539" s="41" t="s">
        <v>12</v>
      </c>
      <c r="H539" s="39" t="s">
        <v>120</v>
      </c>
      <c r="I539" s="42" t="s">
        <v>1057</v>
      </c>
      <c r="J539" s="43">
        <v>28</v>
      </c>
      <c r="K539" s="44">
        <v>300</v>
      </c>
      <c r="L539" s="43">
        <v>8400</v>
      </c>
      <c r="M539" s="45">
        <v>0.08</v>
      </c>
      <c r="N539" s="46">
        <v>7728</v>
      </c>
      <c r="O539" s="41" t="s">
        <v>18</v>
      </c>
      <c r="P539" s="47" t="s">
        <v>53</v>
      </c>
      <c r="Q539" s="48" t="s">
        <v>16</v>
      </c>
      <c r="R539" s="48" t="s">
        <v>26</v>
      </c>
    </row>
    <row r="540" spans="1:18">
      <c r="A540" s="36">
        <v>1921</v>
      </c>
      <c r="B540" s="62">
        <v>42948</v>
      </c>
      <c r="C540" s="38" t="s">
        <v>1106</v>
      </c>
      <c r="D540" s="39" t="s">
        <v>233</v>
      </c>
      <c r="E540" s="40" t="s">
        <v>7</v>
      </c>
      <c r="F540" s="39" t="s">
        <v>28</v>
      </c>
      <c r="G540" s="41" t="s">
        <v>12</v>
      </c>
      <c r="H540" s="39" t="s">
        <v>120</v>
      </c>
      <c r="I540" s="42" t="s">
        <v>1110</v>
      </c>
      <c r="J540" s="43">
        <v>28</v>
      </c>
      <c r="K540" s="44">
        <v>300</v>
      </c>
      <c r="L540" s="43">
        <v>8400</v>
      </c>
      <c r="M540" s="45">
        <v>7.0000000000000007E-2</v>
      </c>
      <c r="N540" s="46">
        <v>7812</v>
      </c>
      <c r="O540" s="41" t="s">
        <v>18</v>
      </c>
      <c r="P540" s="47" t="s">
        <v>53</v>
      </c>
      <c r="Q540" s="48" t="s">
        <v>16</v>
      </c>
      <c r="R540" s="48" t="s">
        <v>29</v>
      </c>
    </row>
    <row r="541" spans="1:18" hidden="1">
      <c r="A541" s="36">
        <v>1947</v>
      </c>
      <c r="B541" s="62">
        <v>42953</v>
      </c>
      <c r="C541" s="38" t="s">
        <v>1106</v>
      </c>
      <c r="D541" s="39" t="s">
        <v>334</v>
      </c>
      <c r="E541" s="40" t="s">
        <v>50</v>
      </c>
      <c r="F541" s="39" t="s">
        <v>27</v>
      </c>
      <c r="G541" s="41" t="s">
        <v>12</v>
      </c>
      <c r="H541" s="39" t="s">
        <v>47</v>
      </c>
      <c r="I541" s="42" t="s">
        <v>203</v>
      </c>
      <c r="J541" s="43">
        <v>20</v>
      </c>
      <c r="K541" s="44">
        <v>420</v>
      </c>
      <c r="L541" s="43">
        <v>8400</v>
      </c>
      <c r="M541" s="45">
        <v>0.02</v>
      </c>
      <c r="N541" s="46">
        <v>8232</v>
      </c>
      <c r="O541" s="41" t="s">
        <v>13</v>
      </c>
      <c r="P541" s="47" t="s">
        <v>53</v>
      </c>
      <c r="Q541" s="48" t="s">
        <v>14</v>
      </c>
      <c r="R541" s="48" t="s">
        <v>26</v>
      </c>
    </row>
    <row r="542" spans="1:18" hidden="1">
      <c r="A542" s="36">
        <v>1126</v>
      </c>
      <c r="B542" s="62">
        <v>42816</v>
      </c>
      <c r="C542" s="38" t="s">
        <v>42</v>
      </c>
      <c r="D542" s="39" t="s">
        <v>264</v>
      </c>
      <c r="E542" s="40" t="s">
        <v>101</v>
      </c>
      <c r="F542" s="39" t="s">
        <v>27</v>
      </c>
      <c r="G542" s="41" t="s">
        <v>12</v>
      </c>
      <c r="H542" s="39" t="s">
        <v>47</v>
      </c>
      <c r="I542" s="42" t="s">
        <v>265</v>
      </c>
      <c r="J542" s="43">
        <v>23</v>
      </c>
      <c r="K542" s="44">
        <v>360</v>
      </c>
      <c r="L542" s="43">
        <v>8280</v>
      </c>
      <c r="M542" s="45">
        <v>0.08</v>
      </c>
      <c r="N542" s="46">
        <v>7617.6</v>
      </c>
      <c r="O542" s="41" t="s">
        <v>1174</v>
      </c>
      <c r="P542" s="47" t="s">
        <v>53</v>
      </c>
      <c r="Q542" s="48" t="s">
        <v>10</v>
      </c>
      <c r="R542" s="48" t="s">
        <v>26</v>
      </c>
    </row>
    <row r="543" spans="1:18" hidden="1">
      <c r="A543" s="36">
        <v>1072</v>
      </c>
      <c r="B543" s="62">
        <v>42806</v>
      </c>
      <c r="C543" s="38" t="s">
        <v>42</v>
      </c>
      <c r="D543" s="39" t="s">
        <v>183</v>
      </c>
      <c r="E543" s="40" t="s">
        <v>101</v>
      </c>
      <c r="F543" s="39" t="s">
        <v>25</v>
      </c>
      <c r="G543" s="41" t="s">
        <v>12</v>
      </c>
      <c r="H543" s="39" t="s">
        <v>47</v>
      </c>
      <c r="I543" s="42" t="s">
        <v>184</v>
      </c>
      <c r="J543" s="43">
        <v>27</v>
      </c>
      <c r="K543" s="44">
        <v>300</v>
      </c>
      <c r="L543" s="43">
        <v>8100</v>
      </c>
      <c r="M543" s="45">
        <v>0</v>
      </c>
      <c r="N543" s="46">
        <v>8100</v>
      </c>
      <c r="O543" s="41" t="s">
        <v>18</v>
      </c>
      <c r="P543" s="47" t="s">
        <v>46</v>
      </c>
      <c r="Q543" s="48" t="s">
        <v>16</v>
      </c>
      <c r="R543" s="48" t="s">
        <v>26</v>
      </c>
    </row>
    <row r="544" spans="1:18" hidden="1">
      <c r="A544" s="36">
        <v>1452</v>
      </c>
      <c r="B544" s="62">
        <v>42878</v>
      </c>
      <c r="C544" s="38" t="s">
        <v>530</v>
      </c>
      <c r="D544" s="39" t="s">
        <v>687</v>
      </c>
      <c r="E544" s="40" t="s">
        <v>7</v>
      </c>
      <c r="F544" s="39" t="s">
        <v>28</v>
      </c>
      <c r="G544" s="41" t="s">
        <v>12</v>
      </c>
      <c r="H544" s="39" t="s">
        <v>114</v>
      </c>
      <c r="I544" s="42" t="s">
        <v>688</v>
      </c>
      <c r="J544" s="43">
        <v>45</v>
      </c>
      <c r="K544" s="44">
        <v>180</v>
      </c>
      <c r="L544" s="43">
        <v>8100</v>
      </c>
      <c r="M544" s="45">
        <v>0.02</v>
      </c>
      <c r="N544" s="46">
        <v>7938</v>
      </c>
      <c r="O544" s="41" t="s">
        <v>1174</v>
      </c>
      <c r="P544" s="47" t="s">
        <v>53</v>
      </c>
      <c r="Q544" s="48" t="s">
        <v>10</v>
      </c>
      <c r="R544" s="48" t="s">
        <v>29</v>
      </c>
    </row>
    <row r="545" spans="1:18" hidden="1">
      <c r="A545" s="36">
        <v>1559</v>
      </c>
      <c r="B545" s="62">
        <v>42895</v>
      </c>
      <c r="C545" s="38" t="s">
        <v>762</v>
      </c>
      <c r="D545" s="39" t="s">
        <v>804</v>
      </c>
      <c r="E545" s="40" t="s">
        <v>101</v>
      </c>
      <c r="F545" s="39" t="s">
        <v>30</v>
      </c>
      <c r="G545" s="41" t="s">
        <v>12</v>
      </c>
      <c r="H545" s="39" t="s">
        <v>114</v>
      </c>
      <c r="I545" s="42" t="s">
        <v>805</v>
      </c>
      <c r="J545" s="43">
        <v>27</v>
      </c>
      <c r="K545" s="44">
        <v>300</v>
      </c>
      <c r="L545" s="43">
        <v>8100</v>
      </c>
      <c r="M545" s="45">
        <v>0.1</v>
      </c>
      <c r="N545" s="46">
        <v>7290</v>
      </c>
      <c r="O545" s="41" t="s">
        <v>13</v>
      </c>
      <c r="P545" s="47" t="s">
        <v>53</v>
      </c>
      <c r="Q545" s="48" t="s">
        <v>14</v>
      </c>
      <c r="R545" s="48" t="s">
        <v>29</v>
      </c>
    </row>
    <row r="546" spans="1:18" hidden="1">
      <c r="A546" s="36">
        <v>1654</v>
      </c>
      <c r="B546" s="62">
        <v>42910</v>
      </c>
      <c r="C546" s="38" t="s">
        <v>762</v>
      </c>
      <c r="D546" s="39" t="s">
        <v>888</v>
      </c>
      <c r="E546" s="40" t="s">
        <v>101</v>
      </c>
      <c r="F546" s="39" t="s">
        <v>27</v>
      </c>
      <c r="G546" s="41" t="s">
        <v>12</v>
      </c>
      <c r="H546" s="39" t="s">
        <v>128</v>
      </c>
      <c r="I546" s="42" t="s">
        <v>881</v>
      </c>
      <c r="J546" s="43">
        <v>27</v>
      </c>
      <c r="K546" s="44">
        <v>300</v>
      </c>
      <c r="L546" s="43">
        <v>8100</v>
      </c>
      <c r="M546" s="45">
        <v>0.06</v>
      </c>
      <c r="N546" s="46">
        <v>7614</v>
      </c>
      <c r="O546" s="41" t="s">
        <v>15</v>
      </c>
      <c r="P546" s="47" t="s">
        <v>53</v>
      </c>
      <c r="Q546" s="48" t="s">
        <v>10</v>
      </c>
      <c r="R546" s="48" t="s">
        <v>26</v>
      </c>
    </row>
    <row r="547" spans="1:18" hidden="1">
      <c r="A547" s="36">
        <v>1442</v>
      </c>
      <c r="B547" s="62">
        <v>42875</v>
      </c>
      <c r="C547" s="38" t="s">
        <v>530</v>
      </c>
      <c r="D547" s="39" t="s">
        <v>674</v>
      </c>
      <c r="E547" s="40" t="s">
        <v>101</v>
      </c>
      <c r="F547" s="39" t="s">
        <v>25</v>
      </c>
      <c r="G547" s="41" t="s">
        <v>12</v>
      </c>
      <c r="H547" s="39" t="s">
        <v>114</v>
      </c>
      <c r="I547" s="42" t="s">
        <v>675</v>
      </c>
      <c r="J547" s="43">
        <v>33</v>
      </c>
      <c r="K547" s="44">
        <v>240</v>
      </c>
      <c r="L547" s="43">
        <v>7920</v>
      </c>
      <c r="M547" s="45">
        <v>0.02</v>
      </c>
      <c r="N547" s="46">
        <v>7761.6</v>
      </c>
      <c r="O547" s="41" t="s">
        <v>1174</v>
      </c>
      <c r="P547" s="47" t="s">
        <v>49</v>
      </c>
      <c r="Q547" s="48" t="s">
        <v>10</v>
      </c>
      <c r="R547" s="48" t="s">
        <v>26</v>
      </c>
    </row>
    <row r="548" spans="1:18" hidden="1">
      <c r="A548" s="36">
        <v>1818</v>
      </c>
      <c r="B548" s="62">
        <v>42933</v>
      </c>
      <c r="C548" s="38" t="s">
        <v>941</v>
      </c>
      <c r="D548" s="39" t="s">
        <v>1030</v>
      </c>
      <c r="E548" s="40" t="s">
        <v>11</v>
      </c>
      <c r="F548" s="39" t="s">
        <v>28</v>
      </c>
      <c r="G548" s="41" t="s">
        <v>12</v>
      </c>
      <c r="H548" s="39" t="s">
        <v>114</v>
      </c>
      <c r="I548" s="42" t="s">
        <v>644</v>
      </c>
      <c r="J548" s="43">
        <v>33</v>
      </c>
      <c r="K548" s="44">
        <v>240</v>
      </c>
      <c r="L548" s="43">
        <v>7920</v>
      </c>
      <c r="M548" s="45">
        <v>0.08</v>
      </c>
      <c r="N548" s="46">
        <v>7286.4</v>
      </c>
      <c r="O548" s="41" t="s">
        <v>13</v>
      </c>
      <c r="P548" s="47" t="s">
        <v>53</v>
      </c>
      <c r="Q548" s="48" t="s">
        <v>14</v>
      </c>
      <c r="R548" s="48" t="s">
        <v>29</v>
      </c>
    </row>
    <row r="549" spans="1:18" hidden="1">
      <c r="A549" s="36">
        <v>1937</v>
      </c>
      <c r="B549" s="62">
        <v>42950</v>
      </c>
      <c r="C549" s="38" t="s">
        <v>1106</v>
      </c>
      <c r="D549" s="39" t="s">
        <v>1126</v>
      </c>
      <c r="E549" s="40" t="s">
        <v>7</v>
      </c>
      <c r="F549" s="39" t="s">
        <v>27</v>
      </c>
      <c r="G549" s="41" t="s">
        <v>12</v>
      </c>
      <c r="H549" s="39" t="s">
        <v>114</v>
      </c>
      <c r="I549" s="42" t="s">
        <v>1127</v>
      </c>
      <c r="J549" s="43">
        <v>22</v>
      </c>
      <c r="K549" s="44">
        <v>360</v>
      </c>
      <c r="L549" s="43">
        <v>7920</v>
      </c>
      <c r="M549" s="45">
        <v>7.0000000000000007E-2</v>
      </c>
      <c r="N549" s="46">
        <v>7365.6</v>
      </c>
      <c r="O549" s="41" t="s">
        <v>13</v>
      </c>
      <c r="P549" s="47" t="s">
        <v>53</v>
      </c>
      <c r="Q549" s="48" t="s">
        <v>14</v>
      </c>
      <c r="R549" s="48" t="s">
        <v>26</v>
      </c>
    </row>
    <row r="550" spans="1:18" hidden="1">
      <c r="A550" s="36">
        <v>1985</v>
      </c>
      <c r="B550" s="62">
        <v>42959</v>
      </c>
      <c r="C550" s="38" t="s">
        <v>1106</v>
      </c>
      <c r="D550" s="39" t="s">
        <v>1158</v>
      </c>
      <c r="E550" s="40" t="s">
        <v>50</v>
      </c>
      <c r="F550" s="39" t="s">
        <v>30</v>
      </c>
      <c r="G550" s="41" t="s">
        <v>12</v>
      </c>
      <c r="H550" s="39" t="s">
        <v>114</v>
      </c>
      <c r="I550" s="42" t="s">
        <v>619</v>
      </c>
      <c r="J550" s="43">
        <v>3</v>
      </c>
      <c r="K550" s="44">
        <v>2640</v>
      </c>
      <c r="L550" s="43">
        <v>7920</v>
      </c>
      <c r="M550" s="45">
        <v>0.03</v>
      </c>
      <c r="N550" s="46">
        <v>7682.4</v>
      </c>
      <c r="O550" s="41" t="s">
        <v>1172</v>
      </c>
      <c r="P550" s="47" t="s">
        <v>64</v>
      </c>
      <c r="Q550" s="48" t="s">
        <v>10</v>
      </c>
      <c r="R550" s="48" t="s">
        <v>29</v>
      </c>
    </row>
    <row r="551" spans="1:18" hidden="1">
      <c r="A551" s="36">
        <v>1543</v>
      </c>
      <c r="B551" s="62">
        <v>42891</v>
      </c>
      <c r="C551" s="38" t="s">
        <v>762</v>
      </c>
      <c r="D551" s="39" t="s">
        <v>785</v>
      </c>
      <c r="E551" s="40" t="s">
        <v>101</v>
      </c>
      <c r="F551" s="39" t="s">
        <v>27</v>
      </c>
      <c r="G551" s="41" t="s">
        <v>12</v>
      </c>
      <c r="H551" s="39" t="s">
        <v>114</v>
      </c>
      <c r="I551" s="42" t="s">
        <v>786</v>
      </c>
      <c r="J551" s="43">
        <v>43</v>
      </c>
      <c r="K551" s="44">
        <v>180</v>
      </c>
      <c r="L551" s="43">
        <v>7740</v>
      </c>
      <c r="M551" s="45">
        <v>0.05</v>
      </c>
      <c r="N551" s="46">
        <v>7353</v>
      </c>
      <c r="O551" s="41" t="s">
        <v>1174</v>
      </c>
      <c r="P551" s="47" t="s">
        <v>60</v>
      </c>
      <c r="Q551" s="48" t="s">
        <v>10</v>
      </c>
      <c r="R551" s="48" t="s">
        <v>26</v>
      </c>
    </row>
    <row r="552" spans="1:18" hidden="1">
      <c r="A552" s="36">
        <v>1824</v>
      </c>
      <c r="B552" s="62">
        <v>42933</v>
      </c>
      <c r="C552" s="38" t="s">
        <v>941</v>
      </c>
      <c r="D552" s="39" t="s">
        <v>1035</v>
      </c>
      <c r="E552" s="40" t="s">
        <v>11</v>
      </c>
      <c r="F552" s="39" t="s">
        <v>28</v>
      </c>
      <c r="G552" s="41" t="s">
        <v>12</v>
      </c>
      <c r="H552" s="39" t="s">
        <v>120</v>
      </c>
      <c r="I552" s="42" t="s">
        <v>1036</v>
      </c>
      <c r="J552" s="43">
        <v>43</v>
      </c>
      <c r="K552" s="44">
        <v>180</v>
      </c>
      <c r="L552" s="43">
        <v>7740</v>
      </c>
      <c r="M552" s="45">
        <v>0.02</v>
      </c>
      <c r="N552" s="46">
        <v>7585.2</v>
      </c>
      <c r="O552" s="41" t="s">
        <v>1172</v>
      </c>
      <c r="P552" s="47" t="s">
        <v>64</v>
      </c>
      <c r="Q552" s="48" t="s">
        <v>10</v>
      </c>
      <c r="R552" s="48" t="s">
        <v>29</v>
      </c>
    </row>
    <row r="553" spans="1:18" hidden="1">
      <c r="A553" s="36">
        <v>1213</v>
      </c>
      <c r="B553" s="62">
        <v>42833</v>
      </c>
      <c r="C553" s="38" t="s">
        <v>333</v>
      </c>
      <c r="D553" s="39" t="s">
        <v>389</v>
      </c>
      <c r="E553" s="40" t="s">
        <v>11</v>
      </c>
      <c r="F553" s="39" t="s">
        <v>30</v>
      </c>
      <c r="G553" s="41" t="s">
        <v>12</v>
      </c>
      <c r="H553" s="39" t="s">
        <v>51</v>
      </c>
      <c r="I553" s="42" t="s">
        <v>391</v>
      </c>
      <c r="J553" s="43">
        <v>16</v>
      </c>
      <c r="K553" s="44">
        <v>480</v>
      </c>
      <c r="L553" s="43">
        <v>7680</v>
      </c>
      <c r="M553" s="45">
        <v>0.02</v>
      </c>
      <c r="N553" s="46">
        <v>7526.4</v>
      </c>
      <c r="O553" s="41" t="s">
        <v>15</v>
      </c>
      <c r="P553" s="47" t="s">
        <v>46</v>
      </c>
      <c r="Q553" s="48" t="s">
        <v>10</v>
      </c>
      <c r="R553" s="48" t="s">
        <v>29</v>
      </c>
    </row>
    <row r="554" spans="1:18" hidden="1">
      <c r="A554" s="36">
        <v>1421</v>
      </c>
      <c r="B554" s="62">
        <v>42871</v>
      </c>
      <c r="C554" s="38" t="s">
        <v>530</v>
      </c>
      <c r="D554" s="39" t="s">
        <v>652</v>
      </c>
      <c r="E554" s="40" t="s">
        <v>101</v>
      </c>
      <c r="F554" s="39" t="s">
        <v>30</v>
      </c>
      <c r="G554" s="41" t="s">
        <v>12</v>
      </c>
      <c r="H554" s="39" t="s">
        <v>114</v>
      </c>
      <c r="I554" s="42" t="s">
        <v>653</v>
      </c>
      <c r="J554" s="43">
        <v>32</v>
      </c>
      <c r="K554" s="44">
        <v>240</v>
      </c>
      <c r="L554" s="43">
        <v>7680</v>
      </c>
      <c r="M554" s="45">
        <v>7.0000000000000007E-2</v>
      </c>
      <c r="N554" s="46">
        <v>7142.4</v>
      </c>
      <c r="O554" s="41" t="s">
        <v>15</v>
      </c>
      <c r="P554" s="47" t="s">
        <v>53</v>
      </c>
      <c r="Q554" s="48" t="s">
        <v>10</v>
      </c>
      <c r="R554" s="48" t="s">
        <v>29</v>
      </c>
    </row>
    <row r="555" spans="1:18" hidden="1">
      <c r="A555" s="36">
        <v>1439</v>
      </c>
      <c r="B555" s="62">
        <v>42874</v>
      </c>
      <c r="C555" s="38" t="s">
        <v>530</v>
      </c>
      <c r="D555" s="39" t="s">
        <v>669</v>
      </c>
      <c r="E555" s="40" t="s">
        <v>7</v>
      </c>
      <c r="F555" s="39" t="s">
        <v>27</v>
      </c>
      <c r="G555" s="41" t="s">
        <v>12</v>
      </c>
      <c r="H555" s="39" t="s">
        <v>47</v>
      </c>
      <c r="I555" s="42" t="s">
        <v>620</v>
      </c>
      <c r="J555" s="43">
        <v>16</v>
      </c>
      <c r="K555" s="44">
        <v>480</v>
      </c>
      <c r="L555" s="43">
        <v>7680</v>
      </c>
      <c r="M555" s="45">
        <v>0.01</v>
      </c>
      <c r="N555" s="46">
        <v>7603.2</v>
      </c>
      <c r="O555" s="41" t="s">
        <v>1174</v>
      </c>
      <c r="P555" s="47" t="s">
        <v>53</v>
      </c>
      <c r="Q555" s="48" t="s">
        <v>10</v>
      </c>
      <c r="R555" s="48" t="s">
        <v>26</v>
      </c>
    </row>
    <row r="556" spans="1:18" hidden="1">
      <c r="A556" s="36">
        <v>1447</v>
      </c>
      <c r="B556" s="62">
        <v>42876</v>
      </c>
      <c r="C556" s="38" t="s">
        <v>530</v>
      </c>
      <c r="D556" s="39" t="s">
        <v>682</v>
      </c>
      <c r="E556" s="40" t="s">
        <v>7</v>
      </c>
      <c r="F556" s="39" t="s">
        <v>25</v>
      </c>
      <c r="G556" s="41" t="s">
        <v>12</v>
      </c>
      <c r="H556" s="39" t="s">
        <v>55</v>
      </c>
      <c r="I556" s="42" t="s">
        <v>476</v>
      </c>
      <c r="J556" s="43">
        <v>16</v>
      </c>
      <c r="K556" s="44">
        <v>480</v>
      </c>
      <c r="L556" s="43">
        <v>7680</v>
      </c>
      <c r="M556" s="45">
        <v>0.09</v>
      </c>
      <c r="N556" s="46">
        <v>6988.8</v>
      </c>
      <c r="O556" s="41" t="s">
        <v>1174</v>
      </c>
      <c r="P556" s="47" t="s">
        <v>79</v>
      </c>
      <c r="Q556" s="48" t="s">
        <v>10</v>
      </c>
      <c r="R556" s="48" t="s">
        <v>26</v>
      </c>
    </row>
    <row r="557" spans="1:18" hidden="1">
      <c r="A557" s="36">
        <v>1722</v>
      </c>
      <c r="B557" s="62">
        <v>42920</v>
      </c>
      <c r="C557" s="38" t="s">
        <v>941</v>
      </c>
      <c r="D557" s="39" t="s">
        <v>759</v>
      </c>
      <c r="E557" s="40" t="s">
        <v>101</v>
      </c>
      <c r="F557" s="39" t="s">
        <v>25</v>
      </c>
      <c r="G557" s="41" t="s">
        <v>12</v>
      </c>
      <c r="H557" s="39" t="s">
        <v>114</v>
      </c>
      <c r="I557" s="42" t="s">
        <v>962</v>
      </c>
      <c r="J557" s="43">
        <v>8</v>
      </c>
      <c r="K557" s="44">
        <v>960</v>
      </c>
      <c r="L557" s="43">
        <v>7680</v>
      </c>
      <c r="M557" s="45">
        <v>0.03</v>
      </c>
      <c r="N557" s="46">
        <v>7449.6</v>
      </c>
      <c r="O557" s="41" t="s">
        <v>1172</v>
      </c>
      <c r="P557" s="47" t="s">
        <v>53</v>
      </c>
      <c r="Q557" s="48" t="s">
        <v>10</v>
      </c>
      <c r="R557" s="48" t="s">
        <v>26</v>
      </c>
    </row>
    <row r="558" spans="1:18" hidden="1">
      <c r="A558" s="36">
        <v>1181</v>
      </c>
      <c r="B558" s="62">
        <v>42827</v>
      </c>
      <c r="C558" s="38" t="s">
        <v>333</v>
      </c>
      <c r="D558" s="39" t="s">
        <v>345</v>
      </c>
      <c r="E558" s="40" t="s">
        <v>101</v>
      </c>
      <c r="F558" s="39" t="s">
        <v>25</v>
      </c>
      <c r="G558" s="41" t="s">
        <v>12</v>
      </c>
      <c r="H558" s="39" t="s">
        <v>47</v>
      </c>
      <c r="I558" s="42" t="s">
        <v>332</v>
      </c>
      <c r="J558" s="43">
        <v>18</v>
      </c>
      <c r="K558" s="44">
        <v>420</v>
      </c>
      <c r="L558" s="43">
        <v>7560</v>
      </c>
      <c r="M558" s="45">
        <v>0.04</v>
      </c>
      <c r="N558" s="46">
        <v>7257.6</v>
      </c>
      <c r="O558" s="41" t="s">
        <v>13</v>
      </c>
      <c r="P558" s="47" t="s">
        <v>53</v>
      </c>
      <c r="Q558" s="48" t="s">
        <v>14</v>
      </c>
      <c r="R558" s="48" t="s">
        <v>26</v>
      </c>
    </row>
    <row r="559" spans="1:18" hidden="1">
      <c r="A559" s="36">
        <v>1696</v>
      </c>
      <c r="B559" s="62">
        <v>42915</v>
      </c>
      <c r="C559" s="38" t="s">
        <v>762</v>
      </c>
      <c r="D559" s="39" t="s">
        <v>933</v>
      </c>
      <c r="E559" s="40" t="s">
        <v>50</v>
      </c>
      <c r="F559" s="39" t="s">
        <v>25</v>
      </c>
      <c r="G559" s="41" t="s">
        <v>12</v>
      </c>
      <c r="H559" s="39" t="s">
        <v>128</v>
      </c>
      <c r="I559" s="42" t="s">
        <v>934</v>
      </c>
      <c r="J559" s="43">
        <v>6</v>
      </c>
      <c r="K559" s="44">
        <v>1260</v>
      </c>
      <c r="L559" s="43">
        <v>7560</v>
      </c>
      <c r="M559" s="45">
        <v>0.09</v>
      </c>
      <c r="N559" s="46">
        <v>6879.6</v>
      </c>
      <c r="O559" s="41" t="s">
        <v>15</v>
      </c>
      <c r="P559" s="47" t="s">
        <v>53</v>
      </c>
      <c r="Q559" s="48" t="s">
        <v>10</v>
      </c>
      <c r="R559" s="48" t="s">
        <v>26</v>
      </c>
    </row>
    <row r="560" spans="1:18" hidden="1">
      <c r="A560" s="36">
        <v>1666</v>
      </c>
      <c r="B560" s="62">
        <v>42911</v>
      </c>
      <c r="C560" s="38" t="s">
        <v>762</v>
      </c>
      <c r="D560" s="39" t="s">
        <v>537</v>
      </c>
      <c r="E560" s="40" t="s">
        <v>101</v>
      </c>
      <c r="F560" s="39" t="s">
        <v>25</v>
      </c>
      <c r="G560" s="41" t="s">
        <v>12</v>
      </c>
      <c r="H560" s="39" t="s">
        <v>120</v>
      </c>
      <c r="I560" s="42" t="s">
        <v>646</v>
      </c>
      <c r="J560" s="43">
        <v>31</v>
      </c>
      <c r="K560" s="44">
        <v>240</v>
      </c>
      <c r="L560" s="43">
        <v>7440</v>
      </c>
      <c r="M560" s="45">
        <v>0.05</v>
      </c>
      <c r="N560" s="46">
        <v>7068</v>
      </c>
      <c r="O560" s="41" t="s">
        <v>18</v>
      </c>
      <c r="P560" s="47" t="s">
        <v>91</v>
      </c>
      <c r="Q560" s="48" t="s">
        <v>16</v>
      </c>
      <c r="R560" s="48" t="s">
        <v>26</v>
      </c>
    </row>
    <row r="561" spans="1:18">
      <c r="A561" s="36">
        <v>1779</v>
      </c>
      <c r="B561" s="62">
        <v>42927</v>
      </c>
      <c r="C561" s="38" t="s">
        <v>941</v>
      </c>
      <c r="D561" s="39" t="s">
        <v>910</v>
      </c>
      <c r="E561" s="40" t="s">
        <v>50</v>
      </c>
      <c r="F561" s="39" t="s">
        <v>25</v>
      </c>
      <c r="G561" s="41" t="s">
        <v>12</v>
      </c>
      <c r="H561" s="39" t="s">
        <v>107</v>
      </c>
      <c r="I561" s="42" t="s">
        <v>1004</v>
      </c>
      <c r="J561" s="43">
        <v>31</v>
      </c>
      <c r="K561" s="44">
        <v>240</v>
      </c>
      <c r="L561" s="43">
        <v>7440</v>
      </c>
      <c r="M561" s="45">
        <v>0.09</v>
      </c>
      <c r="N561" s="46">
        <v>6770.4</v>
      </c>
      <c r="O561" s="41" t="s">
        <v>18</v>
      </c>
      <c r="P561" s="47" t="s">
        <v>53</v>
      </c>
      <c r="Q561" s="48" t="s">
        <v>16</v>
      </c>
      <c r="R561" s="48" t="s">
        <v>26</v>
      </c>
    </row>
    <row r="562" spans="1:18" hidden="1">
      <c r="A562" s="36">
        <v>1203</v>
      </c>
      <c r="B562" s="62">
        <v>42832</v>
      </c>
      <c r="C562" s="38" t="s">
        <v>333</v>
      </c>
      <c r="D562" s="39" t="s">
        <v>376</v>
      </c>
      <c r="E562" s="40" t="s">
        <v>101</v>
      </c>
      <c r="F562" s="39" t="s">
        <v>25</v>
      </c>
      <c r="G562" s="41" t="s">
        <v>12</v>
      </c>
      <c r="H562" s="39" t="s">
        <v>51</v>
      </c>
      <c r="I562" s="42" t="s">
        <v>377</v>
      </c>
      <c r="J562" s="43">
        <v>41</v>
      </c>
      <c r="K562" s="44">
        <v>180</v>
      </c>
      <c r="L562" s="43">
        <v>7380</v>
      </c>
      <c r="M562" s="45">
        <v>0.03</v>
      </c>
      <c r="N562" s="46">
        <v>7158.6</v>
      </c>
      <c r="O562" s="41" t="s">
        <v>1174</v>
      </c>
      <c r="P562" s="47" t="s">
        <v>64</v>
      </c>
      <c r="Q562" s="48" t="s">
        <v>10</v>
      </c>
      <c r="R562" s="48" t="s">
        <v>26</v>
      </c>
    </row>
    <row r="563" spans="1:18" hidden="1">
      <c r="A563" s="36">
        <v>1041</v>
      </c>
      <c r="B563" s="62">
        <v>42801</v>
      </c>
      <c r="C563" s="38" t="s">
        <v>42</v>
      </c>
      <c r="D563" s="39" t="s">
        <v>131</v>
      </c>
      <c r="E563" s="40" t="s">
        <v>11</v>
      </c>
      <c r="F563" s="39" t="s">
        <v>25</v>
      </c>
      <c r="G563" s="41" t="s">
        <v>12</v>
      </c>
      <c r="H563" s="39" t="s">
        <v>128</v>
      </c>
      <c r="I563" s="42" t="s">
        <v>132</v>
      </c>
      <c r="J563" s="43">
        <v>24</v>
      </c>
      <c r="K563" s="44">
        <v>300</v>
      </c>
      <c r="L563" s="43">
        <v>7200</v>
      </c>
      <c r="M563" s="45">
        <v>0.01</v>
      </c>
      <c r="N563" s="46">
        <v>7128</v>
      </c>
      <c r="O563" s="41" t="s">
        <v>1172</v>
      </c>
      <c r="P563" s="47" t="s">
        <v>53</v>
      </c>
      <c r="Q563" s="48" t="s">
        <v>10</v>
      </c>
      <c r="R563" s="48" t="s">
        <v>26</v>
      </c>
    </row>
    <row r="564" spans="1:18" hidden="1">
      <c r="A564" s="36">
        <v>1096</v>
      </c>
      <c r="B564" s="62">
        <v>42810</v>
      </c>
      <c r="C564" s="38" t="s">
        <v>42</v>
      </c>
      <c r="D564" s="39" t="s">
        <v>220</v>
      </c>
      <c r="E564" s="40" t="s">
        <v>11</v>
      </c>
      <c r="F564" s="39" t="s">
        <v>28</v>
      </c>
      <c r="G564" s="41" t="s">
        <v>12</v>
      </c>
      <c r="H564" s="39" t="s">
        <v>120</v>
      </c>
      <c r="I564" s="42" t="s">
        <v>221</v>
      </c>
      <c r="J564" s="43">
        <v>24</v>
      </c>
      <c r="K564" s="44">
        <v>300</v>
      </c>
      <c r="L564" s="43">
        <v>7200</v>
      </c>
      <c r="M564" s="45">
        <v>0.02</v>
      </c>
      <c r="N564" s="46">
        <v>7056</v>
      </c>
      <c r="O564" s="41" t="s">
        <v>13</v>
      </c>
      <c r="P564" s="47" t="s">
        <v>53</v>
      </c>
      <c r="Q564" s="48" t="s">
        <v>14</v>
      </c>
      <c r="R564" s="48" t="s">
        <v>29</v>
      </c>
    </row>
    <row r="565" spans="1:18" hidden="1">
      <c r="A565" s="36">
        <v>1122</v>
      </c>
      <c r="B565" s="62">
        <v>42815</v>
      </c>
      <c r="C565" s="38" t="s">
        <v>42</v>
      </c>
      <c r="D565" s="39" t="s">
        <v>259</v>
      </c>
      <c r="E565" s="40" t="s">
        <v>11</v>
      </c>
      <c r="F565" s="39" t="s">
        <v>30</v>
      </c>
      <c r="G565" s="41" t="s">
        <v>12</v>
      </c>
      <c r="H565" s="39" t="s">
        <v>120</v>
      </c>
      <c r="I565" s="42" t="s">
        <v>260</v>
      </c>
      <c r="J565" s="43">
        <v>40</v>
      </c>
      <c r="K565" s="44">
        <v>180</v>
      </c>
      <c r="L565" s="43">
        <v>7200</v>
      </c>
      <c r="M565" s="45">
        <v>0.08</v>
      </c>
      <c r="N565" s="46">
        <v>6624</v>
      </c>
      <c r="O565" s="41" t="s">
        <v>13</v>
      </c>
      <c r="P565" s="47" t="s">
        <v>53</v>
      </c>
      <c r="Q565" s="48" t="s">
        <v>14</v>
      </c>
      <c r="R565" s="48" t="s">
        <v>29</v>
      </c>
    </row>
    <row r="566" spans="1:18" hidden="1">
      <c r="A566" s="36">
        <v>1242</v>
      </c>
      <c r="B566" s="62">
        <v>42838</v>
      </c>
      <c r="C566" s="38" t="s">
        <v>333</v>
      </c>
      <c r="D566" s="39" t="s">
        <v>431</v>
      </c>
      <c r="E566" s="40" t="s">
        <v>11</v>
      </c>
      <c r="F566" s="39" t="s">
        <v>28</v>
      </c>
      <c r="G566" s="41" t="s">
        <v>12</v>
      </c>
      <c r="H566" s="39" t="s">
        <v>157</v>
      </c>
      <c r="I566" s="42" t="s">
        <v>432</v>
      </c>
      <c r="J566" s="43">
        <v>15</v>
      </c>
      <c r="K566" s="44">
        <v>480</v>
      </c>
      <c r="L566" s="43">
        <v>7200</v>
      </c>
      <c r="M566" s="45">
        <v>0</v>
      </c>
      <c r="N566" s="46">
        <v>7200</v>
      </c>
      <c r="O566" s="41" t="s">
        <v>18</v>
      </c>
      <c r="P566" s="47" t="s">
        <v>53</v>
      </c>
      <c r="Q566" s="48" t="s">
        <v>16</v>
      </c>
      <c r="R566" s="48" t="s">
        <v>29</v>
      </c>
    </row>
    <row r="567" spans="1:18" hidden="1">
      <c r="A567" s="36">
        <v>1356</v>
      </c>
      <c r="B567" s="62">
        <v>42859</v>
      </c>
      <c r="C567" s="38" t="s">
        <v>530</v>
      </c>
      <c r="D567" s="39" t="s">
        <v>574</v>
      </c>
      <c r="E567" s="40" t="s">
        <v>50</v>
      </c>
      <c r="F567" s="39" t="s">
        <v>30</v>
      </c>
      <c r="G567" s="41" t="s">
        <v>12</v>
      </c>
      <c r="H567" s="39" t="s">
        <v>47</v>
      </c>
      <c r="I567" s="42" t="s">
        <v>575</v>
      </c>
      <c r="J567" s="43">
        <v>24</v>
      </c>
      <c r="K567" s="44">
        <v>300</v>
      </c>
      <c r="L567" s="43">
        <v>7200</v>
      </c>
      <c r="M567" s="45">
        <v>0.04</v>
      </c>
      <c r="N567" s="46">
        <v>6912</v>
      </c>
      <c r="O567" s="41" t="s">
        <v>18</v>
      </c>
      <c r="P567" s="47" t="s">
        <v>64</v>
      </c>
      <c r="Q567" s="48" t="s">
        <v>16</v>
      </c>
      <c r="R567" s="48" t="s">
        <v>29</v>
      </c>
    </row>
    <row r="568" spans="1:18" hidden="1">
      <c r="A568" s="36">
        <v>1772</v>
      </c>
      <c r="B568" s="62">
        <v>42926</v>
      </c>
      <c r="C568" s="38" t="s">
        <v>941</v>
      </c>
      <c r="D568" s="39" t="s">
        <v>718</v>
      </c>
      <c r="E568" s="40" t="s">
        <v>50</v>
      </c>
      <c r="F568" s="39" t="s">
        <v>30</v>
      </c>
      <c r="G568" s="41" t="s">
        <v>12</v>
      </c>
      <c r="H568" s="39" t="s">
        <v>114</v>
      </c>
      <c r="I568" s="42" t="s">
        <v>1000</v>
      </c>
      <c r="J568" s="43">
        <v>8</v>
      </c>
      <c r="K568" s="44">
        <v>900</v>
      </c>
      <c r="L568" s="43">
        <v>7200</v>
      </c>
      <c r="M568" s="45">
        <v>0.05</v>
      </c>
      <c r="N568" s="46">
        <v>6840</v>
      </c>
      <c r="O568" s="41" t="s">
        <v>1172</v>
      </c>
      <c r="P568" s="47" t="s">
        <v>79</v>
      </c>
      <c r="Q568" s="48" t="s">
        <v>10</v>
      </c>
      <c r="R568" s="48" t="s">
        <v>29</v>
      </c>
    </row>
    <row r="569" spans="1:18" hidden="1">
      <c r="A569" s="36">
        <v>1958</v>
      </c>
      <c r="B569" s="62">
        <v>42955</v>
      </c>
      <c r="C569" s="38" t="s">
        <v>1106</v>
      </c>
      <c r="D569" s="39" t="s">
        <v>1136</v>
      </c>
      <c r="E569" s="40" t="s">
        <v>101</v>
      </c>
      <c r="F569" s="39" t="s">
        <v>28</v>
      </c>
      <c r="G569" s="41" t="s">
        <v>12</v>
      </c>
      <c r="H569" s="39" t="s">
        <v>47</v>
      </c>
      <c r="I569" s="42" t="s">
        <v>1137</v>
      </c>
      <c r="J569" s="43">
        <v>24</v>
      </c>
      <c r="K569" s="44">
        <v>300</v>
      </c>
      <c r="L569" s="43">
        <v>7200</v>
      </c>
      <c r="M569" s="45">
        <v>0.04</v>
      </c>
      <c r="N569" s="46">
        <v>6912</v>
      </c>
      <c r="O569" s="41" t="s">
        <v>13</v>
      </c>
      <c r="P569" s="47" t="s">
        <v>53</v>
      </c>
      <c r="Q569" s="48" t="s">
        <v>14</v>
      </c>
      <c r="R569" s="48" t="s">
        <v>29</v>
      </c>
    </row>
    <row r="570" spans="1:18" hidden="1">
      <c r="A570" s="36">
        <v>1959</v>
      </c>
      <c r="B570" s="62">
        <v>42955</v>
      </c>
      <c r="C570" s="38" t="s">
        <v>1106</v>
      </c>
      <c r="D570" s="39" t="s">
        <v>1138</v>
      </c>
      <c r="E570" s="40" t="s">
        <v>101</v>
      </c>
      <c r="F570" s="39" t="s">
        <v>25</v>
      </c>
      <c r="G570" s="41" t="s">
        <v>12</v>
      </c>
      <c r="H570" s="39" t="s">
        <v>128</v>
      </c>
      <c r="I570" s="42" t="s">
        <v>140</v>
      </c>
      <c r="J570" s="43">
        <v>10</v>
      </c>
      <c r="K570" s="44">
        <v>720</v>
      </c>
      <c r="L570" s="43">
        <v>7200</v>
      </c>
      <c r="M570" s="45">
        <v>0.04</v>
      </c>
      <c r="N570" s="46">
        <v>6912</v>
      </c>
      <c r="O570" s="41" t="s">
        <v>13</v>
      </c>
      <c r="P570" s="47" t="s">
        <v>79</v>
      </c>
      <c r="Q570" s="48" t="s">
        <v>14</v>
      </c>
      <c r="R570" s="48" t="s">
        <v>26</v>
      </c>
    </row>
    <row r="571" spans="1:18" hidden="1">
      <c r="A571" s="36">
        <v>1259</v>
      </c>
      <c r="B571" s="62">
        <v>42840</v>
      </c>
      <c r="C571" s="38" t="s">
        <v>333</v>
      </c>
      <c r="D571" s="39" t="s">
        <v>450</v>
      </c>
      <c r="E571" s="40" t="s">
        <v>11</v>
      </c>
      <c r="F571" s="39" t="s">
        <v>25</v>
      </c>
      <c r="G571" s="41" t="s">
        <v>12</v>
      </c>
      <c r="H571" s="39" t="s">
        <v>114</v>
      </c>
      <c r="I571" s="42" t="s">
        <v>452</v>
      </c>
      <c r="J571" s="43">
        <v>7</v>
      </c>
      <c r="K571" s="44">
        <v>1020</v>
      </c>
      <c r="L571" s="43">
        <v>7140</v>
      </c>
      <c r="M571" s="45">
        <v>0.05</v>
      </c>
      <c r="N571" s="46">
        <v>6783</v>
      </c>
      <c r="O571" s="41" t="s">
        <v>1174</v>
      </c>
      <c r="P571" s="47" t="s">
        <v>64</v>
      </c>
      <c r="Q571" s="48" t="s">
        <v>10</v>
      </c>
      <c r="R571" s="48" t="s">
        <v>26</v>
      </c>
    </row>
    <row r="572" spans="1:18" hidden="1">
      <c r="A572" s="36">
        <v>1916</v>
      </c>
      <c r="B572" s="62">
        <v>42947</v>
      </c>
      <c r="C572" s="38" t="s">
        <v>941</v>
      </c>
      <c r="D572" s="39" t="s">
        <v>1022</v>
      </c>
      <c r="E572" s="40" t="s">
        <v>11</v>
      </c>
      <c r="F572" s="39" t="s">
        <v>28</v>
      </c>
      <c r="G572" s="41" t="s">
        <v>12</v>
      </c>
      <c r="H572" s="39" t="s">
        <v>47</v>
      </c>
      <c r="I572" s="42" t="s">
        <v>321</v>
      </c>
      <c r="J572" s="43">
        <v>17</v>
      </c>
      <c r="K572" s="44">
        <v>420</v>
      </c>
      <c r="L572" s="43">
        <v>7140</v>
      </c>
      <c r="M572" s="45">
        <v>0.08</v>
      </c>
      <c r="N572" s="46">
        <v>6568.8</v>
      </c>
      <c r="O572" s="41" t="s">
        <v>1172</v>
      </c>
      <c r="P572" s="47" t="s">
        <v>53</v>
      </c>
      <c r="Q572" s="48" t="s">
        <v>10</v>
      </c>
      <c r="R572" s="48" t="s">
        <v>29</v>
      </c>
    </row>
    <row r="573" spans="1:18" hidden="1">
      <c r="A573" s="36">
        <v>1092</v>
      </c>
      <c r="B573" s="62">
        <v>42810</v>
      </c>
      <c r="C573" s="38" t="s">
        <v>42</v>
      </c>
      <c r="D573" s="39" t="s">
        <v>214</v>
      </c>
      <c r="E573" s="40" t="s">
        <v>7</v>
      </c>
      <c r="F573" s="39" t="s">
        <v>27</v>
      </c>
      <c r="G573" s="41" t="s">
        <v>12</v>
      </c>
      <c r="H573" s="39" t="s">
        <v>51</v>
      </c>
      <c r="I573" s="42" t="s">
        <v>215</v>
      </c>
      <c r="J573" s="43">
        <v>29</v>
      </c>
      <c r="K573" s="44">
        <v>240</v>
      </c>
      <c r="L573" s="43">
        <v>6960</v>
      </c>
      <c r="M573" s="45">
        <v>0</v>
      </c>
      <c r="N573" s="46">
        <v>6960</v>
      </c>
      <c r="O573" s="41" t="s">
        <v>13</v>
      </c>
      <c r="P573" s="47" t="s">
        <v>53</v>
      </c>
      <c r="Q573" s="48" t="s">
        <v>14</v>
      </c>
      <c r="R573" s="48" t="s">
        <v>26</v>
      </c>
    </row>
    <row r="574" spans="1:18" hidden="1">
      <c r="A574" s="36">
        <v>1222</v>
      </c>
      <c r="B574" s="62">
        <v>42835</v>
      </c>
      <c r="C574" s="38" t="s">
        <v>333</v>
      </c>
      <c r="D574" s="39" t="s">
        <v>404</v>
      </c>
      <c r="E574" s="40" t="s">
        <v>101</v>
      </c>
      <c r="F574" s="39" t="s">
        <v>25</v>
      </c>
      <c r="G574" s="41" t="s">
        <v>12</v>
      </c>
      <c r="H574" s="39" t="s">
        <v>47</v>
      </c>
      <c r="I574" s="42" t="s">
        <v>102</v>
      </c>
      <c r="J574" s="43">
        <v>23</v>
      </c>
      <c r="K574" s="44">
        <v>300</v>
      </c>
      <c r="L574" s="43">
        <v>6900</v>
      </c>
      <c r="M574" s="45">
        <v>0.05</v>
      </c>
      <c r="N574" s="46">
        <v>6555</v>
      </c>
      <c r="O574" s="41" t="s">
        <v>1174</v>
      </c>
      <c r="P574" s="47" t="s">
        <v>53</v>
      </c>
      <c r="Q574" s="48" t="s">
        <v>10</v>
      </c>
      <c r="R574" s="48" t="s">
        <v>26</v>
      </c>
    </row>
    <row r="575" spans="1:18" hidden="1">
      <c r="A575" s="36">
        <v>1250</v>
      </c>
      <c r="B575" s="62">
        <v>42839</v>
      </c>
      <c r="C575" s="38" t="s">
        <v>333</v>
      </c>
      <c r="D575" s="39" t="s">
        <v>439</v>
      </c>
      <c r="E575" s="40" t="s">
        <v>50</v>
      </c>
      <c r="F575" s="39" t="s">
        <v>30</v>
      </c>
      <c r="G575" s="41" t="s">
        <v>12</v>
      </c>
      <c r="H575" s="39" t="s">
        <v>120</v>
      </c>
      <c r="I575" s="42" t="s">
        <v>121</v>
      </c>
      <c r="J575" s="43">
        <v>23</v>
      </c>
      <c r="K575" s="44">
        <v>300</v>
      </c>
      <c r="L575" s="43">
        <v>6900</v>
      </c>
      <c r="M575" s="45">
        <v>0.02</v>
      </c>
      <c r="N575" s="46">
        <v>6762</v>
      </c>
      <c r="O575" s="41" t="s">
        <v>18</v>
      </c>
      <c r="P575" s="47" t="s">
        <v>53</v>
      </c>
      <c r="Q575" s="48" t="s">
        <v>16</v>
      </c>
      <c r="R575" s="48" t="s">
        <v>29</v>
      </c>
    </row>
    <row r="576" spans="1:18" hidden="1">
      <c r="A576" s="36">
        <v>1511</v>
      </c>
      <c r="B576" s="62">
        <v>42884</v>
      </c>
      <c r="C576" s="38" t="s">
        <v>530</v>
      </c>
      <c r="D576" s="39" t="s">
        <v>57</v>
      </c>
      <c r="E576" s="40" t="s">
        <v>7</v>
      </c>
      <c r="F576" s="39" t="s">
        <v>27</v>
      </c>
      <c r="G576" s="41" t="s">
        <v>12</v>
      </c>
      <c r="H576" s="39" t="s">
        <v>114</v>
      </c>
      <c r="I576" s="42" t="s">
        <v>747</v>
      </c>
      <c r="J576" s="43">
        <v>23</v>
      </c>
      <c r="K576" s="44">
        <v>300</v>
      </c>
      <c r="L576" s="43">
        <v>6900</v>
      </c>
      <c r="M576" s="45">
        <v>0.09</v>
      </c>
      <c r="N576" s="46">
        <v>6279</v>
      </c>
      <c r="O576" s="41" t="s">
        <v>13</v>
      </c>
      <c r="P576" s="47" t="s">
        <v>60</v>
      </c>
      <c r="Q576" s="48" t="s">
        <v>14</v>
      </c>
      <c r="R576" s="48" t="s">
        <v>26</v>
      </c>
    </row>
    <row r="577" spans="1:18" hidden="1">
      <c r="A577" s="36">
        <v>1585</v>
      </c>
      <c r="B577" s="62">
        <v>42898</v>
      </c>
      <c r="C577" s="38" t="s">
        <v>762</v>
      </c>
      <c r="D577" s="39" t="s">
        <v>830</v>
      </c>
      <c r="E577" s="40" t="s">
        <v>11</v>
      </c>
      <c r="F577" s="39" t="s">
        <v>27</v>
      </c>
      <c r="G577" s="41" t="s">
        <v>12</v>
      </c>
      <c r="H577" s="39" t="s">
        <v>114</v>
      </c>
      <c r="I577" s="42" t="s">
        <v>831</v>
      </c>
      <c r="J577" s="43">
        <v>23</v>
      </c>
      <c r="K577" s="44">
        <v>300</v>
      </c>
      <c r="L577" s="43">
        <v>6900</v>
      </c>
      <c r="M577" s="45">
        <v>0</v>
      </c>
      <c r="N577" s="46">
        <v>6900</v>
      </c>
      <c r="O577" s="41" t="s">
        <v>15</v>
      </c>
      <c r="P577" s="47" t="s">
        <v>49</v>
      </c>
      <c r="Q577" s="48" t="s">
        <v>10</v>
      </c>
      <c r="R577" s="48" t="s">
        <v>26</v>
      </c>
    </row>
    <row r="578" spans="1:18" hidden="1">
      <c r="A578" s="36">
        <v>1015</v>
      </c>
      <c r="B578" s="62">
        <v>42798</v>
      </c>
      <c r="C578" s="38" t="s">
        <v>42</v>
      </c>
      <c r="D578" s="39" t="s">
        <v>81</v>
      </c>
      <c r="E578" s="40" t="s">
        <v>11</v>
      </c>
      <c r="F578" s="39" t="s">
        <v>25</v>
      </c>
      <c r="G578" s="41" t="s">
        <v>12</v>
      </c>
      <c r="H578" s="39" t="s">
        <v>47</v>
      </c>
      <c r="I578" s="42" t="s">
        <v>85</v>
      </c>
      <c r="J578" s="43">
        <v>3</v>
      </c>
      <c r="K578" s="44">
        <v>2280</v>
      </c>
      <c r="L578" s="43">
        <v>6840</v>
      </c>
      <c r="M578" s="45">
        <v>0.06</v>
      </c>
      <c r="N578" s="46">
        <v>6429.6</v>
      </c>
      <c r="O578" s="41" t="s">
        <v>1174</v>
      </c>
      <c r="P578" s="47" t="s">
        <v>53</v>
      </c>
      <c r="Q578" s="48" t="s">
        <v>10</v>
      </c>
      <c r="R578" s="48" t="s">
        <v>26</v>
      </c>
    </row>
    <row r="579" spans="1:18" hidden="1">
      <c r="A579" s="36">
        <v>1102</v>
      </c>
      <c r="B579" s="62">
        <v>42812</v>
      </c>
      <c r="C579" s="38" t="s">
        <v>42</v>
      </c>
      <c r="D579" s="39" t="s">
        <v>226</v>
      </c>
      <c r="E579" s="40" t="s">
        <v>11</v>
      </c>
      <c r="F579" s="39" t="s">
        <v>28</v>
      </c>
      <c r="G579" s="41" t="s">
        <v>12</v>
      </c>
      <c r="H579" s="39" t="s">
        <v>51</v>
      </c>
      <c r="I579" s="42" t="s">
        <v>228</v>
      </c>
      <c r="J579" s="43">
        <v>19</v>
      </c>
      <c r="K579" s="44">
        <v>360</v>
      </c>
      <c r="L579" s="43">
        <v>6840</v>
      </c>
      <c r="M579" s="45">
        <v>0.01</v>
      </c>
      <c r="N579" s="46">
        <v>6771.6</v>
      </c>
      <c r="O579" s="41" t="s">
        <v>1172</v>
      </c>
      <c r="P579" s="47" t="s">
        <v>53</v>
      </c>
      <c r="Q579" s="48" t="s">
        <v>10</v>
      </c>
      <c r="R579" s="48" t="s">
        <v>29</v>
      </c>
    </row>
    <row r="580" spans="1:18" hidden="1">
      <c r="A580" s="36">
        <v>1612</v>
      </c>
      <c r="B580" s="62">
        <v>42901</v>
      </c>
      <c r="C580" s="38" t="s">
        <v>762</v>
      </c>
      <c r="D580" s="39" t="s">
        <v>541</v>
      </c>
      <c r="E580" s="40" t="s">
        <v>50</v>
      </c>
      <c r="F580" s="39" t="s">
        <v>25</v>
      </c>
      <c r="G580" s="41" t="s">
        <v>12</v>
      </c>
      <c r="H580" s="39" t="s">
        <v>114</v>
      </c>
      <c r="I580" s="42" t="s">
        <v>850</v>
      </c>
      <c r="J580" s="43">
        <v>19</v>
      </c>
      <c r="K580" s="44">
        <v>360</v>
      </c>
      <c r="L580" s="43">
        <v>6840</v>
      </c>
      <c r="M580" s="45">
        <v>0.08</v>
      </c>
      <c r="N580" s="46">
        <v>6292.8</v>
      </c>
      <c r="O580" s="41" t="s">
        <v>1174</v>
      </c>
      <c r="P580" s="47" t="s">
        <v>53</v>
      </c>
      <c r="Q580" s="48" t="s">
        <v>10</v>
      </c>
      <c r="R580" s="48" t="s">
        <v>26</v>
      </c>
    </row>
    <row r="581" spans="1:18" hidden="1">
      <c r="A581" s="36">
        <v>1258</v>
      </c>
      <c r="B581" s="62">
        <v>42840</v>
      </c>
      <c r="C581" s="38" t="s">
        <v>333</v>
      </c>
      <c r="D581" s="39" t="s">
        <v>450</v>
      </c>
      <c r="E581" s="40" t="s">
        <v>11</v>
      </c>
      <c r="F581" s="39" t="s">
        <v>25</v>
      </c>
      <c r="G581" s="41" t="s">
        <v>12</v>
      </c>
      <c r="H581" s="39" t="s">
        <v>157</v>
      </c>
      <c r="I581" s="42" t="s">
        <v>451</v>
      </c>
      <c r="J581" s="43">
        <v>28</v>
      </c>
      <c r="K581" s="44">
        <v>240</v>
      </c>
      <c r="L581" s="43">
        <v>6720</v>
      </c>
      <c r="M581" s="45">
        <v>0</v>
      </c>
      <c r="N581" s="46">
        <v>6720</v>
      </c>
      <c r="O581" s="41" t="s">
        <v>1174</v>
      </c>
      <c r="P581" s="47" t="s">
        <v>60</v>
      </c>
      <c r="Q581" s="48" t="s">
        <v>10</v>
      </c>
      <c r="R581" s="48" t="s">
        <v>26</v>
      </c>
    </row>
    <row r="582" spans="1:18" hidden="1">
      <c r="A582" s="36">
        <v>1260</v>
      </c>
      <c r="B582" s="62">
        <v>42841</v>
      </c>
      <c r="C582" s="38" t="s">
        <v>333</v>
      </c>
      <c r="D582" s="39" t="s">
        <v>453</v>
      </c>
      <c r="E582" s="40" t="s">
        <v>11</v>
      </c>
      <c r="F582" s="39" t="s">
        <v>25</v>
      </c>
      <c r="G582" s="41" t="s">
        <v>12</v>
      </c>
      <c r="H582" s="39" t="s">
        <v>120</v>
      </c>
      <c r="I582" s="42" t="s">
        <v>260</v>
      </c>
      <c r="J582" s="43">
        <v>37</v>
      </c>
      <c r="K582" s="44">
        <v>180</v>
      </c>
      <c r="L582" s="43">
        <v>6660</v>
      </c>
      <c r="M582" s="45">
        <v>0</v>
      </c>
      <c r="N582" s="46">
        <v>6660</v>
      </c>
      <c r="O582" s="41" t="s">
        <v>1172</v>
      </c>
      <c r="P582" s="47" t="s">
        <v>53</v>
      </c>
      <c r="Q582" s="48" t="s">
        <v>10</v>
      </c>
      <c r="R582" s="48" t="s">
        <v>26</v>
      </c>
    </row>
    <row r="583" spans="1:18" hidden="1">
      <c r="A583" s="36">
        <v>1890</v>
      </c>
      <c r="B583" s="62">
        <v>42943</v>
      </c>
      <c r="C583" s="38" t="s">
        <v>941</v>
      </c>
      <c r="D583" s="39" t="s">
        <v>595</v>
      </c>
      <c r="E583" s="40" t="s">
        <v>7</v>
      </c>
      <c r="F583" s="39" t="s">
        <v>28</v>
      </c>
      <c r="G583" s="41" t="s">
        <v>12</v>
      </c>
      <c r="H583" s="39" t="s">
        <v>51</v>
      </c>
      <c r="I583" s="42" t="s">
        <v>76</v>
      </c>
      <c r="J583" s="43">
        <v>37</v>
      </c>
      <c r="K583" s="44">
        <v>180</v>
      </c>
      <c r="L583" s="43">
        <v>6660</v>
      </c>
      <c r="M583" s="45">
        <v>0.06</v>
      </c>
      <c r="N583" s="46">
        <v>6260.4</v>
      </c>
      <c r="O583" s="41" t="s">
        <v>15</v>
      </c>
      <c r="P583" s="47" t="s">
        <v>91</v>
      </c>
      <c r="Q583" s="48" t="s">
        <v>10</v>
      </c>
      <c r="R583" s="48" t="s">
        <v>29</v>
      </c>
    </row>
    <row r="584" spans="1:18" hidden="1">
      <c r="A584" s="36">
        <v>1516</v>
      </c>
      <c r="B584" s="62">
        <v>42885</v>
      </c>
      <c r="C584" s="38" t="s">
        <v>530</v>
      </c>
      <c r="D584" s="39" t="s">
        <v>753</v>
      </c>
      <c r="E584" s="40" t="s">
        <v>11</v>
      </c>
      <c r="F584" s="39" t="s">
        <v>25</v>
      </c>
      <c r="G584" s="41" t="s">
        <v>12</v>
      </c>
      <c r="H584" s="39" t="s">
        <v>51</v>
      </c>
      <c r="I584" s="42" t="s">
        <v>754</v>
      </c>
      <c r="J584" s="43">
        <v>27</v>
      </c>
      <c r="K584" s="44">
        <v>240</v>
      </c>
      <c r="L584" s="43">
        <v>6480</v>
      </c>
      <c r="M584" s="45">
        <v>0.06</v>
      </c>
      <c r="N584" s="46">
        <v>6091.2</v>
      </c>
      <c r="O584" s="41" t="s">
        <v>1172</v>
      </c>
      <c r="P584" s="47" t="s">
        <v>49</v>
      </c>
      <c r="Q584" s="48" t="s">
        <v>10</v>
      </c>
      <c r="R584" s="48" t="s">
        <v>26</v>
      </c>
    </row>
    <row r="585" spans="1:18" hidden="1">
      <c r="A585" s="36">
        <v>1526</v>
      </c>
      <c r="B585" s="62">
        <v>42887</v>
      </c>
      <c r="C585" s="38" t="s">
        <v>762</v>
      </c>
      <c r="D585" s="39" t="s">
        <v>765</v>
      </c>
      <c r="E585" s="40" t="s">
        <v>11</v>
      </c>
      <c r="F585" s="39" t="s">
        <v>25</v>
      </c>
      <c r="G585" s="41" t="s">
        <v>12</v>
      </c>
      <c r="H585" s="39" t="s">
        <v>51</v>
      </c>
      <c r="I585" s="42" t="s">
        <v>767</v>
      </c>
      <c r="J585" s="43">
        <v>36</v>
      </c>
      <c r="K585" s="44">
        <v>180</v>
      </c>
      <c r="L585" s="43">
        <v>6480</v>
      </c>
      <c r="M585" s="45">
        <v>0.08</v>
      </c>
      <c r="N585" s="46">
        <v>5961.6</v>
      </c>
      <c r="O585" s="41" t="s">
        <v>1174</v>
      </c>
      <c r="P585" s="47" t="s">
        <v>53</v>
      </c>
      <c r="Q585" s="48" t="s">
        <v>10</v>
      </c>
      <c r="R585" s="48" t="s">
        <v>26</v>
      </c>
    </row>
    <row r="586" spans="1:18" hidden="1">
      <c r="A586" s="36">
        <v>1616</v>
      </c>
      <c r="B586" s="62">
        <v>42901</v>
      </c>
      <c r="C586" s="38" t="s">
        <v>762</v>
      </c>
      <c r="D586" s="39" t="s">
        <v>853</v>
      </c>
      <c r="E586" s="40" t="s">
        <v>101</v>
      </c>
      <c r="F586" s="39" t="s">
        <v>25</v>
      </c>
      <c r="G586" s="41" t="s">
        <v>12</v>
      </c>
      <c r="H586" s="39" t="s">
        <v>51</v>
      </c>
      <c r="I586" s="42" t="s">
        <v>135</v>
      </c>
      <c r="J586" s="43">
        <v>9</v>
      </c>
      <c r="K586" s="44">
        <v>720</v>
      </c>
      <c r="L586" s="43">
        <v>6480</v>
      </c>
      <c r="M586" s="45">
        <v>0.02</v>
      </c>
      <c r="N586" s="46">
        <v>6350.4</v>
      </c>
      <c r="O586" s="41" t="s">
        <v>18</v>
      </c>
      <c r="P586" s="47" t="s">
        <v>79</v>
      </c>
      <c r="Q586" s="48" t="s">
        <v>16</v>
      </c>
      <c r="R586" s="48" t="s">
        <v>26</v>
      </c>
    </row>
    <row r="587" spans="1:18">
      <c r="A587" s="36">
        <v>1858</v>
      </c>
      <c r="B587" s="62">
        <v>42939</v>
      </c>
      <c r="C587" s="38" t="s">
        <v>941</v>
      </c>
      <c r="D587" s="39" t="s">
        <v>470</v>
      </c>
      <c r="E587" s="40" t="s">
        <v>101</v>
      </c>
      <c r="F587" s="39" t="s">
        <v>30</v>
      </c>
      <c r="G587" s="41" t="s">
        <v>12</v>
      </c>
      <c r="H587" s="39" t="s">
        <v>120</v>
      </c>
      <c r="I587" s="42" t="s">
        <v>1063</v>
      </c>
      <c r="J587" s="43">
        <v>27</v>
      </c>
      <c r="K587" s="44">
        <v>240</v>
      </c>
      <c r="L587" s="43">
        <v>6480</v>
      </c>
      <c r="M587" s="45">
        <v>0.04</v>
      </c>
      <c r="N587" s="46">
        <v>6220.8</v>
      </c>
      <c r="O587" s="41" t="s">
        <v>18</v>
      </c>
      <c r="P587" s="47" t="s">
        <v>53</v>
      </c>
      <c r="Q587" s="48" t="s">
        <v>16</v>
      </c>
      <c r="R587" s="48" t="s">
        <v>29</v>
      </c>
    </row>
    <row r="588" spans="1:18" hidden="1">
      <c r="A588" s="36">
        <v>1924</v>
      </c>
      <c r="B588" s="62">
        <v>42948</v>
      </c>
      <c r="C588" s="38" t="s">
        <v>1106</v>
      </c>
      <c r="D588" s="39" t="s">
        <v>871</v>
      </c>
      <c r="E588" s="40" t="s">
        <v>7</v>
      </c>
      <c r="F588" s="39" t="s">
        <v>30</v>
      </c>
      <c r="G588" s="41" t="s">
        <v>12</v>
      </c>
      <c r="H588" s="39" t="s">
        <v>47</v>
      </c>
      <c r="I588" s="42" t="s">
        <v>1113</v>
      </c>
      <c r="J588" s="43">
        <v>3</v>
      </c>
      <c r="K588" s="44">
        <v>2160</v>
      </c>
      <c r="L588" s="43">
        <v>6480</v>
      </c>
      <c r="M588" s="45">
        <v>0</v>
      </c>
      <c r="N588" s="46">
        <v>6480</v>
      </c>
      <c r="O588" s="41" t="s">
        <v>18</v>
      </c>
      <c r="P588" s="47" t="s">
        <v>53</v>
      </c>
      <c r="Q588" s="48" t="s">
        <v>16</v>
      </c>
      <c r="R588" s="48" t="s">
        <v>29</v>
      </c>
    </row>
    <row r="589" spans="1:18" hidden="1">
      <c r="A589" s="36">
        <v>1329</v>
      </c>
      <c r="B589" s="62">
        <v>42856</v>
      </c>
      <c r="C589" s="38" t="s">
        <v>530</v>
      </c>
      <c r="D589" s="39" t="s">
        <v>537</v>
      </c>
      <c r="E589" s="40" t="s">
        <v>101</v>
      </c>
      <c r="F589" s="39" t="s">
        <v>25</v>
      </c>
      <c r="G589" s="41" t="s">
        <v>12</v>
      </c>
      <c r="H589" s="39" t="s">
        <v>128</v>
      </c>
      <c r="I589" s="42" t="s">
        <v>538</v>
      </c>
      <c r="J589" s="43">
        <v>7</v>
      </c>
      <c r="K589" s="44">
        <v>900</v>
      </c>
      <c r="L589" s="43">
        <v>6300</v>
      </c>
      <c r="M589" s="45">
        <v>7.0000000000000007E-2</v>
      </c>
      <c r="N589" s="46">
        <v>5859</v>
      </c>
      <c r="O589" s="41" t="s">
        <v>13</v>
      </c>
      <c r="P589" s="47" t="s">
        <v>53</v>
      </c>
      <c r="Q589" s="48" t="s">
        <v>14</v>
      </c>
      <c r="R589" s="48" t="s">
        <v>26</v>
      </c>
    </row>
    <row r="590" spans="1:18" hidden="1">
      <c r="A590" s="36">
        <v>1541</v>
      </c>
      <c r="B590" s="62">
        <v>42891</v>
      </c>
      <c r="C590" s="38" t="s">
        <v>762</v>
      </c>
      <c r="D590" s="39" t="s">
        <v>98</v>
      </c>
      <c r="E590" s="40" t="s">
        <v>7</v>
      </c>
      <c r="F590" s="39" t="s">
        <v>25</v>
      </c>
      <c r="G590" s="41" t="s">
        <v>12</v>
      </c>
      <c r="H590" s="39" t="s">
        <v>107</v>
      </c>
      <c r="I590" s="42" t="s">
        <v>781</v>
      </c>
      <c r="J590" s="43">
        <v>26</v>
      </c>
      <c r="K590" s="44">
        <v>240</v>
      </c>
      <c r="L590" s="43">
        <v>6240</v>
      </c>
      <c r="M590" s="45">
        <v>0.08</v>
      </c>
      <c r="N590" s="46">
        <v>5740.8</v>
      </c>
      <c r="O590" s="41" t="s">
        <v>1174</v>
      </c>
      <c r="P590" s="47" t="s">
        <v>53</v>
      </c>
      <c r="Q590" s="48" t="s">
        <v>10</v>
      </c>
      <c r="R590" s="48" t="s">
        <v>26</v>
      </c>
    </row>
    <row r="591" spans="1:18" hidden="1">
      <c r="A591" s="36">
        <v>1161</v>
      </c>
      <c r="B591" s="62">
        <v>42824</v>
      </c>
      <c r="C591" s="38" t="s">
        <v>42</v>
      </c>
      <c r="D591" s="39" t="s">
        <v>312</v>
      </c>
      <c r="E591" s="40" t="s">
        <v>50</v>
      </c>
      <c r="F591" s="39" t="s">
        <v>25</v>
      </c>
      <c r="G591" s="41" t="s">
        <v>12</v>
      </c>
      <c r="H591" s="39" t="s">
        <v>114</v>
      </c>
      <c r="I591" s="42" t="s">
        <v>197</v>
      </c>
      <c r="J591" s="43">
        <v>17</v>
      </c>
      <c r="K591" s="44">
        <v>360</v>
      </c>
      <c r="L591" s="43">
        <v>6120</v>
      </c>
      <c r="M591" s="45">
        <v>7.0000000000000007E-2</v>
      </c>
      <c r="N591" s="46">
        <v>5691.6</v>
      </c>
      <c r="O591" s="41" t="s">
        <v>18</v>
      </c>
      <c r="P591" s="47" t="s">
        <v>53</v>
      </c>
      <c r="Q591" s="48" t="s">
        <v>16</v>
      </c>
      <c r="R591" s="48" t="s">
        <v>26</v>
      </c>
    </row>
    <row r="592" spans="1:18" hidden="1">
      <c r="A592" s="36">
        <v>1146</v>
      </c>
      <c r="B592" s="62">
        <v>42820</v>
      </c>
      <c r="C592" s="38" t="s">
        <v>42</v>
      </c>
      <c r="D592" s="39" t="s">
        <v>290</v>
      </c>
      <c r="E592" s="40" t="s">
        <v>11</v>
      </c>
      <c r="F592" s="39" t="s">
        <v>27</v>
      </c>
      <c r="G592" s="41" t="s">
        <v>12</v>
      </c>
      <c r="H592" s="39" t="s">
        <v>47</v>
      </c>
      <c r="I592" s="42" t="s">
        <v>291</v>
      </c>
      <c r="J592" s="43">
        <v>5</v>
      </c>
      <c r="K592" s="44">
        <v>1200</v>
      </c>
      <c r="L592" s="43">
        <v>6000</v>
      </c>
      <c r="M592" s="45">
        <v>0.05</v>
      </c>
      <c r="N592" s="46">
        <v>5700</v>
      </c>
      <c r="O592" s="41" t="s">
        <v>13</v>
      </c>
      <c r="P592" s="47" t="s">
        <v>64</v>
      </c>
      <c r="Q592" s="48" t="s">
        <v>14</v>
      </c>
      <c r="R592" s="48" t="s">
        <v>26</v>
      </c>
    </row>
    <row r="593" spans="1:18" hidden="1">
      <c r="A593" s="36">
        <v>1871</v>
      </c>
      <c r="B593" s="62">
        <v>42941</v>
      </c>
      <c r="C593" s="38" t="s">
        <v>941</v>
      </c>
      <c r="D593" s="39" t="s">
        <v>1072</v>
      </c>
      <c r="E593" s="40" t="s">
        <v>11</v>
      </c>
      <c r="F593" s="39" t="s">
        <v>30</v>
      </c>
      <c r="G593" s="41" t="s">
        <v>12</v>
      </c>
      <c r="H593" s="39" t="s">
        <v>157</v>
      </c>
      <c r="I593" s="42" t="s">
        <v>1074</v>
      </c>
      <c r="J593" s="43">
        <v>50</v>
      </c>
      <c r="K593" s="44">
        <v>120</v>
      </c>
      <c r="L593" s="43">
        <v>6000</v>
      </c>
      <c r="M593" s="45">
        <v>0.08</v>
      </c>
      <c r="N593" s="46">
        <v>5520</v>
      </c>
      <c r="O593" s="41" t="s">
        <v>13</v>
      </c>
      <c r="P593" s="47" t="s">
        <v>64</v>
      </c>
      <c r="Q593" s="48" t="s">
        <v>14</v>
      </c>
      <c r="R593" s="48" t="s">
        <v>29</v>
      </c>
    </row>
    <row r="594" spans="1:18" hidden="1">
      <c r="A594" s="36">
        <v>1901</v>
      </c>
      <c r="B594" s="62">
        <v>42945</v>
      </c>
      <c r="C594" s="38" t="s">
        <v>941</v>
      </c>
      <c r="D594" s="39" t="s">
        <v>439</v>
      </c>
      <c r="E594" s="40" t="s">
        <v>7</v>
      </c>
      <c r="F594" s="39" t="s">
        <v>30</v>
      </c>
      <c r="G594" s="41" t="s">
        <v>12</v>
      </c>
      <c r="H594" s="39" t="s">
        <v>51</v>
      </c>
      <c r="I594" s="42" t="s">
        <v>1094</v>
      </c>
      <c r="J594" s="43">
        <v>50</v>
      </c>
      <c r="K594" s="44">
        <v>120</v>
      </c>
      <c r="L594" s="43">
        <v>6000</v>
      </c>
      <c r="M594" s="45">
        <v>0.09</v>
      </c>
      <c r="N594" s="46">
        <v>5460</v>
      </c>
      <c r="O594" s="41" t="s">
        <v>15</v>
      </c>
      <c r="P594" s="47" t="s">
        <v>64</v>
      </c>
      <c r="Q594" s="48" t="s">
        <v>10</v>
      </c>
      <c r="R594" s="48" t="s">
        <v>29</v>
      </c>
    </row>
    <row r="595" spans="1:18" hidden="1">
      <c r="A595" s="36">
        <v>1577</v>
      </c>
      <c r="B595" s="62">
        <v>42897</v>
      </c>
      <c r="C595" s="38" t="s">
        <v>762</v>
      </c>
      <c r="D595" s="39" t="s">
        <v>176</v>
      </c>
      <c r="E595" s="40" t="s">
        <v>11</v>
      </c>
      <c r="F595" s="39" t="s">
        <v>30</v>
      </c>
      <c r="G595" s="41" t="s">
        <v>12</v>
      </c>
      <c r="H595" s="39" t="s">
        <v>51</v>
      </c>
      <c r="I595" s="42" t="s">
        <v>821</v>
      </c>
      <c r="J595" s="43">
        <v>33</v>
      </c>
      <c r="K595" s="44">
        <v>180</v>
      </c>
      <c r="L595" s="43">
        <v>5940</v>
      </c>
      <c r="M595" s="45">
        <v>0</v>
      </c>
      <c r="N595" s="46">
        <v>5940</v>
      </c>
      <c r="O595" s="41" t="s">
        <v>1172</v>
      </c>
      <c r="P595" s="47" t="s">
        <v>46</v>
      </c>
      <c r="Q595" s="48" t="s">
        <v>10</v>
      </c>
      <c r="R595" s="48" t="s">
        <v>29</v>
      </c>
    </row>
    <row r="596" spans="1:18" hidden="1">
      <c r="A596" s="36">
        <v>1417</v>
      </c>
      <c r="B596" s="62">
        <v>42870</v>
      </c>
      <c r="C596" s="38" t="s">
        <v>530</v>
      </c>
      <c r="D596" s="39" t="s">
        <v>613</v>
      </c>
      <c r="E596" s="40" t="s">
        <v>11</v>
      </c>
      <c r="F596" s="39" t="s">
        <v>28</v>
      </c>
      <c r="G596" s="41" t="s">
        <v>12</v>
      </c>
      <c r="H596" s="39" t="s">
        <v>157</v>
      </c>
      <c r="I596" s="42" t="s">
        <v>647</v>
      </c>
      <c r="J596" s="43">
        <v>32</v>
      </c>
      <c r="K596" s="44">
        <v>180</v>
      </c>
      <c r="L596" s="43">
        <v>5760</v>
      </c>
      <c r="M596" s="45">
        <v>0.01</v>
      </c>
      <c r="N596" s="46">
        <v>5702.4</v>
      </c>
      <c r="O596" s="41" t="s">
        <v>1174</v>
      </c>
      <c r="P596" s="47" t="s">
        <v>53</v>
      </c>
      <c r="Q596" s="48" t="s">
        <v>10</v>
      </c>
      <c r="R596" s="48" t="s">
        <v>29</v>
      </c>
    </row>
    <row r="597" spans="1:18" hidden="1">
      <c r="A597" s="36">
        <v>1733</v>
      </c>
      <c r="B597" s="62">
        <v>42921</v>
      </c>
      <c r="C597" s="38" t="s">
        <v>941</v>
      </c>
      <c r="D597" s="39" t="s">
        <v>973</v>
      </c>
      <c r="E597" s="40" t="s">
        <v>7</v>
      </c>
      <c r="F597" s="39" t="s">
        <v>30</v>
      </c>
      <c r="G597" s="41" t="s">
        <v>12</v>
      </c>
      <c r="H597" s="39" t="s">
        <v>74</v>
      </c>
      <c r="I597" s="42" t="s">
        <v>974</v>
      </c>
      <c r="J597" s="43">
        <v>16</v>
      </c>
      <c r="K597" s="44">
        <v>360</v>
      </c>
      <c r="L597" s="43">
        <v>5760</v>
      </c>
      <c r="M597" s="45">
        <v>0.03</v>
      </c>
      <c r="N597" s="46">
        <v>5587.2</v>
      </c>
      <c r="O597" s="41" t="s">
        <v>1174</v>
      </c>
      <c r="P597" s="47" t="s">
        <v>53</v>
      </c>
      <c r="Q597" s="48" t="s">
        <v>10</v>
      </c>
      <c r="R597" s="48" t="s">
        <v>29</v>
      </c>
    </row>
    <row r="598" spans="1:18" hidden="1">
      <c r="A598" s="36">
        <v>1780</v>
      </c>
      <c r="B598" s="62">
        <v>42927</v>
      </c>
      <c r="C598" s="38" t="s">
        <v>941</v>
      </c>
      <c r="D598" s="39" t="s">
        <v>804</v>
      </c>
      <c r="E598" s="40" t="s">
        <v>101</v>
      </c>
      <c r="F598" s="39" t="s">
        <v>30</v>
      </c>
      <c r="G598" s="41" t="s">
        <v>12</v>
      </c>
      <c r="H598" s="39" t="s">
        <v>114</v>
      </c>
      <c r="I598" s="42" t="s">
        <v>1005</v>
      </c>
      <c r="J598" s="43">
        <v>12</v>
      </c>
      <c r="K598" s="44">
        <v>480</v>
      </c>
      <c r="L598" s="43">
        <v>5760</v>
      </c>
      <c r="M598" s="45">
        <v>0.04</v>
      </c>
      <c r="N598" s="46">
        <v>5529.6</v>
      </c>
      <c r="O598" s="41" t="s">
        <v>13</v>
      </c>
      <c r="P598" s="47" t="s">
        <v>91</v>
      </c>
      <c r="Q598" s="48" t="s">
        <v>14</v>
      </c>
      <c r="R598" s="48" t="s">
        <v>29</v>
      </c>
    </row>
    <row r="599" spans="1:18" hidden="1">
      <c r="A599" s="36">
        <v>1401</v>
      </c>
      <c r="B599" s="62">
        <v>42867</v>
      </c>
      <c r="C599" s="38" t="s">
        <v>530</v>
      </c>
      <c r="D599" s="39" t="s">
        <v>625</v>
      </c>
      <c r="E599" s="40" t="s">
        <v>7</v>
      </c>
      <c r="F599" s="39" t="s">
        <v>25</v>
      </c>
      <c r="G599" s="41" t="s">
        <v>12</v>
      </c>
      <c r="H599" s="39" t="s">
        <v>114</v>
      </c>
      <c r="I599" s="42" t="s">
        <v>627</v>
      </c>
      <c r="J599" s="43">
        <v>19</v>
      </c>
      <c r="K599" s="44">
        <v>300</v>
      </c>
      <c r="L599" s="43">
        <v>5700</v>
      </c>
      <c r="M599" s="45">
        <v>0.1</v>
      </c>
      <c r="N599" s="46">
        <v>5130</v>
      </c>
      <c r="O599" s="41" t="s">
        <v>13</v>
      </c>
      <c r="P599" s="47" t="s">
        <v>53</v>
      </c>
      <c r="Q599" s="48" t="s">
        <v>14</v>
      </c>
      <c r="R599" s="48" t="s">
        <v>26</v>
      </c>
    </row>
    <row r="600" spans="1:18">
      <c r="A600" s="36">
        <v>1200</v>
      </c>
      <c r="B600" s="62">
        <v>42832</v>
      </c>
      <c r="C600" s="38" t="s">
        <v>333</v>
      </c>
      <c r="D600" s="39" t="s">
        <v>369</v>
      </c>
      <c r="E600" s="40" t="s">
        <v>50</v>
      </c>
      <c r="F600" s="39" t="s">
        <v>25</v>
      </c>
      <c r="G600" s="41" t="s">
        <v>12</v>
      </c>
      <c r="H600" s="39" t="s">
        <v>157</v>
      </c>
      <c r="I600" s="42" t="s">
        <v>371</v>
      </c>
      <c r="J600" s="43">
        <v>47</v>
      </c>
      <c r="K600" s="44">
        <v>120</v>
      </c>
      <c r="L600" s="43">
        <v>5640</v>
      </c>
      <c r="M600" s="45">
        <v>7.0000000000000007E-2</v>
      </c>
      <c r="N600" s="46">
        <v>5245.2</v>
      </c>
      <c r="O600" s="41" t="s">
        <v>18</v>
      </c>
      <c r="P600" s="47" t="s">
        <v>53</v>
      </c>
      <c r="Q600" s="48" t="s">
        <v>16</v>
      </c>
      <c r="R600" s="48" t="s">
        <v>26</v>
      </c>
    </row>
    <row r="601" spans="1:18" hidden="1">
      <c r="A601" s="36">
        <v>1855</v>
      </c>
      <c r="B601" s="62">
        <v>42938</v>
      </c>
      <c r="C601" s="38" t="s">
        <v>941</v>
      </c>
      <c r="D601" s="39" t="s">
        <v>944</v>
      </c>
      <c r="E601" s="40" t="s">
        <v>11</v>
      </c>
      <c r="F601" s="39" t="s">
        <v>25</v>
      </c>
      <c r="G601" s="41" t="s">
        <v>12</v>
      </c>
      <c r="H601" s="39" t="s">
        <v>157</v>
      </c>
      <c r="I601" s="42" t="s">
        <v>371</v>
      </c>
      <c r="J601" s="43">
        <v>47</v>
      </c>
      <c r="K601" s="44">
        <v>120</v>
      </c>
      <c r="L601" s="43">
        <v>5640</v>
      </c>
      <c r="M601" s="45">
        <v>0</v>
      </c>
      <c r="N601" s="46">
        <v>5640</v>
      </c>
      <c r="O601" s="41" t="s">
        <v>15</v>
      </c>
      <c r="P601" s="47" t="s">
        <v>46</v>
      </c>
      <c r="Q601" s="48" t="s">
        <v>10</v>
      </c>
      <c r="R601" s="48" t="s">
        <v>26</v>
      </c>
    </row>
    <row r="602" spans="1:18" hidden="1">
      <c r="A602" s="36">
        <v>1227</v>
      </c>
      <c r="B602" s="62">
        <v>42836</v>
      </c>
      <c r="C602" s="38" t="s">
        <v>333</v>
      </c>
      <c r="D602" s="39" t="s">
        <v>413</v>
      </c>
      <c r="E602" s="40" t="s">
        <v>50</v>
      </c>
      <c r="F602" s="39" t="s">
        <v>25</v>
      </c>
      <c r="G602" s="41" t="s">
        <v>12</v>
      </c>
      <c r="H602" s="39" t="s">
        <v>114</v>
      </c>
      <c r="I602" s="42" t="s">
        <v>414</v>
      </c>
      <c r="J602" s="43">
        <v>3</v>
      </c>
      <c r="K602" s="44">
        <v>1860</v>
      </c>
      <c r="L602" s="43">
        <v>5580</v>
      </c>
      <c r="M602" s="45">
        <v>0.02</v>
      </c>
      <c r="N602" s="46">
        <v>5468.4</v>
      </c>
      <c r="O602" s="41" t="s">
        <v>1172</v>
      </c>
      <c r="P602" s="47" t="s">
        <v>49</v>
      </c>
      <c r="Q602" s="48" t="s">
        <v>10</v>
      </c>
      <c r="R602" s="48" t="s">
        <v>26</v>
      </c>
    </row>
    <row r="603" spans="1:18" hidden="1">
      <c r="A603" s="36">
        <v>1568</v>
      </c>
      <c r="B603" s="62">
        <v>42896</v>
      </c>
      <c r="C603" s="38" t="s">
        <v>762</v>
      </c>
      <c r="D603" s="39" t="s">
        <v>814</v>
      </c>
      <c r="E603" s="40" t="s">
        <v>101</v>
      </c>
      <c r="F603" s="39" t="s">
        <v>30</v>
      </c>
      <c r="G603" s="41" t="s">
        <v>12</v>
      </c>
      <c r="H603" s="39" t="s">
        <v>51</v>
      </c>
      <c r="I603" s="42" t="s">
        <v>97</v>
      </c>
      <c r="J603" s="43">
        <v>31</v>
      </c>
      <c r="K603" s="44">
        <v>180</v>
      </c>
      <c r="L603" s="43">
        <v>5580</v>
      </c>
      <c r="M603" s="45">
        <v>0.04</v>
      </c>
      <c r="N603" s="46">
        <v>5356.8</v>
      </c>
      <c r="O603" s="41" t="s">
        <v>13</v>
      </c>
      <c r="P603" s="47" t="s">
        <v>53</v>
      </c>
      <c r="Q603" s="48" t="s">
        <v>14</v>
      </c>
      <c r="R603" s="48" t="s">
        <v>29</v>
      </c>
    </row>
    <row r="604" spans="1:18" hidden="1">
      <c r="A604" s="36">
        <v>1753</v>
      </c>
      <c r="B604" s="62">
        <v>42923</v>
      </c>
      <c r="C604" s="38" t="s">
        <v>941</v>
      </c>
      <c r="D604" s="39" t="s">
        <v>694</v>
      </c>
      <c r="E604" s="40" t="s">
        <v>11</v>
      </c>
      <c r="F604" s="39" t="s">
        <v>25</v>
      </c>
      <c r="G604" s="41" t="s">
        <v>12</v>
      </c>
      <c r="H604" s="39" t="s">
        <v>51</v>
      </c>
      <c r="I604" s="42" t="s">
        <v>986</v>
      </c>
      <c r="J604" s="43">
        <v>31</v>
      </c>
      <c r="K604" s="44">
        <v>180</v>
      </c>
      <c r="L604" s="43">
        <v>5580</v>
      </c>
      <c r="M604" s="45">
        <v>0.08</v>
      </c>
      <c r="N604" s="46">
        <v>5133.6000000000004</v>
      </c>
      <c r="O604" s="41" t="s">
        <v>1174</v>
      </c>
      <c r="P604" s="47" t="s">
        <v>53</v>
      </c>
      <c r="Q604" s="48" t="s">
        <v>10</v>
      </c>
      <c r="R604" s="48" t="s">
        <v>26</v>
      </c>
    </row>
    <row r="605" spans="1:18" hidden="1">
      <c r="A605" s="36">
        <v>1415</v>
      </c>
      <c r="B605" s="62">
        <v>42870</v>
      </c>
      <c r="C605" s="38" t="s">
        <v>530</v>
      </c>
      <c r="D605" s="39" t="s">
        <v>645</v>
      </c>
      <c r="E605" s="40" t="s">
        <v>11</v>
      </c>
      <c r="F605" s="39" t="s">
        <v>25</v>
      </c>
      <c r="G605" s="41" t="s">
        <v>12</v>
      </c>
      <c r="H605" s="39" t="s">
        <v>120</v>
      </c>
      <c r="I605" s="42" t="s">
        <v>646</v>
      </c>
      <c r="J605" s="43">
        <v>23</v>
      </c>
      <c r="K605" s="44">
        <v>240</v>
      </c>
      <c r="L605" s="43">
        <v>5520</v>
      </c>
      <c r="M605" s="45">
        <v>0.1</v>
      </c>
      <c r="N605" s="46">
        <v>4968</v>
      </c>
      <c r="O605" s="41" t="s">
        <v>1174</v>
      </c>
      <c r="P605" s="47" t="s">
        <v>64</v>
      </c>
      <c r="Q605" s="48" t="s">
        <v>10</v>
      </c>
      <c r="R605" s="48" t="s">
        <v>26</v>
      </c>
    </row>
    <row r="606" spans="1:18" hidden="1">
      <c r="A606" s="36">
        <v>1618</v>
      </c>
      <c r="B606" s="62">
        <v>42902</v>
      </c>
      <c r="C606" s="38" t="s">
        <v>762</v>
      </c>
      <c r="D606" s="39" t="s">
        <v>856</v>
      </c>
      <c r="E606" s="40" t="s">
        <v>50</v>
      </c>
      <c r="F606" s="39" t="s">
        <v>28</v>
      </c>
      <c r="G606" s="41" t="s">
        <v>12</v>
      </c>
      <c r="H606" s="39" t="s">
        <v>120</v>
      </c>
      <c r="I606" s="42" t="s">
        <v>143</v>
      </c>
      <c r="J606" s="43">
        <v>23</v>
      </c>
      <c r="K606" s="44">
        <v>240</v>
      </c>
      <c r="L606" s="43">
        <v>5520</v>
      </c>
      <c r="M606" s="45">
        <v>0.05</v>
      </c>
      <c r="N606" s="46">
        <v>5244</v>
      </c>
      <c r="O606" s="41" t="s">
        <v>15</v>
      </c>
      <c r="P606" s="47" t="s">
        <v>64</v>
      </c>
      <c r="Q606" s="48" t="s">
        <v>10</v>
      </c>
      <c r="R606" s="48" t="s">
        <v>29</v>
      </c>
    </row>
    <row r="607" spans="1:18" hidden="1">
      <c r="A607" s="36">
        <v>1420</v>
      </c>
      <c r="B607" s="62">
        <v>42871</v>
      </c>
      <c r="C607" s="38" t="s">
        <v>530</v>
      </c>
      <c r="D607" s="39" t="s">
        <v>650</v>
      </c>
      <c r="E607" s="40" t="s">
        <v>101</v>
      </c>
      <c r="F607" s="39" t="s">
        <v>27</v>
      </c>
      <c r="G607" s="41" t="s">
        <v>12</v>
      </c>
      <c r="H607" s="39" t="s">
        <v>47</v>
      </c>
      <c r="I607" s="42" t="s">
        <v>651</v>
      </c>
      <c r="J607" s="43">
        <v>13</v>
      </c>
      <c r="K607" s="44">
        <v>420</v>
      </c>
      <c r="L607" s="43">
        <v>5460</v>
      </c>
      <c r="M607" s="45">
        <v>0.06</v>
      </c>
      <c r="N607" s="46">
        <v>5132.3999999999996</v>
      </c>
      <c r="O607" s="41" t="s">
        <v>1174</v>
      </c>
      <c r="P607" s="47" t="s">
        <v>60</v>
      </c>
      <c r="Q607" s="48" t="s">
        <v>10</v>
      </c>
      <c r="R607" s="48" t="s">
        <v>26</v>
      </c>
    </row>
    <row r="608" spans="1:18" hidden="1">
      <c r="A608" s="36">
        <v>1940</v>
      </c>
      <c r="B608" s="62">
        <v>42951</v>
      </c>
      <c r="C608" s="38" t="s">
        <v>1106</v>
      </c>
      <c r="D608" s="39" t="s">
        <v>768</v>
      </c>
      <c r="E608" s="40" t="s">
        <v>50</v>
      </c>
      <c r="F608" s="39" t="s">
        <v>30</v>
      </c>
      <c r="G608" s="41" t="s">
        <v>12</v>
      </c>
      <c r="H608" s="39" t="s">
        <v>114</v>
      </c>
      <c r="I608" s="42" t="s">
        <v>1108</v>
      </c>
      <c r="J608" s="43">
        <v>7</v>
      </c>
      <c r="K608" s="44">
        <v>780</v>
      </c>
      <c r="L608" s="43">
        <v>5460</v>
      </c>
      <c r="M608" s="45">
        <v>0.1</v>
      </c>
      <c r="N608" s="46">
        <v>4914</v>
      </c>
      <c r="O608" s="41" t="s">
        <v>1174</v>
      </c>
      <c r="P608" s="47" t="s">
        <v>53</v>
      </c>
      <c r="Q608" s="48" t="s">
        <v>10</v>
      </c>
      <c r="R608" s="48" t="s">
        <v>29</v>
      </c>
    </row>
    <row r="609" spans="1:18" hidden="1">
      <c r="A609" s="36">
        <v>1797</v>
      </c>
      <c r="B609" s="62">
        <v>42928</v>
      </c>
      <c r="C609" s="38" t="s">
        <v>941</v>
      </c>
      <c r="D609" s="39" t="s">
        <v>111</v>
      </c>
      <c r="E609" s="40" t="s">
        <v>7</v>
      </c>
      <c r="F609" s="39" t="s">
        <v>28</v>
      </c>
      <c r="G609" s="41" t="s">
        <v>12</v>
      </c>
      <c r="H609" s="39" t="s">
        <v>157</v>
      </c>
      <c r="I609" s="42" t="s">
        <v>158</v>
      </c>
      <c r="J609" s="43">
        <v>30</v>
      </c>
      <c r="K609" s="44">
        <v>180</v>
      </c>
      <c r="L609" s="43">
        <v>5400</v>
      </c>
      <c r="M609" s="45">
        <v>0.05</v>
      </c>
      <c r="N609" s="46">
        <v>5130</v>
      </c>
      <c r="O609" s="41" t="s">
        <v>13</v>
      </c>
      <c r="P609" s="47" t="s">
        <v>64</v>
      </c>
      <c r="Q609" s="48" t="s">
        <v>14</v>
      </c>
      <c r="R609" s="48" t="s">
        <v>29</v>
      </c>
    </row>
    <row r="610" spans="1:18" hidden="1">
      <c r="A610" s="36">
        <v>1474</v>
      </c>
      <c r="B610" s="62">
        <v>42879</v>
      </c>
      <c r="C610" s="38" t="s">
        <v>530</v>
      </c>
      <c r="D610" s="39" t="s">
        <v>710</v>
      </c>
      <c r="E610" s="40" t="s">
        <v>7</v>
      </c>
      <c r="F610" s="39" t="s">
        <v>28</v>
      </c>
      <c r="G610" s="41" t="s">
        <v>12</v>
      </c>
      <c r="H610" s="39" t="s">
        <v>107</v>
      </c>
      <c r="I610" s="42" t="s">
        <v>711</v>
      </c>
      <c r="J610" s="43">
        <v>8</v>
      </c>
      <c r="K610" s="44">
        <v>660</v>
      </c>
      <c r="L610" s="43">
        <v>5280</v>
      </c>
      <c r="M610" s="45">
        <v>0.1</v>
      </c>
      <c r="N610" s="46">
        <v>4752</v>
      </c>
      <c r="O610" s="41" t="s">
        <v>13</v>
      </c>
      <c r="P610" s="47" t="s">
        <v>53</v>
      </c>
      <c r="Q610" s="48" t="s">
        <v>14</v>
      </c>
      <c r="R610" s="48" t="s">
        <v>29</v>
      </c>
    </row>
    <row r="611" spans="1:18" hidden="1">
      <c r="A611" s="36">
        <v>1545</v>
      </c>
      <c r="B611" s="62">
        <v>42892</v>
      </c>
      <c r="C611" s="38" t="s">
        <v>762</v>
      </c>
      <c r="D611" s="39" t="s">
        <v>789</v>
      </c>
      <c r="E611" s="40" t="s">
        <v>101</v>
      </c>
      <c r="F611" s="39" t="s">
        <v>25</v>
      </c>
      <c r="G611" s="41" t="s">
        <v>12</v>
      </c>
      <c r="H611" s="39" t="s">
        <v>128</v>
      </c>
      <c r="I611" s="42" t="s">
        <v>790</v>
      </c>
      <c r="J611" s="43">
        <v>29</v>
      </c>
      <c r="K611" s="44">
        <v>180</v>
      </c>
      <c r="L611" s="43">
        <v>5220</v>
      </c>
      <c r="M611" s="45">
        <v>7.0000000000000007E-2</v>
      </c>
      <c r="N611" s="46">
        <v>4854.6000000000004</v>
      </c>
      <c r="O611" s="41" t="s">
        <v>15</v>
      </c>
      <c r="P611" s="47" t="s">
        <v>53</v>
      </c>
      <c r="Q611" s="48" t="s">
        <v>10</v>
      </c>
      <c r="R611" s="48" t="s">
        <v>26</v>
      </c>
    </row>
    <row r="612" spans="1:18" hidden="1">
      <c r="A612" s="36">
        <v>1145</v>
      </c>
      <c r="B612" s="62">
        <v>42820</v>
      </c>
      <c r="C612" s="38" t="s">
        <v>42</v>
      </c>
      <c r="D612" s="39" t="s">
        <v>287</v>
      </c>
      <c r="E612" s="40" t="s">
        <v>11</v>
      </c>
      <c r="F612" s="39" t="s">
        <v>30</v>
      </c>
      <c r="G612" s="41" t="s">
        <v>12</v>
      </c>
      <c r="H612" s="39" t="s">
        <v>51</v>
      </c>
      <c r="I612" s="42" t="s">
        <v>289</v>
      </c>
      <c r="J612" s="43">
        <v>43</v>
      </c>
      <c r="K612" s="44">
        <v>120</v>
      </c>
      <c r="L612" s="43">
        <v>5160</v>
      </c>
      <c r="M612" s="45">
        <v>0.01</v>
      </c>
      <c r="N612" s="46">
        <v>5108.3999999999996</v>
      </c>
      <c r="O612" s="41" t="s">
        <v>1172</v>
      </c>
      <c r="P612" s="47" t="s">
        <v>79</v>
      </c>
      <c r="Q612" s="48" t="s">
        <v>10</v>
      </c>
      <c r="R612" s="48" t="s">
        <v>29</v>
      </c>
    </row>
    <row r="613" spans="1:18" hidden="1">
      <c r="A613" s="36">
        <v>1035</v>
      </c>
      <c r="B613" s="62">
        <v>42799</v>
      </c>
      <c r="C613" s="38" t="s">
        <v>42</v>
      </c>
      <c r="D613" s="39" t="s">
        <v>118</v>
      </c>
      <c r="E613" s="40" t="s">
        <v>50</v>
      </c>
      <c r="F613" s="39" t="s">
        <v>25</v>
      </c>
      <c r="G613" s="41" t="s">
        <v>12</v>
      </c>
      <c r="H613" s="39" t="s">
        <v>120</v>
      </c>
      <c r="I613" s="42" t="s">
        <v>121</v>
      </c>
      <c r="J613" s="43">
        <v>17</v>
      </c>
      <c r="K613" s="44">
        <v>300</v>
      </c>
      <c r="L613" s="43">
        <v>5100</v>
      </c>
      <c r="M613" s="45">
        <v>0.01</v>
      </c>
      <c r="N613" s="46">
        <v>5049</v>
      </c>
      <c r="O613" s="41" t="s">
        <v>1172</v>
      </c>
      <c r="P613" s="47" t="s">
        <v>64</v>
      </c>
      <c r="Q613" s="48" t="s">
        <v>10</v>
      </c>
      <c r="R613" s="48" t="s">
        <v>26</v>
      </c>
    </row>
    <row r="614" spans="1:18" hidden="1">
      <c r="A614" s="36">
        <v>1058</v>
      </c>
      <c r="B614" s="62">
        <v>42803</v>
      </c>
      <c r="C614" s="38" t="s">
        <v>42</v>
      </c>
      <c r="D614" s="39" t="s">
        <v>156</v>
      </c>
      <c r="E614" s="40" t="s">
        <v>7</v>
      </c>
      <c r="F614" s="39" t="s">
        <v>30</v>
      </c>
      <c r="G614" s="41" t="s">
        <v>12</v>
      </c>
      <c r="H614" s="39" t="s">
        <v>55</v>
      </c>
      <c r="I614" s="42" t="s">
        <v>159</v>
      </c>
      <c r="J614" s="43">
        <v>5</v>
      </c>
      <c r="K614" s="44">
        <v>1020</v>
      </c>
      <c r="L614" s="43">
        <v>5100</v>
      </c>
      <c r="M614" s="45">
        <v>0.05</v>
      </c>
      <c r="N614" s="46">
        <v>4845</v>
      </c>
      <c r="O614" s="41" t="s">
        <v>1174</v>
      </c>
      <c r="P614" s="47" t="s">
        <v>60</v>
      </c>
      <c r="Q614" s="48" t="s">
        <v>10</v>
      </c>
      <c r="R614" s="48" t="s">
        <v>29</v>
      </c>
    </row>
    <row r="615" spans="1:18" hidden="1">
      <c r="A615" s="36">
        <v>1036</v>
      </c>
      <c r="B615" s="62">
        <v>42799</v>
      </c>
      <c r="C615" s="38" t="s">
        <v>42</v>
      </c>
      <c r="D615" s="39" t="s">
        <v>118</v>
      </c>
      <c r="E615" s="40" t="s">
        <v>50</v>
      </c>
      <c r="F615" s="39" t="s">
        <v>25</v>
      </c>
      <c r="G615" s="41" t="s">
        <v>12</v>
      </c>
      <c r="H615" s="39" t="s">
        <v>51</v>
      </c>
      <c r="I615" s="42" t="s">
        <v>122</v>
      </c>
      <c r="J615" s="43">
        <v>7</v>
      </c>
      <c r="K615" s="44">
        <v>720</v>
      </c>
      <c r="L615" s="43">
        <v>5040</v>
      </c>
      <c r="M615" s="45">
        <v>7.0000000000000007E-2</v>
      </c>
      <c r="N615" s="46">
        <v>4687.2</v>
      </c>
      <c r="O615" s="41" t="s">
        <v>1172</v>
      </c>
      <c r="P615" s="47" t="s">
        <v>49</v>
      </c>
      <c r="Q615" s="48" t="s">
        <v>10</v>
      </c>
      <c r="R615" s="48" t="s">
        <v>26</v>
      </c>
    </row>
    <row r="616" spans="1:18" hidden="1">
      <c r="A616" s="36">
        <v>1043</v>
      </c>
      <c r="B616" s="62">
        <v>42801</v>
      </c>
      <c r="C616" s="38" t="s">
        <v>42</v>
      </c>
      <c r="D616" s="39" t="s">
        <v>134</v>
      </c>
      <c r="E616" s="40" t="s">
        <v>7</v>
      </c>
      <c r="F616" s="39" t="s">
        <v>28</v>
      </c>
      <c r="G616" s="41" t="s">
        <v>12</v>
      </c>
      <c r="H616" s="39" t="s">
        <v>51</v>
      </c>
      <c r="I616" s="42" t="s">
        <v>135</v>
      </c>
      <c r="J616" s="43">
        <v>7</v>
      </c>
      <c r="K616" s="44">
        <v>720</v>
      </c>
      <c r="L616" s="43">
        <v>5040</v>
      </c>
      <c r="M616" s="45">
        <v>0</v>
      </c>
      <c r="N616" s="46">
        <v>5040</v>
      </c>
      <c r="O616" s="41" t="s">
        <v>15</v>
      </c>
      <c r="P616" s="47" t="s">
        <v>53</v>
      </c>
      <c r="Q616" s="48" t="s">
        <v>10</v>
      </c>
      <c r="R616" s="48" t="s">
        <v>29</v>
      </c>
    </row>
    <row r="617" spans="1:18" hidden="1">
      <c r="A617" s="36">
        <v>1846</v>
      </c>
      <c r="B617" s="62">
        <v>42937</v>
      </c>
      <c r="C617" s="38" t="s">
        <v>941</v>
      </c>
      <c r="D617" s="39" t="s">
        <v>1052</v>
      </c>
      <c r="E617" s="40" t="s">
        <v>11</v>
      </c>
      <c r="F617" s="39" t="s">
        <v>30</v>
      </c>
      <c r="G617" s="41" t="s">
        <v>12</v>
      </c>
      <c r="H617" s="39" t="s">
        <v>114</v>
      </c>
      <c r="I617" s="42" t="s">
        <v>1053</v>
      </c>
      <c r="J617" s="43">
        <v>21</v>
      </c>
      <c r="K617" s="44">
        <v>240</v>
      </c>
      <c r="L617" s="43">
        <v>5040</v>
      </c>
      <c r="M617" s="45">
        <v>0.09</v>
      </c>
      <c r="N617" s="46">
        <v>4586.3999999999996</v>
      </c>
      <c r="O617" s="41" t="s">
        <v>18</v>
      </c>
      <c r="P617" s="47" t="s">
        <v>53</v>
      </c>
      <c r="Q617" s="48" t="s">
        <v>16</v>
      </c>
      <c r="R617" s="48" t="s">
        <v>29</v>
      </c>
    </row>
    <row r="618" spans="1:18" hidden="1">
      <c r="A618" s="36">
        <v>1870</v>
      </c>
      <c r="B618" s="62">
        <v>42941</v>
      </c>
      <c r="C618" s="38" t="s">
        <v>941</v>
      </c>
      <c r="D618" s="39" t="s">
        <v>1072</v>
      </c>
      <c r="E618" s="40" t="s">
        <v>11</v>
      </c>
      <c r="F618" s="39" t="s">
        <v>30</v>
      </c>
      <c r="G618" s="41" t="s">
        <v>12</v>
      </c>
      <c r="H618" s="39" t="s">
        <v>120</v>
      </c>
      <c r="I618" s="42" t="s">
        <v>1073</v>
      </c>
      <c r="J618" s="43">
        <v>21</v>
      </c>
      <c r="K618" s="44">
        <v>240</v>
      </c>
      <c r="L618" s="43">
        <v>5040</v>
      </c>
      <c r="M618" s="45">
        <v>0</v>
      </c>
      <c r="N618" s="46">
        <v>5040</v>
      </c>
      <c r="O618" s="41" t="s">
        <v>13</v>
      </c>
      <c r="P618" s="47" t="s">
        <v>53</v>
      </c>
      <c r="Q618" s="48" t="s">
        <v>14</v>
      </c>
      <c r="R618" s="48" t="s">
        <v>29</v>
      </c>
    </row>
    <row r="619" spans="1:18" hidden="1">
      <c r="A619" s="36">
        <v>1489</v>
      </c>
      <c r="B619" s="62">
        <v>42883</v>
      </c>
      <c r="C619" s="38" t="s">
        <v>530</v>
      </c>
      <c r="D619" s="39" t="s">
        <v>723</v>
      </c>
      <c r="E619" s="40" t="s">
        <v>50</v>
      </c>
      <c r="F619" s="39" t="s">
        <v>27</v>
      </c>
      <c r="G619" s="41" t="s">
        <v>12</v>
      </c>
      <c r="H619" s="39" t="s">
        <v>157</v>
      </c>
      <c r="I619" s="42" t="s">
        <v>725</v>
      </c>
      <c r="J619" s="43">
        <v>41</v>
      </c>
      <c r="K619" s="44">
        <v>120</v>
      </c>
      <c r="L619" s="43">
        <v>4920</v>
      </c>
      <c r="M619" s="45">
        <v>0.01</v>
      </c>
      <c r="N619" s="46">
        <v>4870.8</v>
      </c>
      <c r="O619" s="41" t="s">
        <v>15</v>
      </c>
      <c r="P619" s="47" t="s">
        <v>64</v>
      </c>
      <c r="Q619" s="48" t="s">
        <v>10</v>
      </c>
      <c r="R619" s="48" t="s">
        <v>26</v>
      </c>
    </row>
    <row r="620" spans="1:18" hidden="1">
      <c r="A620" s="36">
        <v>1147</v>
      </c>
      <c r="B620" s="62">
        <v>42821</v>
      </c>
      <c r="C620" s="38" t="s">
        <v>42</v>
      </c>
      <c r="D620" s="39" t="s">
        <v>292</v>
      </c>
      <c r="E620" s="40" t="s">
        <v>50</v>
      </c>
      <c r="F620" s="39" t="s">
        <v>25</v>
      </c>
      <c r="G620" s="41" t="s">
        <v>12</v>
      </c>
      <c r="H620" s="39" t="s">
        <v>51</v>
      </c>
      <c r="I620" s="42" t="s">
        <v>293</v>
      </c>
      <c r="J620" s="43">
        <v>27</v>
      </c>
      <c r="K620" s="44">
        <v>180</v>
      </c>
      <c r="L620" s="43">
        <v>4860</v>
      </c>
      <c r="M620" s="45">
        <v>0.01</v>
      </c>
      <c r="N620" s="46">
        <v>4811.3999999999996</v>
      </c>
      <c r="O620" s="41" t="s">
        <v>13</v>
      </c>
      <c r="P620" s="47" t="s">
        <v>64</v>
      </c>
      <c r="Q620" s="48" t="s">
        <v>14</v>
      </c>
      <c r="R620" s="48" t="s">
        <v>26</v>
      </c>
    </row>
    <row r="621" spans="1:18" hidden="1">
      <c r="A621" s="36">
        <v>1504</v>
      </c>
      <c r="B621" s="62">
        <v>42883</v>
      </c>
      <c r="C621" s="38" t="s">
        <v>530</v>
      </c>
      <c r="D621" s="39" t="s">
        <v>736</v>
      </c>
      <c r="E621" s="40" t="s">
        <v>7</v>
      </c>
      <c r="F621" s="39" t="s">
        <v>28</v>
      </c>
      <c r="G621" s="41" t="s">
        <v>12</v>
      </c>
      <c r="H621" s="39" t="s">
        <v>120</v>
      </c>
      <c r="I621" s="42" t="s">
        <v>739</v>
      </c>
      <c r="J621" s="43">
        <v>27</v>
      </c>
      <c r="K621" s="44">
        <v>180</v>
      </c>
      <c r="L621" s="43">
        <v>4860</v>
      </c>
      <c r="M621" s="45">
        <v>0.09</v>
      </c>
      <c r="N621" s="46">
        <v>4422.6000000000004</v>
      </c>
      <c r="O621" s="41" t="s">
        <v>1174</v>
      </c>
      <c r="P621" s="47" t="s">
        <v>53</v>
      </c>
      <c r="Q621" s="48" t="s">
        <v>10</v>
      </c>
      <c r="R621" s="48" t="s">
        <v>29</v>
      </c>
    </row>
    <row r="622" spans="1:18" hidden="1">
      <c r="A622" s="36">
        <v>1039</v>
      </c>
      <c r="B622" s="62">
        <v>42800</v>
      </c>
      <c r="C622" s="38" t="s">
        <v>42</v>
      </c>
      <c r="D622" s="39" t="s">
        <v>127</v>
      </c>
      <c r="E622" s="40" t="s">
        <v>50</v>
      </c>
      <c r="F622" s="39" t="s">
        <v>30</v>
      </c>
      <c r="G622" s="41" t="s">
        <v>12</v>
      </c>
      <c r="H622" s="39" t="s">
        <v>128</v>
      </c>
      <c r="I622" s="42" t="s">
        <v>129</v>
      </c>
      <c r="J622" s="43">
        <v>10</v>
      </c>
      <c r="K622" s="44">
        <v>480</v>
      </c>
      <c r="L622" s="43">
        <v>4800</v>
      </c>
      <c r="M622" s="45">
        <v>0.05</v>
      </c>
      <c r="N622" s="46">
        <v>4560</v>
      </c>
      <c r="O622" s="41" t="s">
        <v>18</v>
      </c>
      <c r="P622" s="47" t="s">
        <v>53</v>
      </c>
      <c r="Q622" s="48" t="s">
        <v>16</v>
      </c>
      <c r="R622" s="48" t="s">
        <v>29</v>
      </c>
    </row>
    <row r="623" spans="1:18" hidden="1">
      <c r="A623" s="36">
        <v>1184</v>
      </c>
      <c r="B623" s="62">
        <v>42827</v>
      </c>
      <c r="C623" s="38" t="s">
        <v>333</v>
      </c>
      <c r="D623" s="39" t="s">
        <v>347</v>
      </c>
      <c r="E623" s="40" t="s">
        <v>7</v>
      </c>
      <c r="F623" s="39" t="s">
        <v>25</v>
      </c>
      <c r="G623" s="41" t="s">
        <v>12</v>
      </c>
      <c r="H623" s="39" t="s">
        <v>51</v>
      </c>
      <c r="I623" s="42" t="s">
        <v>289</v>
      </c>
      <c r="J623" s="43">
        <v>40</v>
      </c>
      <c r="K623" s="44">
        <v>120</v>
      </c>
      <c r="L623" s="43">
        <v>4800</v>
      </c>
      <c r="M623" s="45">
        <v>0.01</v>
      </c>
      <c r="N623" s="46">
        <v>4752</v>
      </c>
      <c r="O623" s="41" t="s">
        <v>1172</v>
      </c>
      <c r="P623" s="47" t="s">
        <v>79</v>
      </c>
      <c r="Q623" s="48" t="s">
        <v>10</v>
      </c>
      <c r="R623" s="48" t="s">
        <v>26</v>
      </c>
    </row>
    <row r="624" spans="1:18" hidden="1">
      <c r="A624" s="36">
        <v>1305</v>
      </c>
      <c r="B624" s="62">
        <v>42849</v>
      </c>
      <c r="C624" s="38" t="s">
        <v>333</v>
      </c>
      <c r="D624" s="39" t="s">
        <v>510</v>
      </c>
      <c r="E624" s="40" t="s">
        <v>7</v>
      </c>
      <c r="F624" s="39" t="s">
        <v>27</v>
      </c>
      <c r="G624" s="41" t="s">
        <v>12</v>
      </c>
      <c r="H624" s="39" t="s">
        <v>157</v>
      </c>
      <c r="I624" s="42" t="s">
        <v>371</v>
      </c>
      <c r="J624" s="43">
        <v>40</v>
      </c>
      <c r="K624" s="44">
        <v>120</v>
      </c>
      <c r="L624" s="43">
        <v>4800</v>
      </c>
      <c r="M624" s="45">
        <v>0.04</v>
      </c>
      <c r="N624" s="46">
        <v>4608</v>
      </c>
      <c r="O624" s="41" t="s">
        <v>1172</v>
      </c>
      <c r="P624" s="47" t="s">
        <v>53</v>
      </c>
      <c r="Q624" s="48" t="s">
        <v>10</v>
      </c>
      <c r="R624" s="48" t="s">
        <v>26</v>
      </c>
    </row>
    <row r="625" spans="1:18" hidden="1">
      <c r="A625" s="36">
        <v>1624</v>
      </c>
      <c r="B625" s="62">
        <v>42903</v>
      </c>
      <c r="C625" s="38" t="s">
        <v>762</v>
      </c>
      <c r="D625" s="39" t="s">
        <v>505</v>
      </c>
      <c r="E625" s="40" t="s">
        <v>50</v>
      </c>
      <c r="F625" s="39" t="s">
        <v>27</v>
      </c>
      <c r="G625" s="41" t="s">
        <v>12</v>
      </c>
      <c r="H625" s="39" t="s">
        <v>47</v>
      </c>
      <c r="I625" s="42" t="s">
        <v>862</v>
      </c>
      <c r="J625" s="43">
        <v>10</v>
      </c>
      <c r="K625" s="44">
        <v>480</v>
      </c>
      <c r="L625" s="43">
        <v>4800</v>
      </c>
      <c r="M625" s="45">
        <v>0.05</v>
      </c>
      <c r="N625" s="46">
        <v>4560</v>
      </c>
      <c r="O625" s="41" t="s">
        <v>18</v>
      </c>
      <c r="P625" s="47" t="s">
        <v>46</v>
      </c>
      <c r="Q625" s="48" t="s">
        <v>16</v>
      </c>
      <c r="R625" s="48" t="s">
        <v>26</v>
      </c>
    </row>
    <row r="626" spans="1:18" hidden="1">
      <c r="A626" s="36">
        <v>1630</v>
      </c>
      <c r="B626" s="62">
        <v>42904</v>
      </c>
      <c r="C626" s="38" t="s">
        <v>762</v>
      </c>
      <c r="D626" s="39" t="s">
        <v>757</v>
      </c>
      <c r="E626" s="40" t="s">
        <v>7</v>
      </c>
      <c r="F626" s="39" t="s">
        <v>25</v>
      </c>
      <c r="G626" s="41" t="s">
        <v>12</v>
      </c>
      <c r="H626" s="39" t="s">
        <v>114</v>
      </c>
      <c r="I626" s="42" t="s">
        <v>627</v>
      </c>
      <c r="J626" s="43">
        <v>16</v>
      </c>
      <c r="K626" s="44">
        <v>300</v>
      </c>
      <c r="L626" s="43">
        <v>4800</v>
      </c>
      <c r="M626" s="45">
        <v>0.08</v>
      </c>
      <c r="N626" s="46">
        <v>4416</v>
      </c>
      <c r="O626" s="41" t="s">
        <v>1174</v>
      </c>
      <c r="P626" s="47" t="s">
        <v>53</v>
      </c>
      <c r="Q626" s="48" t="s">
        <v>10</v>
      </c>
      <c r="R626" s="48" t="s">
        <v>26</v>
      </c>
    </row>
    <row r="627" spans="1:18" hidden="1">
      <c r="A627" s="36">
        <v>1716</v>
      </c>
      <c r="B627" s="62">
        <v>42919</v>
      </c>
      <c r="C627" s="38" t="s">
        <v>941</v>
      </c>
      <c r="D627" s="39" t="s">
        <v>956</v>
      </c>
      <c r="E627" s="40" t="s">
        <v>11</v>
      </c>
      <c r="F627" s="39" t="s">
        <v>25</v>
      </c>
      <c r="G627" s="41" t="s">
        <v>12</v>
      </c>
      <c r="H627" s="39" t="s">
        <v>114</v>
      </c>
      <c r="I627" s="42" t="s">
        <v>644</v>
      </c>
      <c r="J627" s="43">
        <v>20</v>
      </c>
      <c r="K627" s="44">
        <v>240</v>
      </c>
      <c r="L627" s="43">
        <v>4800</v>
      </c>
      <c r="M627" s="45">
        <v>0.03</v>
      </c>
      <c r="N627" s="46">
        <v>4656</v>
      </c>
      <c r="O627" s="41" t="s">
        <v>1172</v>
      </c>
      <c r="P627" s="47" t="s">
        <v>46</v>
      </c>
      <c r="Q627" s="48" t="s">
        <v>10</v>
      </c>
      <c r="R627" s="48" t="s">
        <v>26</v>
      </c>
    </row>
    <row r="628" spans="1:18" hidden="1">
      <c r="A628" s="36">
        <v>1011</v>
      </c>
      <c r="B628" s="62">
        <v>42797</v>
      </c>
      <c r="C628" s="38" t="s">
        <v>42</v>
      </c>
      <c r="D628" s="39" t="s">
        <v>69</v>
      </c>
      <c r="E628" s="40" t="s">
        <v>7</v>
      </c>
      <c r="F628" s="39" t="s">
        <v>30</v>
      </c>
      <c r="G628" s="41" t="s">
        <v>12</v>
      </c>
      <c r="H628" s="39" t="s">
        <v>51</v>
      </c>
      <c r="I628" s="42" t="s">
        <v>76</v>
      </c>
      <c r="J628" s="43">
        <v>26</v>
      </c>
      <c r="K628" s="44">
        <v>180</v>
      </c>
      <c r="L628" s="43">
        <v>4680</v>
      </c>
      <c r="M628" s="45">
        <v>0.08</v>
      </c>
      <c r="N628" s="46">
        <v>4305.6000000000004</v>
      </c>
      <c r="O628" s="41" t="s">
        <v>1172</v>
      </c>
      <c r="P628" s="47" t="s">
        <v>53</v>
      </c>
      <c r="Q628" s="48" t="s">
        <v>10</v>
      </c>
      <c r="R628" s="48" t="s">
        <v>29</v>
      </c>
    </row>
    <row r="629" spans="1:18" hidden="1">
      <c r="A629" s="36">
        <v>1194</v>
      </c>
      <c r="B629" s="62">
        <v>42831</v>
      </c>
      <c r="C629" s="38" t="s">
        <v>333</v>
      </c>
      <c r="D629" s="39" t="s">
        <v>361</v>
      </c>
      <c r="E629" s="40" t="s">
        <v>50</v>
      </c>
      <c r="F629" s="39" t="s">
        <v>28</v>
      </c>
      <c r="G629" s="41" t="s">
        <v>12</v>
      </c>
      <c r="H629" s="39" t="s">
        <v>47</v>
      </c>
      <c r="I629" s="42" t="s">
        <v>362</v>
      </c>
      <c r="J629" s="43">
        <v>13</v>
      </c>
      <c r="K629" s="44">
        <v>360</v>
      </c>
      <c r="L629" s="43">
        <v>4680</v>
      </c>
      <c r="M629" s="45">
        <v>0.09</v>
      </c>
      <c r="N629" s="46">
        <v>4258.8</v>
      </c>
      <c r="O629" s="41" t="s">
        <v>1172</v>
      </c>
      <c r="P629" s="47" t="s">
        <v>53</v>
      </c>
      <c r="Q629" s="48" t="s">
        <v>10</v>
      </c>
      <c r="R629" s="48" t="s">
        <v>29</v>
      </c>
    </row>
    <row r="630" spans="1:18" hidden="1">
      <c r="A630" s="36">
        <v>1481</v>
      </c>
      <c r="B630" s="62">
        <v>42882</v>
      </c>
      <c r="C630" s="38" t="s">
        <v>530</v>
      </c>
      <c r="D630" s="39" t="s">
        <v>718</v>
      </c>
      <c r="E630" s="40" t="s">
        <v>11</v>
      </c>
      <c r="F630" s="39" t="s">
        <v>30</v>
      </c>
      <c r="G630" s="41" t="s">
        <v>12</v>
      </c>
      <c r="H630" s="39" t="s">
        <v>114</v>
      </c>
      <c r="I630" s="42" t="s">
        <v>719</v>
      </c>
      <c r="J630" s="43">
        <v>13</v>
      </c>
      <c r="K630" s="44">
        <v>360</v>
      </c>
      <c r="L630" s="43">
        <v>4680</v>
      </c>
      <c r="M630" s="45">
        <v>0.06</v>
      </c>
      <c r="N630" s="46">
        <v>4399.2</v>
      </c>
      <c r="O630" s="41" t="s">
        <v>13</v>
      </c>
      <c r="P630" s="47" t="s">
        <v>53</v>
      </c>
      <c r="Q630" s="48" t="s">
        <v>14</v>
      </c>
      <c r="R630" s="48" t="s">
        <v>29</v>
      </c>
    </row>
    <row r="631" spans="1:18" hidden="1">
      <c r="A631" s="36">
        <v>1903</v>
      </c>
      <c r="B631" s="62">
        <v>42945</v>
      </c>
      <c r="C631" s="38" t="s">
        <v>941</v>
      </c>
      <c r="D631" s="39" t="s">
        <v>222</v>
      </c>
      <c r="E631" s="40" t="s">
        <v>7</v>
      </c>
      <c r="F631" s="39" t="s">
        <v>30</v>
      </c>
      <c r="G631" s="41" t="s">
        <v>12</v>
      </c>
      <c r="H631" s="39" t="s">
        <v>51</v>
      </c>
      <c r="I631" s="42" t="s">
        <v>1096</v>
      </c>
      <c r="J631" s="43">
        <v>26</v>
      </c>
      <c r="K631" s="44">
        <v>180</v>
      </c>
      <c r="L631" s="43">
        <v>4680</v>
      </c>
      <c r="M631" s="45">
        <v>0.04</v>
      </c>
      <c r="N631" s="46">
        <v>4492.8</v>
      </c>
      <c r="O631" s="41" t="s">
        <v>1172</v>
      </c>
      <c r="P631" s="47" t="s">
        <v>46</v>
      </c>
      <c r="Q631" s="48" t="s">
        <v>10</v>
      </c>
      <c r="R631" s="48" t="s">
        <v>29</v>
      </c>
    </row>
    <row r="632" spans="1:18" hidden="1">
      <c r="A632" s="36">
        <v>1965</v>
      </c>
      <c r="B632" s="62">
        <v>42955</v>
      </c>
      <c r="C632" s="38" t="s">
        <v>1106</v>
      </c>
      <c r="D632" s="39" t="s">
        <v>298</v>
      </c>
      <c r="E632" s="40" t="s">
        <v>7</v>
      </c>
      <c r="F632" s="39" t="s">
        <v>25</v>
      </c>
      <c r="G632" s="41" t="s">
        <v>12</v>
      </c>
      <c r="H632" s="39" t="s">
        <v>51</v>
      </c>
      <c r="I632" s="42" t="s">
        <v>289</v>
      </c>
      <c r="J632" s="43">
        <v>39</v>
      </c>
      <c r="K632" s="44">
        <v>120</v>
      </c>
      <c r="L632" s="43">
        <v>4680</v>
      </c>
      <c r="M632" s="45">
        <v>0.1</v>
      </c>
      <c r="N632" s="46">
        <v>4212</v>
      </c>
      <c r="O632" s="41" t="s">
        <v>1174</v>
      </c>
      <c r="P632" s="47" t="s">
        <v>49</v>
      </c>
      <c r="Q632" s="48" t="s">
        <v>10</v>
      </c>
      <c r="R632" s="48" t="s">
        <v>26</v>
      </c>
    </row>
    <row r="633" spans="1:18" hidden="1">
      <c r="A633" s="36">
        <v>1476</v>
      </c>
      <c r="B633" s="62">
        <v>42881</v>
      </c>
      <c r="C633" s="38" t="s">
        <v>530</v>
      </c>
      <c r="D633" s="39" t="s">
        <v>713</v>
      </c>
      <c r="E633" s="40" t="s">
        <v>101</v>
      </c>
      <c r="F633" s="39" t="s">
        <v>30</v>
      </c>
      <c r="G633" s="41" t="s">
        <v>12</v>
      </c>
      <c r="H633" s="39" t="s">
        <v>107</v>
      </c>
      <c r="I633" s="42" t="s">
        <v>711</v>
      </c>
      <c r="J633" s="43">
        <v>7</v>
      </c>
      <c r="K633" s="44">
        <v>660</v>
      </c>
      <c r="L633" s="43">
        <v>4620</v>
      </c>
      <c r="M633" s="45">
        <v>0.04</v>
      </c>
      <c r="N633" s="46">
        <v>4435.2</v>
      </c>
      <c r="O633" s="41" t="s">
        <v>18</v>
      </c>
      <c r="P633" s="47" t="s">
        <v>53</v>
      </c>
      <c r="Q633" s="48" t="s">
        <v>16</v>
      </c>
      <c r="R633" s="48" t="s">
        <v>29</v>
      </c>
    </row>
    <row r="634" spans="1:18" hidden="1">
      <c r="A634" s="36">
        <v>1604</v>
      </c>
      <c r="B634" s="62">
        <v>42900</v>
      </c>
      <c r="C634" s="38" t="s">
        <v>762</v>
      </c>
      <c r="D634" s="39" t="s">
        <v>841</v>
      </c>
      <c r="E634" s="40" t="s">
        <v>101</v>
      </c>
      <c r="F634" s="39" t="s">
        <v>28</v>
      </c>
      <c r="G634" s="41" t="s">
        <v>12</v>
      </c>
      <c r="H634" s="39" t="s">
        <v>120</v>
      </c>
      <c r="I634" s="42" t="s">
        <v>842</v>
      </c>
      <c r="J634" s="43">
        <v>25</v>
      </c>
      <c r="K634" s="44">
        <v>180</v>
      </c>
      <c r="L634" s="43">
        <v>4500</v>
      </c>
      <c r="M634" s="45">
        <v>0.1</v>
      </c>
      <c r="N634" s="46">
        <v>4050</v>
      </c>
      <c r="O634" s="41" t="s">
        <v>13</v>
      </c>
      <c r="P634" s="47" t="s">
        <v>53</v>
      </c>
      <c r="Q634" s="48" t="s">
        <v>14</v>
      </c>
      <c r="R634" s="48" t="s">
        <v>29</v>
      </c>
    </row>
    <row r="635" spans="1:18" hidden="1">
      <c r="A635" s="36">
        <v>1809</v>
      </c>
      <c r="B635" s="62">
        <v>42929</v>
      </c>
      <c r="C635" s="38" t="s">
        <v>941</v>
      </c>
      <c r="D635" s="39" t="s">
        <v>1022</v>
      </c>
      <c r="E635" s="40" t="s">
        <v>11</v>
      </c>
      <c r="F635" s="39" t="s">
        <v>28</v>
      </c>
      <c r="G635" s="41" t="s">
        <v>12</v>
      </c>
      <c r="H635" s="39" t="s">
        <v>114</v>
      </c>
      <c r="I635" s="42" t="s">
        <v>931</v>
      </c>
      <c r="J635" s="43">
        <v>15</v>
      </c>
      <c r="K635" s="44">
        <v>300</v>
      </c>
      <c r="L635" s="43">
        <v>4500</v>
      </c>
      <c r="M635" s="45">
        <v>0.03</v>
      </c>
      <c r="N635" s="46">
        <v>4365</v>
      </c>
      <c r="O635" s="41" t="s">
        <v>18</v>
      </c>
      <c r="P635" s="47" t="s">
        <v>53</v>
      </c>
      <c r="Q635" s="48" t="s">
        <v>16</v>
      </c>
      <c r="R635" s="48" t="s">
        <v>29</v>
      </c>
    </row>
    <row r="636" spans="1:18" hidden="1">
      <c r="A636" s="36">
        <v>1180</v>
      </c>
      <c r="B636" s="62">
        <v>42827</v>
      </c>
      <c r="C636" s="38" t="s">
        <v>333</v>
      </c>
      <c r="D636" s="39" t="s">
        <v>343</v>
      </c>
      <c r="E636" s="40" t="s">
        <v>101</v>
      </c>
      <c r="F636" s="39" t="s">
        <v>30</v>
      </c>
      <c r="G636" s="41" t="s">
        <v>12</v>
      </c>
      <c r="H636" s="39" t="s">
        <v>157</v>
      </c>
      <c r="I636" s="42" t="s">
        <v>344</v>
      </c>
      <c r="J636" s="43">
        <v>36</v>
      </c>
      <c r="K636" s="44">
        <v>120</v>
      </c>
      <c r="L636" s="43">
        <v>4320</v>
      </c>
      <c r="M636" s="45">
        <v>0.04</v>
      </c>
      <c r="N636" s="46">
        <v>4147.2</v>
      </c>
      <c r="O636" s="41" t="s">
        <v>13</v>
      </c>
      <c r="P636" s="47" t="s">
        <v>60</v>
      </c>
      <c r="Q636" s="48" t="s">
        <v>14</v>
      </c>
      <c r="R636" s="48" t="s">
        <v>29</v>
      </c>
    </row>
    <row r="637" spans="1:18" hidden="1">
      <c r="A637" s="36">
        <v>1267</v>
      </c>
      <c r="B637" s="62">
        <v>42842</v>
      </c>
      <c r="C637" s="38" t="s">
        <v>333</v>
      </c>
      <c r="D637" s="39" t="s">
        <v>462</v>
      </c>
      <c r="E637" s="40" t="s">
        <v>7</v>
      </c>
      <c r="F637" s="39" t="s">
        <v>25</v>
      </c>
      <c r="G637" s="41" t="s">
        <v>12</v>
      </c>
      <c r="H637" s="39" t="s">
        <v>114</v>
      </c>
      <c r="I637" s="42" t="s">
        <v>463</v>
      </c>
      <c r="J637" s="43">
        <v>24</v>
      </c>
      <c r="K637" s="44">
        <v>180</v>
      </c>
      <c r="L637" s="43">
        <v>4320</v>
      </c>
      <c r="M637" s="45">
        <v>0</v>
      </c>
      <c r="N637" s="46">
        <v>4320</v>
      </c>
      <c r="O637" s="41" t="s">
        <v>15</v>
      </c>
      <c r="P637" s="47" t="s">
        <v>53</v>
      </c>
      <c r="Q637" s="48" t="s">
        <v>10</v>
      </c>
      <c r="R637" s="48" t="s">
        <v>26</v>
      </c>
    </row>
    <row r="638" spans="1:18" hidden="1">
      <c r="A638" s="36">
        <v>1297</v>
      </c>
      <c r="B638" s="62">
        <v>42848</v>
      </c>
      <c r="C638" s="38" t="s">
        <v>333</v>
      </c>
      <c r="D638" s="39" t="s">
        <v>429</v>
      </c>
      <c r="E638" s="40" t="s">
        <v>101</v>
      </c>
      <c r="F638" s="39" t="s">
        <v>27</v>
      </c>
      <c r="G638" s="41" t="s">
        <v>12</v>
      </c>
      <c r="H638" s="39" t="s">
        <v>51</v>
      </c>
      <c r="I638" s="42" t="s">
        <v>502</v>
      </c>
      <c r="J638" s="43">
        <v>24</v>
      </c>
      <c r="K638" s="44">
        <v>180</v>
      </c>
      <c r="L638" s="43">
        <v>4320</v>
      </c>
      <c r="M638" s="45">
        <v>0.02</v>
      </c>
      <c r="N638" s="46">
        <v>4233.6000000000004</v>
      </c>
      <c r="O638" s="41" t="s">
        <v>18</v>
      </c>
      <c r="P638" s="47" t="s">
        <v>53</v>
      </c>
      <c r="Q638" s="48" t="s">
        <v>16</v>
      </c>
      <c r="R638" s="48" t="s">
        <v>26</v>
      </c>
    </row>
    <row r="639" spans="1:18" hidden="1">
      <c r="A639" s="36">
        <v>1884</v>
      </c>
      <c r="B639" s="62">
        <v>42942</v>
      </c>
      <c r="C639" s="38" t="s">
        <v>941</v>
      </c>
      <c r="D639" s="39" t="s">
        <v>127</v>
      </c>
      <c r="E639" s="40" t="s">
        <v>50</v>
      </c>
      <c r="F639" s="39" t="s">
        <v>30</v>
      </c>
      <c r="G639" s="41" t="s">
        <v>12</v>
      </c>
      <c r="H639" s="39" t="s">
        <v>114</v>
      </c>
      <c r="I639" s="42" t="s">
        <v>951</v>
      </c>
      <c r="J639" s="43">
        <v>12</v>
      </c>
      <c r="K639" s="44">
        <v>360</v>
      </c>
      <c r="L639" s="43">
        <v>4320</v>
      </c>
      <c r="M639" s="45">
        <v>0.1</v>
      </c>
      <c r="N639" s="46">
        <v>3888</v>
      </c>
      <c r="O639" s="41" t="s">
        <v>15</v>
      </c>
      <c r="P639" s="47" t="s">
        <v>53</v>
      </c>
      <c r="Q639" s="48" t="s">
        <v>10</v>
      </c>
      <c r="R639" s="48" t="s">
        <v>29</v>
      </c>
    </row>
    <row r="640" spans="1:18" hidden="1">
      <c r="A640" s="36">
        <v>1776</v>
      </c>
      <c r="B640" s="62">
        <v>42926</v>
      </c>
      <c r="C640" s="38" t="s">
        <v>941</v>
      </c>
      <c r="D640" s="39" t="s">
        <v>453</v>
      </c>
      <c r="E640" s="40" t="s">
        <v>11</v>
      </c>
      <c r="F640" s="39" t="s">
        <v>25</v>
      </c>
      <c r="G640" s="41" t="s">
        <v>12</v>
      </c>
      <c r="H640" s="39" t="s">
        <v>47</v>
      </c>
      <c r="I640" s="42" t="s">
        <v>1003</v>
      </c>
      <c r="J640" s="43">
        <v>14</v>
      </c>
      <c r="K640" s="44">
        <v>300</v>
      </c>
      <c r="L640" s="43">
        <v>4200</v>
      </c>
      <c r="M640" s="45">
        <v>0.05</v>
      </c>
      <c r="N640" s="46">
        <v>3990</v>
      </c>
      <c r="O640" s="41" t="s">
        <v>15</v>
      </c>
      <c r="P640" s="47" t="s">
        <v>64</v>
      </c>
      <c r="Q640" s="48" t="s">
        <v>10</v>
      </c>
      <c r="R640" s="48" t="s">
        <v>26</v>
      </c>
    </row>
    <row r="641" spans="1:18" hidden="1">
      <c r="A641" s="36">
        <v>1683</v>
      </c>
      <c r="B641" s="62">
        <v>42913</v>
      </c>
      <c r="C641" s="38" t="s">
        <v>762</v>
      </c>
      <c r="D641" s="39" t="s">
        <v>918</v>
      </c>
      <c r="E641" s="40" t="s">
        <v>50</v>
      </c>
      <c r="F641" s="39" t="s">
        <v>25</v>
      </c>
      <c r="G641" s="41" t="s">
        <v>12</v>
      </c>
      <c r="H641" s="39" t="s">
        <v>51</v>
      </c>
      <c r="I641" s="42" t="s">
        <v>919</v>
      </c>
      <c r="J641" s="43">
        <v>34</v>
      </c>
      <c r="K641" s="44">
        <v>120</v>
      </c>
      <c r="L641" s="43">
        <v>4080</v>
      </c>
      <c r="M641" s="45">
        <v>0.06</v>
      </c>
      <c r="N641" s="46">
        <v>3835.2</v>
      </c>
      <c r="O641" s="41" t="s">
        <v>1172</v>
      </c>
      <c r="P641" s="47" t="s">
        <v>53</v>
      </c>
      <c r="Q641" s="48" t="s">
        <v>10</v>
      </c>
      <c r="R641" s="48" t="s">
        <v>26</v>
      </c>
    </row>
    <row r="642" spans="1:18" hidden="1">
      <c r="A642" s="36">
        <v>1758</v>
      </c>
      <c r="B642" s="62">
        <v>42924</v>
      </c>
      <c r="C642" s="38" t="s">
        <v>941</v>
      </c>
      <c r="D642" s="39" t="s">
        <v>763</v>
      </c>
      <c r="E642" s="40" t="s">
        <v>101</v>
      </c>
      <c r="F642" s="39" t="s">
        <v>27</v>
      </c>
      <c r="G642" s="41" t="s">
        <v>12</v>
      </c>
      <c r="H642" s="39" t="s">
        <v>51</v>
      </c>
      <c r="I642" s="42" t="s">
        <v>987</v>
      </c>
      <c r="J642" s="43">
        <v>17</v>
      </c>
      <c r="K642" s="44">
        <v>240</v>
      </c>
      <c r="L642" s="43">
        <v>4080</v>
      </c>
      <c r="M642" s="45">
        <v>0.08</v>
      </c>
      <c r="N642" s="46">
        <v>3753.6</v>
      </c>
      <c r="O642" s="41" t="s">
        <v>18</v>
      </c>
      <c r="P642" s="47" t="s">
        <v>53</v>
      </c>
      <c r="Q642" s="48" t="s">
        <v>16</v>
      </c>
      <c r="R642" s="48" t="s">
        <v>26</v>
      </c>
    </row>
    <row r="643" spans="1:18" hidden="1">
      <c r="A643" s="36">
        <v>1335</v>
      </c>
      <c r="B643" s="62">
        <v>42857</v>
      </c>
      <c r="C643" s="38" t="s">
        <v>530</v>
      </c>
      <c r="D643" s="39" t="s">
        <v>546</v>
      </c>
      <c r="E643" s="40" t="s">
        <v>50</v>
      </c>
      <c r="F643" s="39" t="s">
        <v>27</v>
      </c>
      <c r="G643" s="41" t="s">
        <v>12</v>
      </c>
      <c r="H643" s="39" t="s">
        <v>51</v>
      </c>
      <c r="I643" s="42" t="s">
        <v>548</v>
      </c>
      <c r="J643" s="43">
        <v>3</v>
      </c>
      <c r="K643" s="44">
        <v>1320</v>
      </c>
      <c r="L643" s="43">
        <v>3960</v>
      </c>
      <c r="M643" s="45">
        <v>0.09</v>
      </c>
      <c r="N643" s="46">
        <v>3603.6</v>
      </c>
      <c r="O643" s="41" t="s">
        <v>15</v>
      </c>
      <c r="P643" s="47" t="s">
        <v>53</v>
      </c>
      <c r="Q643" s="48" t="s">
        <v>10</v>
      </c>
      <c r="R643" s="48" t="s">
        <v>26</v>
      </c>
    </row>
    <row r="644" spans="1:18" hidden="1">
      <c r="A644" s="36">
        <v>1369</v>
      </c>
      <c r="B644" s="62">
        <v>42862</v>
      </c>
      <c r="C644" s="38" t="s">
        <v>530</v>
      </c>
      <c r="D644" s="39" t="s">
        <v>429</v>
      </c>
      <c r="E644" s="40" t="s">
        <v>101</v>
      </c>
      <c r="F644" s="39" t="s">
        <v>25</v>
      </c>
      <c r="G644" s="41" t="s">
        <v>12</v>
      </c>
      <c r="H644" s="39" t="s">
        <v>51</v>
      </c>
      <c r="I644" s="42" t="s">
        <v>591</v>
      </c>
      <c r="J644" s="43">
        <v>11</v>
      </c>
      <c r="K644" s="44">
        <v>360</v>
      </c>
      <c r="L644" s="43">
        <v>3960</v>
      </c>
      <c r="M644" s="45">
        <v>0.09</v>
      </c>
      <c r="N644" s="46">
        <v>3603.6</v>
      </c>
      <c r="O644" s="41" t="s">
        <v>1172</v>
      </c>
      <c r="P644" s="47" t="s">
        <v>64</v>
      </c>
      <c r="Q644" s="48" t="s">
        <v>10</v>
      </c>
      <c r="R644" s="48" t="s">
        <v>26</v>
      </c>
    </row>
    <row r="645" spans="1:18" hidden="1">
      <c r="A645" s="36">
        <v>1110</v>
      </c>
      <c r="B645" s="62">
        <v>42813</v>
      </c>
      <c r="C645" s="38" t="s">
        <v>42</v>
      </c>
      <c r="D645" s="39" t="s">
        <v>229</v>
      </c>
      <c r="E645" s="40" t="s">
        <v>11</v>
      </c>
      <c r="F645" s="39" t="s">
        <v>27</v>
      </c>
      <c r="G645" s="41" t="s">
        <v>12</v>
      </c>
      <c r="H645" s="39" t="s">
        <v>55</v>
      </c>
      <c r="I645" s="42" t="s">
        <v>241</v>
      </c>
      <c r="J645" s="43">
        <v>5</v>
      </c>
      <c r="K645" s="44">
        <v>780</v>
      </c>
      <c r="L645" s="43">
        <v>3900</v>
      </c>
      <c r="M645" s="45">
        <v>0.01</v>
      </c>
      <c r="N645" s="46">
        <v>3861</v>
      </c>
      <c r="O645" s="41" t="s">
        <v>15</v>
      </c>
      <c r="P645" s="47" t="s">
        <v>46</v>
      </c>
      <c r="Q645" s="48" t="s">
        <v>10</v>
      </c>
      <c r="R645" s="48" t="s">
        <v>26</v>
      </c>
    </row>
    <row r="646" spans="1:18" hidden="1">
      <c r="A646" s="36">
        <v>1301</v>
      </c>
      <c r="B646" s="62">
        <v>42848</v>
      </c>
      <c r="C646" s="38" t="s">
        <v>333</v>
      </c>
      <c r="D646" s="39" t="s">
        <v>505</v>
      </c>
      <c r="E646" s="40" t="s">
        <v>50</v>
      </c>
      <c r="F646" s="39" t="s">
        <v>27</v>
      </c>
      <c r="G646" s="41" t="s">
        <v>12</v>
      </c>
      <c r="H646" s="39" t="s">
        <v>47</v>
      </c>
      <c r="I646" s="42" t="s">
        <v>506</v>
      </c>
      <c r="J646" s="43">
        <v>9</v>
      </c>
      <c r="K646" s="44">
        <v>420</v>
      </c>
      <c r="L646" s="43">
        <v>3780</v>
      </c>
      <c r="M646" s="45">
        <v>0.01</v>
      </c>
      <c r="N646" s="46">
        <v>3742.2</v>
      </c>
      <c r="O646" s="41" t="s">
        <v>15</v>
      </c>
      <c r="P646" s="47" t="s">
        <v>53</v>
      </c>
      <c r="Q646" s="48" t="s">
        <v>10</v>
      </c>
      <c r="R646" s="48" t="s">
        <v>26</v>
      </c>
    </row>
    <row r="647" spans="1:18" hidden="1">
      <c r="A647" s="36">
        <v>1473</v>
      </c>
      <c r="B647" s="62">
        <v>42879</v>
      </c>
      <c r="C647" s="38" t="s">
        <v>530</v>
      </c>
      <c r="D647" s="39" t="s">
        <v>708</v>
      </c>
      <c r="E647" s="40" t="s">
        <v>7</v>
      </c>
      <c r="F647" s="39" t="s">
        <v>27</v>
      </c>
      <c r="G647" s="41" t="s">
        <v>12</v>
      </c>
      <c r="H647" s="39" t="s">
        <v>47</v>
      </c>
      <c r="I647" s="42" t="s">
        <v>709</v>
      </c>
      <c r="J647" s="43">
        <v>7</v>
      </c>
      <c r="K647" s="44">
        <v>540</v>
      </c>
      <c r="L647" s="43">
        <v>3780</v>
      </c>
      <c r="M647" s="45">
        <v>0.1</v>
      </c>
      <c r="N647" s="46">
        <v>3402</v>
      </c>
      <c r="O647" s="41" t="s">
        <v>18</v>
      </c>
      <c r="P647" s="47" t="s">
        <v>53</v>
      </c>
      <c r="Q647" s="48" t="s">
        <v>16</v>
      </c>
      <c r="R647" s="48" t="s">
        <v>26</v>
      </c>
    </row>
    <row r="648" spans="1:18" hidden="1">
      <c r="A648" s="36">
        <v>1984</v>
      </c>
      <c r="B648" s="62">
        <v>42959</v>
      </c>
      <c r="C648" s="38" t="s">
        <v>1106</v>
      </c>
      <c r="D648" s="39" t="s">
        <v>1156</v>
      </c>
      <c r="E648" s="40" t="s">
        <v>101</v>
      </c>
      <c r="F648" s="39" t="s">
        <v>27</v>
      </c>
      <c r="G648" s="41" t="s">
        <v>12</v>
      </c>
      <c r="H648" s="39" t="s">
        <v>74</v>
      </c>
      <c r="I648" s="42" t="s">
        <v>1157</v>
      </c>
      <c r="J648" s="43">
        <v>21</v>
      </c>
      <c r="K648" s="44">
        <v>180</v>
      </c>
      <c r="L648" s="43">
        <v>3780</v>
      </c>
      <c r="M648" s="45">
        <v>0</v>
      </c>
      <c r="N648" s="46">
        <v>3780</v>
      </c>
      <c r="O648" s="41" t="s">
        <v>1172</v>
      </c>
      <c r="P648" s="47" t="s">
        <v>53</v>
      </c>
      <c r="Q648" s="48" t="s">
        <v>10</v>
      </c>
      <c r="R648" s="48" t="s">
        <v>26</v>
      </c>
    </row>
    <row r="649" spans="1:18" hidden="1">
      <c r="A649" s="36">
        <v>1741</v>
      </c>
      <c r="B649" s="62">
        <v>42922</v>
      </c>
      <c r="C649" s="38" t="s">
        <v>941</v>
      </c>
      <c r="D649" s="39" t="s">
        <v>979</v>
      </c>
      <c r="E649" s="40" t="s">
        <v>101</v>
      </c>
      <c r="F649" s="39" t="s">
        <v>30</v>
      </c>
      <c r="G649" s="41" t="s">
        <v>12</v>
      </c>
      <c r="H649" s="39" t="s">
        <v>157</v>
      </c>
      <c r="I649" s="42" t="s">
        <v>755</v>
      </c>
      <c r="J649" s="43">
        <v>31</v>
      </c>
      <c r="K649" s="44">
        <v>120</v>
      </c>
      <c r="L649" s="43">
        <v>3720</v>
      </c>
      <c r="M649" s="45">
        <v>7.0000000000000007E-2</v>
      </c>
      <c r="N649" s="46">
        <v>3459.6</v>
      </c>
      <c r="O649" s="41" t="s">
        <v>1172</v>
      </c>
      <c r="P649" s="47" t="s">
        <v>53</v>
      </c>
      <c r="Q649" s="48" t="s">
        <v>10</v>
      </c>
      <c r="R649" s="48" t="s">
        <v>29</v>
      </c>
    </row>
    <row r="650" spans="1:18" hidden="1">
      <c r="A650" s="36">
        <v>1128</v>
      </c>
      <c r="B650" s="62">
        <v>42817</v>
      </c>
      <c r="C650" s="38" t="s">
        <v>42</v>
      </c>
      <c r="D650" s="39" t="s">
        <v>268</v>
      </c>
      <c r="E650" s="40" t="s">
        <v>50</v>
      </c>
      <c r="F650" s="39" t="s">
        <v>30</v>
      </c>
      <c r="G650" s="41" t="s">
        <v>12</v>
      </c>
      <c r="H650" s="39" t="s">
        <v>128</v>
      </c>
      <c r="I650" s="42" t="s">
        <v>269</v>
      </c>
      <c r="J650" s="43">
        <v>1</v>
      </c>
      <c r="K650" s="44">
        <v>3660</v>
      </c>
      <c r="L650" s="43">
        <v>3660</v>
      </c>
      <c r="M650" s="45">
        <v>0.01</v>
      </c>
      <c r="N650" s="46">
        <v>3623.4</v>
      </c>
      <c r="O650" s="41" t="s">
        <v>1174</v>
      </c>
      <c r="P650" s="47" t="s">
        <v>53</v>
      </c>
      <c r="Q650" s="48" t="s">
        <v>10</v>
      </c>
      <c r="R650" s="48" t="s">
        <v>29</v>
      </c>
    </row>
    <row r="651" spans="1:18" hidden="1">
      <c r="A651" s="36">
        <v>1047</v>
      </c>
      <c r="B651" s="62">
        <v>42802</v>
      </c>
      <c r="C651" s="38" t="s">
        <v>42</v>
      </c>
      <c r="D651" s="39" t="s">
        <v>138</v>
      </c>
      <c r="E651" s="40" t="s">
        <v>50</v>
      </c>
      <c r="F651" s="39" t="s">
        <v>27</v>
      </c>
      <c r="G651" s="41" t="s">
        <v>12</v>
      </c>
      <c r="H651" s="39" t="s">
        <v>128</v>
      </c>
      <c r="I651" s="42" t="s">
        <v>140</v>
      </c>
      <c r="J651" s="43">
        <v>5</v>
      </c>
      <c r="K651" s="44">
        <v>720</v>
      </c>
      <c r="L651" s="43">
        <v>3600</v>
      </c>
      <c r="M651" s="45">
        <v>0.01</v>
      </c>
      <c r="N651" s="46">
        <v>3564</v>
      </c>
      <c r="O651" s="41" t="s">
        <v>1174</v>
      </c>
      <c r="P651" s="47" t="s">
        <v>53</v>
      </c>
      <c r="Q651" s="48" t="s">
        <v>10</v>
      </c>
      <c r="R651" s="48" t="s">
        <v>26</v>
      </c>
    </row>
    <row r="652" spans="1:18" hidden="1">
      <c r="A652" s="36">
        <v>1078</v>
      </c>
      <c r="B652" s="62">
        <v>42806</v>
      </c>
      <c r="C652" s="38" t="s">
        <v>42</v>
      </c>
      <c r="D652" s="39" t="s">
        <v>191</v>
      </c>
      <c r="E652" s="40" t="s">
        <v>11</v>
      </c>
      <c r="F652" s="39" t="s">
        <v>28</v>
      </c>
      <c r="G652" s="41" t="s">
        <v>12</v>
      </c>
      <c r="H652" s="39" t="s">
        <v>51</v>
      </c>
      <c r="I652" s="42" t="s">
        <v>192</v>
      </c>
      <c r="J652" s="43">
        <v>12</v>
      </c>
      <c r="K652" s="44">
        <v>300</v>
      </c>
      <c r="L652" s="43">
        <v>3600</v>
      </c>
      <c r="M652" s="45">
        <v>7.0000000000000007E-2</v>
      </c>
      <c r="N652" s="46">
        <v>3348</v>
      </c>
      <c r="O652" s="41" t="s">
        <v>15</v>
      </c>
      <c r="P652" s="47" t="s">
        <v>46</v>
      </c>
      <c r="Q652" s="48" t="s">
        <v>10</v>
      </c>
      <c r="R652" s="48" t="s">
        <v>29</v>
      </c>
    </row>
    <row r="653" spans="1:18" hidden="1">
      <c r="A653" s="36">
        <v>1269</v>
      </c>
      <c r="B653" s="62">
        <v>42842</v>
      </c>
      <c r="C653" s="38" t="s">
        <v>333</v>
      </c>
      <c r="D653" s="39" t="s">
        <v>271</v>
      </c>
      <c r="E653" s="40" t="s">
        <v>11</v>
      </c>
      <c r="F653" s="39" t="s">
        <v>25</v>
      </c>
      <c r="G653" s="41" t="s">
        <v>12</v>
      </c>
      <c r="H653" s="39" t="s">
        <v>51</v>
      </c>
      <c r="I653" s="42" t="s">
        <v>466</v>
      </c>
      <c r="J653" s="43">
        <v>20</v>
      </c>
      <c r="K653" s="44">
        <v>180</v>
      </c>
      <c r="L653" s="43">
        <v>3600</v>
      </c>
      <c r="M653" s="45">
        <v>0.03</v>
      </c>
      <c r="N653" s="46">
        <v>3492</v>
      </c>
      <c r="O653" s="41" t="s">
        <v>18</v>
      </c>
      <c r="P653" s="47" t="s">
        <v>49</v>
      </c>
      <c r="Q653" s="48" t="s">
        <v>16</v>
      </c>
      <c r="R653" s="48" t="s">
        <v>26</v>
      </c>
    </row>
    <row r="654" spans="1:18" hidden="1">
      <c r="A654" s="36">
        <v>1289</v>
      </c>
      <c r="B654" s="62">
        <v>42844</v>
      </c>
      <c r="C654" s="38" t="s">
        <v>333</v>
      </c>
      <c r="D654" s="39" t="s">
        <v>491</v>
      </c>
      <c r="E654" s="40" t="s">
        <v>7</v>
      </c>
      <c r="F654" s="39" t="s">
        <v>28</v>
      </c>
      <c r="G654" s="41" t="s">
        <v>12</v>
      </c>
      <c r="H654" s="39" t="s">
        <v>51</v>
      </c>
      <c r="I654" s="42" t="s">
        <v>492</v>
      </c>
      <c r="J654" s="43">
        <v>12</v>
      </c>
      <c r="K654" s="44">
        <v>300</v>
      </c>
      <c r="L654" s="43">
        <v>3600</v>
      </c>
      <c r="M654" s="45">
        <v>0.09</v>
      </c>
      <c r="N654" s="46">
        <v>3276</v>
      </c>
      <c r="O654" s="41" t="s">
        <v>1174</v>
      </c>
      <c r="P654" s="47" t="s">
        <v>53</v>
      </c>
      <c r="Q654" s="48" t="s">
        <v>10</v>
      </c>
      <c r="R654" s="48" t="s">
        <v>29</v>
      </c>
    </row>
    <row r="655" spans="1:18" hidden="1">
      <c r="A655" s="36">
        <v>1495</v>
      </c>
      <c r="B655" s="62">
        <v>42883</v>
      </c>
      <c r="C655" s="38" t="s">
        <v>530</v>
      </c>
      <c r="D655" s="39" t="s">
        <v>730</v>
      </c>
      <c r="E655" s="40" t="s">
        <v>11</v>
      </c>
      <c r="F655" s="39" t="s">
        <v>30</v>
      </c>
      <c r="G655" s="41" t="s">
        <v>12</v>
      </c>
      <c r="H655" s="39" t="s">
        <v>47</v>
      </c>
      <c r="I655" s="42" t="s">
        <v>731</v>
      </c>
      <c r="J655" s="43">
        <v>12</v>
      </c>
      <c r="K655" s="44">
        <v>300</v>
      </c>
      <c r="L655" s="43">
        <v>3600</v>
      </c>
      <c r="M655" s="45">
        <v>0.02</v>
      </c>
      <c r="N655" s="46">
        <v>3528</v>
      </c>
      <c r="O655" s="41" t="s">
        <v>1174</v>
      </c>
      <c r="P655" s="47" t="s">
        <v>49</v>
      </c>
      <c r="Q655" s="48" t="s">
        <v>10</v>
      </c>
      <c r="R655" s="48" t="s">
        <v>29</v>
      </c>
    </row>
    <row r="656" spans="1:18" hidden="1">
      <c r="A656" s="36">
        <v>1095</v>
      </c>
      <c r="B656" s="62">
        <v>42810</v>
      </c>
      <c r="C656" s="38" t="s">
        <v>42</v>
      </c>
      <c r="D656" s="39" t="s">
        <v>217</v>
      </c>
      <c r="E656" s="40" t="s">
        <v>50</v>
      </c>
      <c r="F656" s="39" t="s">
        <v>30</v>
      </c>
      <c r="G656" s="41" t="s">
        <v>12</v>
      </c>
      <c r="H656" s="39" t="s">
        <v>47</v>
      </c>
      <c r="I656" s="42" t="s">
        <v>219</v>
      </c>
      <c r="J656" s="43">
        <v>14</v>
      </c>
      <c r="K656" s="44">
        <v>240</v>
      </c>
      <c r="L656" s="43">
        <v>3360</v>
      </c>
      <c r="M656" s="45">
        <v>0.09</v>
      </c>
      <c r="N656" s="46">
        <v>3057.6</v>
      </c>
      <c r="O656" s="41" t="s">
        <v>15</v>
      </c>
      <c r="P656" s="47" t="s">
        <v>91</v>
      </c>
      <c r="Q656" s="48" t="s">
        <v>10</v>
      </c>
      <c r="R656" s="48" t="s">
        <v>29</v>
      </c>
    </row>
    <row r="657" spans="1:18" hidden="1">
      <c r="A657" s="36">
        <v>1347</v>
      </c>
      <c r="B657" s="62">
        <v>42858</v>
      </c>
      <c r="C657" s="38" t="s">
        <v>530</v>
      </c>
      <c r="D657" s="39" t="s">
        <v>559</v>
      </c>
      <c r="E657" s="40" t="s">
        <v>7</v>
      </c>
      <c r="F657" s="39" t="s">
        <v>30</v>
      </c>
      <c r="G657" s="41" t="s">
        <v>12</v>
      </c>
      <c r="H657" s="39" t="s">
        <v>107</v>
      </c>
      <c r="I657" s="42" t="s">
        <v>563</v>
      </c>
      <c r="J657" s="43">
        <v>8</v>
      </c>
      <c r="K657" s="44">
        <v>420</v>
      </c>
      <c r="L657" s="43">
        <v>3360</v>
      </c>
      <c r="M657" s="45">
        <v>0.03</v>
      </c>
      <c r="N657" s="46">
        <v>3259.2</v>
      </c>
      <c r="O657" s="41" t="s">
        <v>15</v>
      </c>
      <c r="P657" s="47" t="s">
        <v>64</v>
      </c>
      <c r="Q657" s="48" t="s">
        <v>10</v>
      </c>
      <c r="R657" s="48" t="s">
        <v>29</v>
      </c>
    </row>
    <row r="658" spans="1:18" hidden="1">
      <c r="A658" s="36">
        <v>1372</v>
      </c>
      <c r="B658" s="62">
        <v>42862</v>
      </c>
      <c r="C658" s="38" t="s">
        <v>530</v>
      </c>
      <c r="D658" s="39" t="s">
        <v>167</v>
      </c>
      <c r="E658" s="40" t="s">
        <v>11</v>
      </c>
      <c r="F658" s="39" t="s">
        <v>25</v>
      </c>
      <c r="G658" s="41" t="s">
        <v>12</v>
      </c>
      <c r="H658" s="39" t="s">
        <v>55</v>
      </c>
      <c r="I658" s="42" t="s">
        <v>593</v>
      </c>
      <c r="J658" s="43">
        <v>2</v>
      </c>
      <c r="K658" s="44">
        <v>1680</v>
      </c>
      <c r="L658" s="43">
        <v>3360</v>
      </c>
      <c r="M658" s="45">
        <v>0</v>
      </c>
      <c r="N658" s="46">
        <v>3360</v>
      </c>
      <c r="O658" s="41" t="s">
        <v>13</v>
      </c>
      <c r="P658" s="47" t="s">
        <v>53</v>
      </c>
      <c r="Q658" s="48" t="s">
        <v>14</v>
      </c>
      <c r="R658" s="48" t="s">
        <v>26</v>
      </c>
    </row>
    <row r="659" spans="1:18" hidden="1">
      <c r="A659" s="36">
        <v>1572</v>
      </c>
      <c r="B659" s="62">
        <v>42896</v>
      </c>
      <c r="C659" s="38" t="s">
        <v>762</v>
      </c>
      <c r="D659" s="39" t="s">
        <v>427</v>
      </c>
      <c r="E659" s="40" t="s">
        <v>7</v>
      </c>
      <c r="F659" s="39" t="s">
        <v>25</v>
      </c>
      <c r="G659" s="41" t="s">
        <v>12</v>
      </c>
      <c r="H659" s="39" t="s">
        <v>47</v>
      </c>
      <c r="I659" s="42" t="s">
        <v>816</v>
      </c>
      <c r="J659" s="43">
        <v>8</v>
      </c>
      <c r="K659" s="44">
        <v>420</v>
      </c>
      <c r="L659" s="43">
        <v>3360</v>
      </c>
      <c r="M659" s="45">
        <v>0</v>
      </c>
      <c r="N659" s="46">
        <v>3360</v>
      </c>
      <c r="O659" s="41" t="s">
        <v>13</v>
      </c>
      <c r="P659" s="47" t="s">
        <v>53</v>
      </c>
      <c r="Q659" s="48" t="s">
        <v>14</v>
      </c>
      <c r="R659" s="48" t="s">
        <v>26</v>
      </c>
    </row>
    <row r="660" spans="1:18" hidden="1">
      <c r="A660" s="36">
        <v>1795</v>
      </c>
      <c r="B660" s="62">
        <v>42928</v>
      </c>
      <c r="C660" s="38" t="s">
        <v>941</v>
      </c>
      <c r="D660" s="39" t="s">
        <v>111</v>
      </c>
      <c r="E660" s="40" t="s">
        <v>7</v>
      </c>
      <c r="F660" s="39" t="s">
        <v>28</v>
      </c>
      <c r="G660" s="41" t="s">
        <v>12</v>
      </c>
      <c r="H660" s="39" t="s">
        <v>47</v>
      </c>
      <c r="I660" s="42" t="s">
        <v>203</v>
      </c>
      <c r="J660" s="43">
        <v>8</v>
      </c>
      <c r="K660" s="44">
        <v>420</v>
      </c>
      <c r="L660" s="43">
        <v>3360</v>
      </c>
      <c r="M660" s="45">
        <v>0.08</v>
      </c>
      <c r="N660" s="46">
        <v>3091.2</v>
      </c>
      <c r="O660" s="41" t="s">
        <v>13</v>
      </c>
      <c r="P660" s="47" t="s">
        <v>79</v>
      </c>
      <c r="Q660" s="48" t="s">
        <v>14</v>
      </c>
      <c r="R660" s="48" t="s">
        <v>29</v>
      </c>
    </row>
    <row r="661" spans="1:18" hidden="1">
      <c r="A661" s="36">
        <v>1199</v>
      </c>
      <c r="B661" s="62">
        <v>42832</v>
      </c>
      <c r="C661" s="38" t="s">
        <v>333</v>
      </c>
      <c r="D661" s="39" t="s">
        <v>369</v>
      </c>
      <c r="E661" s="40" t="s">
        <v>50</v>
      </c>
      <c r="F661" s="39" t="s">
        <v>25</v>
      </c>
      <c r="G661" s="41" t="s">
        <v>12</v>
      </c>
      <c r="H661" s="39" t="s">
        <v>47</v>
      </c>
      <c r="I661" s="42" t="s">
        <v>370</v>
      </c>
      <c r="J661" s="43">
        <v>1</v>
      </c>
      <c r="K661" s="44">
        <v>3300</v>
      </c>
      <c r="L661" s="43">
        <v>3300</v>
      </c>
      <c r="M661" s="45">
        <v>0.09</v>
      </c>
      <c r="N661" s="46">
        <v>3003</v>
      </c>
      <c r="O661" s="41" t="s">
        <v>18</v>
      </c>
      <c r="P661" s="47" t="s">
        <v>53</v>
      </c>
      <c r="Q661" s="48" t="s">
        <v>16</v>
      </c>
      <c r="R661" s="48" t="s">
        <v>26</v>
      </c>
    </row>
    <row r="662" spans="1:18" hidden="1">
      <c r="A662" s="36">
        <v>1022</v>
      </c>
      <c r="B662" s="62">
        <v>42798</v>
      </c>
      <c r="C662" s="38" t="s">
        <v>42</v>
      </c>
      <c r="D662" s="39" t="s">
        <v>95</v>
      </c>
      <c r="E662" s="40" t="s">
        <v>7</v>
      </c>
      <c r="F662" s="39" t="s">
        <v>27</v>
      </c>
      <c r="G662" s="41" t="s">
        <v>12</v>
      </c>
      <c r="H662" s="39" t="s">
        <v>51</v>
      </c>
      <c r="I662" s="42" t="s">
        <v>97</v>
      </c>
      <c r="J662" s="43">
        <v>18</v>
      </c>
      <c r="K662" s="44">
        <v>180</v>
      </c>
      <c r="L662" s="43">
        <v>3240</v>
      </c>
      <c r="M662" s="45">
        <v>0.01</v>
      </c>
      <c r="N662" s="46">
        <v>3207.6</v>
      </c>
      <c r="O662" s="41" t="s">
        <v>18</v>
      </c>
      <c r="P662" s="47" t="s">
        <v>53</v>
      </c>
      <c r="Q662" s="48" t="s">
        <v>16</v>
      </c>
      <c r="R662" s="48" t="s">
        <v>26</v>
      </c>
    </row>
    <row r="663" spans="1:18" hidden="1">
      <c r="A663" s="36">
        <v>1210</v>
      </c>
      <c r="B663" s="62">
        <v>42833</v>
      </c>
      <c r="C663" s="38" t="s">
        <v>333</v>
      </c>
      <c r="D663" s="39" t="s">
        <v>294</v>
      </c>
      <c r="E663" s="40" t="s">
        <v>101</v>
      </c>
      <c r="F663" s="39" t="s">
        <v>25</v>
      </c>
      <c r="G663" s="41" t="s">
        <v>12</v>
      </c>
      <c r="H663" s="39" t="s">
        <v>120</v>
      </c>
      <c r="I663" s="42" t="s">
        <v>386</v>
      </c>
      <c r="J663" s="43">
        <v>18</v>
      </c>
      <c r="K663" s="44">
        <v>180</v>
      </c>
      <c r="L663" s="43">
        <v>3240</v>
      </c>
      <c r="M663" s="45">
        <v>0.02</v>
      </c>
      <c r="N663" s="46">
        <v>3175.2</v>
      </c>
      <c r="O663" s="41" t="s">
        <v>1172</v>
      </c>
      <c r="P663" s="47" t="s">
        <v>79</v>
      </c>
      <c r="Q663" s="48" t="s">
        <v>10</v>
      </c>
      <c r="R663" s="48" t="s">
        <v>26</v>
      </c>
    </row>
    <row r="664" spans="1:18" hidden="1">
      <c r="A664" s="36">
        <v>1863</v>
      </c>
      <c r="B664" s="62">
        <v>42940</v>
      </c>
      <c r="C664" s="38" t="s">
        <v>941</v>
      </c>
      <c r="D664" s="39" t="s">
        <v>744</v>
      </c>
      <c r="E664" s="40" t="s">
        <v>11</v>
      </c>
      <c r="F664" s="39" t="s">
        <v>30</v>
      </c>
      <c r="G664" s="41" t="s">
        <v>12</v>
      </c>
      <c r="H664" s="39" t="s">
        <v>120</v>
      </c>
      <c r="I664" s="42" t="s">
        <v>1067</v>
      </c>
      <c r="J664" s="43">
        <v>18</v>
      </c>
      <c r="K664" s="44">
        <v>180</v>
      </c>
      <c r="L664" s="43">
        <v>3240</v>
      </c>
      <c r="M664" s="45">
        <v>0.03</v>
      </c>
      <c r="N664" s="46">
        <v>3142.8</v>
      </c>
      <c r="O664" s="41" t="s">
        <v>15</v>
      </c>
      <c r="P664" s="47" t="s">
        <v>53</v>
      </c>
      <c r="Q664" s="48" t="s">
        <v>10</v>
      </c>
      <c r="R664" s="48" t="s">
        <v>29</v>
      </c>
    </row>
    <row r="665" spans="1:18" hidden="1">
      <c r="A665" s="36">
        <v>1867</v>
      </c>
      <c r="B665" s="62">
        <v>42941</v>
      </c>
      <c r="C665" s="38" t="s">
        <v>941</v>
      </c>
      <c r="D665" s="39" t="s">
        <v>1071</v>
      </c>
      <c r="E665" s="40" t="s">
        <v>101</v>
      </c>
      <c r="F665" s="39" t="s">
        <v>25</v>
      </c>
      <c r="G665" s="41" t="s">
        <v>12</v>
      </c>
      <c r="H665" s="39" t="s">
        <v>47</v>
      </c>
      <c r="I665" s="42" t="s">
        <v>662</v>
      </c>
      <c r="J665" s="43">
        <v>6</v>
      </c>
      <c r="K665" s="44">
        <v>540</v>
      </c>
      <c r="L665" s="43">
        <v>3240</v>
      </c>
      <c r="M665" s="45">
        <v>0.1</v>
      </c>
      <c r="N665" s="46">
        <v>2916</v>
      </c>
      <c r="O665" s="41" t="s">
        <v>18</v>
      </c>
      <c r="P665" s="47" t="s">
        <v>79</v>
      </c>
      <c r="Q665" s="48" t="s">
        <v>16</v>
      </c>
      <c r="R665" s="48" t="s">
        <v>26</v>
      </c>
    </row>
    <row r="666" spans="1:18" hidden="1">
      <c r="A666" s="36">
        <v>1747</v>
      </c>
      <c r="B666" s="62">
        <v>42923</v>
      </c>
      <c r="C666" s="38" t="s">
        <v>941</v>
      </c>
      <c r="D666" s="39" t="s">
        <v>982</v>
      </c>
      <c r="E666" s="40" t="s">
        <v>101</v>
      </c>
      <c r="F666" s="39" t="s">
        <v>28</v>
      </c>
      <c r="G666" s="41" t="s">
        <v>12</v>
      </c>
      <c r="H666" s="39" t="s">
        <v>114</v>
      </c>
      <c r="I666" s="42" t="s">
        <v>747</v>
      </c>
      <c r="J666" s="43">
        <v>10</v>
      </c>
      <c r="K666" s="44">
        <v>300</v>
      </c>
      <c r="L666" s="43">
        <v>3000</v>
      </c>
      <c r="M666" s="45">
        <v>0.06</v>
      </c>
      <c r="N666" s="46">
        <v>2820</v>
      </c>
      <c r="O666" s="41" t="s">
        <v>13</v>
      </c>
      <c r="P666" s="47" t="s">
        <v>64</v>
      </c>
      <c r="Q666" s="48" t="s">
        <v>14</v>
      </c>
      <c r="R666" s="48" t="s">
        <v>29</v>
      </c>
    </row>
    <row r="667" spans="1:18" hidden="1">
      <c r="A667" s="36">
        <v>1633</v>
      </c>
      <c r="B667" s="62">
        <v>42904</v>
      </c>
      <c r="C667" s="38" t="s">
        <v>762</v>
      </c>
      <c r="D667" s="39" t="s">
        <v>407</v>
      </c>
      <c r="E667" s="40" t="s">
        <v>7</v>
      </c>
      <c r="F667" s="39" t="s">
        <v>25</v>
      </c>
      <c r="G667" s="41" t="s">
        <v>12</v>
      </c>
      <c r="H667" s="39" t="s">
        <v>47</v>
      </c>
      <c r="I667" s="42" t="s">
        <v>870</v>
      </c>
      <c r="J667" s="43">
        <v>7</v>
      </c>
      <c r="K667" s="44">
        <v>420</v>
      </c>
      <c r="L667" s="43">
        <v>2940</v>
      </c>
      <c r="M667" s="45">
        <v>0.02</v>
      </c>
      <c r="N667" s="46">
        <v>2881.2</v>
      </c>
      <c r="O667" s="41" t="s">
        <v>1172</v>
      </c>
      <c r="P667" s="47" t="s">
        <v>79</v>
      </c>
      <c r="Q667" s="48" t="s">
        <v>10</v>
      </c>
      <c r="R667" s="48" t="s">
        <v>26</v>
      </c>
    </row>
    <row r="668" spans="1:18" hidden="1">
      <c r="A668" s="36">
        <v>1660</v>
      </c>
      <c r="B668" s="62">
        <v>42910</v>
      </c>
      <c r="C668" s="38" t="s">
        <v>762</v>
      </c>
      <c r="D668" s="39" t="s">
        <v>156</v>
      </c>
      <c r="E668" s="40" t="s">
        <v>7</v>
      </c>
      <c r="F668" s="39" t="s">
        <v>27</v>
      </c>
      <c r="G668" s="41" t="s">
        <v>12</v>
      </c>
      <c r="H668" s="39" t="s">
        <v>47</v>
      </c>
      <c r="I668" s="42" t="s">
        <v>281</v>
      </c>
      <c r="J668" s="43">
        <v>7</v>
      </c>
      <c r="K668" s="44">
        <v>420</v>
      </c>
      <c r="L668" s="43">
        <v>2940</v>
      </c>
      <c r="M668" s="45">
        <v>0.02</v>
      </c>
      <c r="N668" s="46">
        <v>2881.2</v>
      </c>
      <c r="O668" s="41" t="s">
        <v>1174</v>
      </c>
      <c r="P668" s="47" t="s">
        <v>60</v>
      </c>
      <c r="Q668" s="48" t="s">
        <v>10</v>
      </c>
      <c r="R668" s="48" t="s">
        <v>26</v>
      </c>
    </row>
    <row r="669" spans="1:18" hidden="1">
      <c r="A669" s="36">
        <v>1354</v>
      </c>
      <c r="B669" s="62">
        <v>42859</v>
      </c>
      <c r="C669" s="38" t="s">
        <v>530</v>
      </c>
      <c r="D669" s="39" t="s">
        <v>570</v>
      </c>
      <c r="E669" s="40" t="s">
        <v>7</v>
      </c>
      <c r="F669" s="39" t="s">
        <v>30</v>
      </c>
      <c r="G669" s="41" t="s">
        <v>12</v>
      </c>
      <c r="H669" s="39" t="s">
        <v>157</v>
      </c>
      <c r="I669" s="42" t="s">
        <v>571</v>
      </c>
      <c r="J669" s="43">
        <v>12</v>
      </c>
      <c r="K669" s="44">
        <v>240</v>
      </c>
      <c r="L669" s="43">
        <v>2880</v>
      </c>
      <c r="M669" s="45">
        <v>0.04</v>
      </c>
      <c r="N669" s="46">
        <v>2764.8</v>
      </c>
      <c r="O669" s="41" t="s">
        <v>1172</v>
      </c>
      <c r="P669" s="47" t="s">
        <v>53</v>
      </c>
      <c r="Q669" s="48" t="s">
        <v>10</v>
      </c>
      <c r="R669" s="48" t="s">
        <v>29</v>
      </c>
    </row>
    <row r="670" spans="1:18" hidden="1">
      <c r="A670" s="36">
        <v>1440</v>
      </c>
      <c r="B670" s="62">
        <v>42875</v>
      </c>
      <c r="C670" s="38" t="s">
        <v>530</v>
      </c>
      <c r="D670" s="39" t="s">
        <v>670</v>
      </c>
      <c r="E670" s="40" t="s">
        <v>7</v>
      </c>
      <c r="F670" s="39" t="s">
        <v>25</v>
      </c>
      <c r="G670" s="41" t="s">
        <v>12</v>
      </c>
      <c r="H670" s="39" t="s">
        <v>51</v>
      </c>
      <c r="I670" s="42" t="s">
        <v>671</v>
      </c>
      <c r="J670" s="43">
        <v>16</v>
      </c>
      <c r="K670" s="44">
        <v>180</v>
      </c>
      <c r="L670" s="43">
        <v>2880</v>
      </c>
      <c r="M670" s="45">
        <v>0.04</v>
      </c>
      <c r="N670" s="46">
        <v>2764.8</v>
      </c>
      <c r="O670" s="41" t="s">
        <v>18</v>
      </c>
      <c r="P670" s="47" t="s">
        <v>79</v>
      </c>
      <c r="Q670" s="48" t="s">
        <v>16</v>
      </c>
      <c r="R670" s="48" t="s">
        <v>26</v>
      </c>
    </row>
    <row r="671" spans="1:18" hidden="1">
      <c r="A671" s="36">
        <v>1469</v>
      </c>
      <c r="B671" s="62">
        <v>42879</v>
      </c>
      <c r="C671" s="38" t="s">
        <v>530</v>
      </c>
      <c r="D671" s="39" t="s">
        <v>703</v>
      </c>
      <c r="E671" s="40" t="s">
        <v>11</v>
      </c>
      <c r="F671" s="39" t="s">
        <v>30</v>
      </c>
      <c r="G671" s="41" t="s">
        <v>12</v>
      </c>
      <c r="H671" s="39" t="s">
        <v>114</v>
      </c>
      <c r="I671" s="42" t="s">
        <v>705</v>
      </c>
      <c r="J671" s="43">
        <v>6</v>
      </c>
      <c r="K671" s="44">
        <v>480</v>
      </c>
      <c r="L671" s="43">
        <v>2880</v>
      </c>
      <c r="M671" s="45">
        <v>0.03</v>
      </c>
      <c r="N671" s="46">
        <v>2793.6</v>
      </c>
      <c r="O671" s="41" t="s">
        <v>15</v>
      </c>
      <c r="P671" s="47" t="s">
        <v>53</v>
      </c>
      <c r="Q671" s="48" t="s">
        <v>10</v>
      </c>
      <c r="R671" s="48" t="s">
        <v>29</v>
      </c>
    </row>
    <row r="672" spans="1:18" hidden="1">
      <c r="A672" s="36">
        <v>1602</v>
      </c>
      <c r="B672" s="62">
        <v>42900</v>
      </c>
      <c r="C672" s="38" t="s">
        <v>762</v>
      </c>
      <c r="D672" s="39" t="s">
        <v>317</v>
      </c>
      <c r="E672" s="40" t="s">
        <v>7</v>
      </c>
      <c r="F672" s="39" t="s">
        <v>27</v>
      </c>
      <c r="G672" s="41" t="s">
        <v>12</v>
      </c>
      <c r="H672" s="39" t="s">
        <v>47</v>
      </c>
      <c r="I672" s="42" t="s">
        <v>213</v>
      </c>
      <c r="J672" s="43">
        <v>6</v>
      </c>
      <c r="K672" s="44">
        <v>480</v>
      </c>
      <c r="L672" s="43">
        <v>2880</v>
      </c>
      <c r="M672" s="45">
        <v>0</v>
      </c>
      <c r="N672" s="46">
        <v>2880</v>
      </c>
      <c r="O672" s="41" t="s">
        <v>15</v>
      </c>
      <c r="P672" s="47" t="s">
        <v>46</v>
      </c>
      <c r="Q672" s="48" t="s">
        <v>10</v>
      </c>
      <c r="R672" s="48" t="s">
        <v>26</v>
      </c>
    </row>
    <row r="673" spans="1:18" hidden="1">
      <c r="A673" s="36">
        <v>1864</v>
      </c>
      <c r="B673" s="62">
        <v>42940</v>
      </c>
      <c r="C673" s="38" t="s">
        <v>941</v>
      </c>
      <c r="D673" s="39" t="s">
        <v>1068</v>
      </c>
      <c r="E673" s="40" t="s">
        <v>11</v>
      </c>
      <c r="F673" s="39" t="s">
        <v>25</v>
      </c>
      <c r="G673" s="41" t="s">
        <v>12</v>
      </c>
      <c r="H673" s="39" t="s">
        <v>157</v>
      </c>
      <c r="I673" s="42" t="s">
        <v>158</v>
      </c>
      <c r="J673" s="43">
        <v>16</v>
      </c>
      <c r="K673" s="44">
        <v>180</v>
      </c>
      <c r="L673" s="43">
        <v>2880</v>
      </c>
      <c r="M673" s="45">
        <v>0.09</v>
      </c>
      <c r="N673" s="46">
        <v>2620.8000000000002</v>
      </c>
      <c r="O673" s="41" t="s">
        <v>18</v>
      </c>
      <c r="P673" s="47" t="s">
        <v>79</v>
      </c>
      <c r="Q673" s="48" t="s">
        <v>16</v>
      </c>
      <c r="R673" s="48" t="s">
        <v>26</v>
      </c>
    </row>
    <row r="674" spans="1:18" hidden="1">
      <c r="A674" s="36">
        <v>1381</v>
      </c>
      <c r="B674" s="62">
        <v>42864</v>
      </c>
      <c r="C674" s="38" t="s">
        <v>530</v>
      </c>
      <c r="D674" s="39" t="s">
        <v>160</v>
      </c>
      <c r="E674" s="40" t="s">
        <v>50</v>
      </c>
      <c r="F674" s="39" t="s">
        <v>28</v>
      </c>
      <c r="G674" s="41" t="s">
        <v>12</v>
      </c>
      <c r="H674" s="39" t="s">
        <v>51</v>
      </c>
      <c r="I674" s="42" t="s">
        <v>602</v>
      </c>
      <c r="J674" s="43">
        <v>23</v>
      </c>
      <c r="K674" s="44">
        <v>120</v>
      </c>
      <c r="L674" s="43">
        <v>2760</v>
      </c>
      <c r="M674" s="45">
        <v>0.09</v>
      </c>
      <c r="N674" s="46">
        <v>2511.6</v>
      </c>
      <c r="O674" s="41" t="s">
        <v>1172</v>
      </c>
      <c r="P674" s="47" t="s">
        <v>53</v>
      </c>
      <c r="Q674" s="48" t="s">
        <v>10</v>
      </c>
      <c r="R674" s="48" t="s">
        <v>29</v>
      </c>
    </row>
    <row r="675" spans="1:18" hidden="1">
      <c r="A675" s="36">
        <v>1223</v>
      </c>
      <c r="B675" s="62">
        <v>42835</v>
      </c>
      <c r="C675" s="38" t="s">
        <v>333</v>
      </c>
      <c r="D675" s="39" t="s">
        <v>405</v>
      </c>
      <c r="E675" s="40" t="s">
        <v>50</v>
      </c>
      <c r="F675" s="39" t="s">
        <v>27</v>
      </c>
      <c r="G675" s="41" t="s">
        <v>12</v>
      </c>
      <c r="H675" s="39" t="s">
        <v>51</v>
      </c>
      <c r="I675" s="42" t="s">
        <v>406</v>
      </c>
      <c r="J675" s="43">
        <v>9</v>
      </c>
      <c r="K675" s="44">
        <v>300</v>
      </c>
      <c r="L675" s="43">
        <v>2700</v>
      </c>
      <c r="M675" s="45">
        <v>0.03</v>
      </c>
      <c r="N675" s="46">
        <v>2619</v>
      </c>
      <c r="O675" s="41" t="s">
        <v>1174</v>
      </c>
      <c r="P675" s="47" t="s">
        <v>53</v>
      </c>
      <c r="Q675" s="48" t="s">
        <v>10</v>
      </c>
      <c r="R675" s="48" t="s">
        <v>26</v>
      </c>
    </row>
    <row r="676" spans="1:18" hidden="1">
      <c r="A676" s="36">
        <v>1646</v>
      </c>
      <c r="B676" s="62">
        <v>42908</v>
      </c>
      <c r="C676" s="38" t="s">
        <v>762</v>
      </c>
      <c r="D676" s="39" t="s">
        <v>880</v>
      </c>
      <c r="E676" s="40" t="s">
        <v>50</v>
      </c>
      <c r="F676" s="39" t="s">
        <v>30</v>
      </c>
      <c r="G676" s="41" t="s">
        <v>12</v>
      </c>
      <c r="H676" s="39" t="s">
        <v>128</v>
      </c>
      <c r="I676" s="42" t="s">
        <v>881</v>
      </c>
      <c r="J676" s="43">
        <v>9</v>
      </c>
      <c r="K676" s="44">
        <v>300</v>
      </c>
      <c r="L676" s="43">
        <v>2700</v>
      </c>
      <c r="M676" s="45">
        <v>0.01</v>
      </c>
      <c r="N676" s="46">
        <v>2673</v>
      </c>
      <c r="O676" s="41" t="s">
        <v>15</v>
      </c>
      <c r="P676" s="47" t="s">
        <v>53</v>
      </c>
      <c r="Q676" s="48" t="s">
        <v>10</v>
      </c>
      <c r="R676" s="48" t="s">
        <v>29</v>
      </c>
    </row>
    <row r="677" spans="1:18" hidden="1">
      <c r="A677" s="36">
        <v>1044</v>
      </c>
      <c r="B677" s="62">
        <v>42802</v>
      </c>
      <c r="C677" s="38" t="s">
        <v>42</v>
      </c>
      <c r="D677" s="39" t="s">
        <v>136</v>
      </c>
      <c r="E677" s="40" t="s">
        <v>101</v>
      </c>
      <c r="F677" s="39" t="s">
        <v>25</v>
      </c>
      <c r="G677" s="41" t="s">
        <v>12</v>
      </c>
      <c r="H677" s="39" t="s">
        <v>47</v>
      </c>
      <c r="I677" s="42" t="s">
        <v>48</v>
      </c>
      <c r="J677" s="43">
        <v>11</v>
      </c>
      <c r="K677" s="44">
        <v>240</v>
      </c>
      <c r="L677" s="43">
        <v>2640</v>
      </c>
      <c r="M677" s="45">
        <v>0.01</v>
      </c>
      <c r="N677" s="46">
        <v>2613.6</v>
      </c>
      <c r="O677" s="41" t="s">
        <v>1172</v>
      </c>
      <c r="P677" s="47" t="s">
        <v>53</v>
      </c>
      <c r="Q677" s="48" t="s">
        <v>10</v>
      </c>
      <c r="R677" s="48" t="s">
        <v>26</v>
      </c>
    </row>
    <row r="678" spans="1:18" hidden="1">
      <c r="A678" s="36">
        <v>1351</v>
      </c>
      <c r="B678" s="62">
        <v>42858</v>
      </c>
      <c r="C678" s="38" t="s">
        <v>530</v>
      </c>
      <c r="D678" s="39" t="s">
        <v>565</v>
      </c>
      <c r="E678" s="40" t="s">
        <v>7</v>
      </c>
      <c r="F678" s="39" t="s">
        <v>25</v>
      </c>
      <c r="G678" s="41" t="s">
        <v>12</v>
      </c>
      <c r="H678" s="39" t="s">
        <v>157</v>
      </c>
      <c r="I678" s="42" t="s">
        <v>567</v>
      </c>
      <c r="J678" s="43">
        <v>22</v>
      </c>
      <c r="K678" s="44">
        <v>120</v>
      </c>
      <c r="L678" s="43">
        <v>2640</v>
      </c>
      <c r="M678" s="45">
        <v>0.09</v>
      </c>
      <c r="N678" s="46">
        <v>2402.4</v>
      </c>
      <c r="O678" s="41" t="s">
        <v>18</v>
      </c>
      <c r="P678" s="47" t="s">
        <v>60</v>
      </c>
      <c r="Q678" s="48" t="s">
        <v>16</v>
      </c>
      <c r="R678" s="48" t="s">
        <v>26</v>
      </c>
    </row>
    <row r="679" spans="1:18" hidden="1">
      <c r="A679" s="36">
        <v>1597</v>
      </c>
      <c r="B679" s="62">
        <v>42899</v>
      </c>
      <c r="C679" s="38" t="s">
        <v>762</v>
      </c>
      <c r="D679" s="39" t="s">
        <v>69</v>
      </c>
      <c r="E679" s="40" t="s">
        <v>11</v>
      </c>
      <c r="F679" s="39" t="s">
        <v>30</v>
      </c>
      <c r="G679" s="41" t="s">
        <v>12</v>
      </c>
      <c r="H679" s="39" t="s">
        <v>114</v>
      </c>
      <c r="I679" s="42" t="s">
        <v>837</v>
      </c>
      <c r="J679" s="43">
        <v>22</v>
      </c>
      <c r="K679" s="44">
        <v>120</v>
      </c>
      <c r="L679" s="43">
        <v>2640</v>
      </c>
      <c r="M679" s="45">
        <v>0.09</v>
      </c>
      <c r="N679" s="46">
        <v>2402.4</v>
      </c>
      <c r="O679" s="41" t="s">
        <v>1174</v>
      </c>
      <c r="P679" s="47" t="s">
        <v>53</v>
      </c>
      <c r="Q679" s="48" t="s">
        <v>10</v>
      </c>
      <c r="R679" s="48" t="s">
        <v>29</v>
      </c>
    </row>
    <row r="680" spans="1:18" hidden="1">
      <c r="A680" s="36">
        <v>1661</v>
      </c>
      <c r="B680" s="62">
        <v>42911</v>
      </c>
      <c r="C680" s="38" t="s">
        <v>762</v>
      </c>
      <c r="D680" s="39" t="s">
        <v>897</v>
      </c>
      <c r="E680" s="40" t="s">
        <v>50</v>
      </c>
      <c r="F680" s="39" t="s">
        <v>27</v>
      </c>
      <c r="G680" s="41" t="s">
        <v>12</v>
      </c>
      <c r="H680" s="39" t="s">
        <v>120</v>
      </c>
      <c r="I680" s="42" t="s">
        <v>494</v>
      </c>
      <c r="J680" s="43">
        <v>11</v>
      </c>
      <c r="K680" s="44">
        <v>240</v>
      </c>
      <c r="L680" s="43">
        <v>2640</v>
      </c>
      <c r="M680" s="45">
        <v>0.03</v>
      </c>
      <c r="N680" s="46">
        <v>2560.8000000000002</v>
      </c>
      <c r="O680" s="41" t="s">
        <v>18</v>
      </c>
      <c r="P680" s="47" t="s">
        <v>49</v>
      </c>
      <c r="Q680" s="48" t="s">
        <v>16</v>
      </c>
      <c r="R680" s="48" t="s">
        <v>26</v>
      </c>
    </row>
    <row r="681" spans="1:18" hidden="1">
      <c r="A681" s="36">
        <v>1359</v>
      </c>
      <c r="B681" s="62">
        <v>42859</v>
      </c>
      <c r="C681" s="38" t="s">
        <v>530</v>
      </c>
      <c r="D681" s="39" t="s">
        <v>526</v>
      </c>
      <c r="E681" s="40" t="s">
        <v>7</v>
      </c>
      <c r="F681" s="39" t="s">
        <v>28</v>
      </c>
      <c r="G681" s="41" t="s">
        <v>12</v>
      </c>
      <c r="H681" s="39" t="s">
        <v>51</v>
      </c>
      <c r="I681" s="42" t="s">
        <v>578</v>
      </c>
      <c r="J681" s="43">
        <v>14</v>
      </c>
      <c r="K681" s="44">
        <v>180</v>
      </c>
      <c r="L681" s="43">
        <v>2520</v>
      </c>
      <c r="M681" s="45">
        <v>0.05</v>
      </c>
      <c r="N681" s="46">
        <v>2394</v>
      </c>
      <c r="O681" s="41" t="s">
        <v>13</v>
      </c>
      <c r="P681" s="47" t="s">
        <v>53</v>
      </c>
      <c r="Q681" s="48" t="s">
        <v>14</v>
      </c>
      <c r="R681" s="48" t="s">
        <v>29</v>
      </c>
    </row>
    <row r="682" spans="1:18" hidden="1">
      <c r="A682" s="36">
        <v>1664</v>
      </c>
      <c r="B682" s="62">
        <v>42911</v>
      </c>
      <c r="C682" s="38" t="s">
        <v>762</v>
      </c>
      <c r="D682" s="39" t="s">
        <v>898</v>
      </c>
      <c r="E682" s="40" t="s">
        <v>101</v>
      </c>
      <c r="F682" s="39" t="s">
        <v>30</v>
      </c>
      <c r="G682" s="41" t="s">
        <v>12</v>
      </c>
      <c r="H682" s="39" t="s">
        <v>47</v>
      </c>
      <c r="I682" s="42" t="s">
        <v>899</v>
      </c>
      <c r="J682" s="43">
        <v>7</v>
      </c>
      <c r="K682" s="44">
        <v>360</v>
      </c>
      <c r="L682" s="43">
        <v>2520</v>
      </c>
      <c r="M682" s="45">
        <v>0.1</v>
      </c>
      <c r="N682" s="46">
        <v>2268</v>
      </c>
      <c r="O682" s="41" t="s">
        <v>1174</v>
      </c>
      <c r="P682" s="47" t="s">
        <v>64</v>
      </c>
      <c r="Q682" s="48" t="s">
        <v>10</v>
      </c>
      <c r="R682" s="48" t="s">
        <v>29</v>
      </c>
    </row>
    <row r="683" spans="1:18" hidden="1">
      <c r="A683" s="36">
        <v>1714</v>
      </c>
      <c r="B683" s="62">
        <v>42919</v>
      </c>
      <c r="C683" s="38" t="s">
        <v>941</v>
      </c>
      <c r="D683" s="39" t="s">
        <v>954</v>
      </c>
      <c r="E683" s="40" t="s">
        <v>101</v>
      </c>
      <c r="F683" s="39" t="s">
        <v>27</v>
      </c>
      <c r="G683" s="41" t="s">
        <v>12</v>
      </c>
      <c r="H683" s="39" t="s">
        <v>114</v>
      </c>
      <c r="I683" s="42" t="s">
        <v>267</v>
      </c>
      <c r="J683" s="43">
        <v>14</v>
      </c>
      <c r="K683" s="44">
        <v>180</v>
      </c>
      <c r="L683" s="43">
        <v>2520</v>
      </c>
      <c r="M683" s="45">
        <v>0.08</v>
      </c>
      <c r="N683" s="46">
        <v>2318.4</v>
      </c>
      <c r="O683" s="41" t="s">
        <v>18</v>
      </c>
      <c r="P683" s="47" t="s">
        <v>53</v>
      </c>
      <c r="Q683" s="48" t="s">
        <v>16</v>
      </c>
      <c r="R683" s="48" t="s">
        <v>26</v>
      </c>
    </row>
    <row r="684" spans="1:18" hidden="1">
      <c r="A684" s="36">
        <v>1285</v>
      </c>
      <c r="B684" s="62">
        <v>42844</v>
      </c>
      <c r="C684" s="38" t="s">
        <v>333</v>
      </c>
      <c r="D684" s="39" t="s">
        <v>418</v>
      </c>
      <c r="E684" s="40" t="s">
        <v>50</v>
      </c>
      <c r="F684" s="39" t="s">
        <v>25</v>
      </c>
      <c r="G684" s="41" t="s">
        <v>12</v>
      </c>
      <c r="H684" s="39" t="s">
        <v>51</v>
      </c>
      <c r="I684" s="42" t="s">
        <v>486</v>
      </c>
      <c r="J684" s="43">
        <v>20</v>
      </c>
      <c r="K684" s="44">
        <v>120</v>
      </c>
      <c r="L684" s="43">
        <v>2400</v>
      </c>
      <c r="M684" s="45">
        <v>0.09</v>
      </c>
      <c r="N684" s="46">
        <v>2184</v>
      </c>
      <c r="O684" s="41" t="s">
        <v>1172</v>
      </c>
      <c r="P684" s="47" t="s">
        <v>46</v>
      </c>
      <c r="Q684" s="48" t="s">
        <v>10</v>
      </c>
      <c r="R684" s="48" t="s">
        <v>26</v>
      </c>
    </row>
    <row r="685" spans="1:18" hidden="1">
      <c r="A685" s="36">
        <v>1517</v>
      </c>
      <c r="B685" s="62">
        <v>42885</v>
      </c>
      <c r="C685" s="38" t="s">
        <v>530</v>
      </c>
      <c r="D685" s="39" t="s">
        <v>211</v>
      </c>
      <c r="E685" s="40" t="s">
        <v>11</v>
      </c>
      <c r="F685" s="39" t="s">
        <v>25</v>
      </c>
      <c r="G685" s="41" t="s">
        <v>12</v>
      </c>
      <c r="H685" s="39" t="s">
        <v>157</v>
      </c>
      <c r="I685" s="42" t="s">
        <v>755</v>
      </c>
      <c r="J685" s="43">
        <v>20</v>
      </c>
      <c r="K685" s="44">
        <v>120</v>
      </c>
      <c r="L685" s="43">
        <v>2400</v>
      </c>
      <c r="M685" s="45">
        <v>0.09</v>
      </c>
      <c r="N685" s="46">
        <v>2184</v>
      </c>
      <c r="O685" s="41" t="s">
        <v>1172</v>
      </c>
      <c r="P685" s="47" t="s">
        <v>91</v>
      </c>
      <c r="Q685" s="48" t="s">
        <v>10</v>
      </c>
      <c r="R685" s="48" t="s">
        <v>26</v>
      </c>
    </row>
    <row r="686" spans="1:18" hidden="1">
      <c r="A686" s="36">
        <v>1685</v>
      </c>
      <c r="B686" s="62">
        <v>42913</v>
      </c>
      <c r="C686" s="38" t="s">
        <v>762</v>
      </c>
      <c r="D686" s="39" t="s">
        <v>920</v>
      </c>
      <c r="E686" s="40" t="s">
        <v>101</v>
      </c>
      <c r="F686" s="39" t="s">
        <v>25</v>
      </c>
      <c r="G686" s="41" t="s">
        <v>12</v>
      </c>
      <c r="H686" s="39" t="s">
        <v>51</v>
      </c>
      <c r="I686" s="42" t="s">
        <v>922</v>
      </c>
      <c r="J686" s="43">
        <v>1</v>
      </c>
      <c r="K686" s="44">
        <v>2280</v>
      </c>
      <c r="L686" s="43">
        <v>2280</v>
      </c>
      <c r="M686" s="45">
        <v>0.02</v>
      </c>
      <c r="N686" s="46">
        <v>2234.4</v>
      </c>
      <c r="O686" s="41" t="s">
        <v>18</v>
      </c>
      <c r="P686" s="47" t="s">
        <v>49</v>
      </c>
      <c r="Q686" s="48" t="s">
        <v>16</v>
      </c>
      <c r="R686" s="48" t="s">
        <v>26</v>
      </c>
    </row>
    <row r="687" spans="1:18" hidden="1">
      <c r="A687" s="36">
        <v>1034</v>
      </c>
      <c r="B687" s="62">
        <v>42799</v>
      </c>
      <c r="C687" s="38" t="s">
        <v>42</v>
      </c>
      <c r="D687" s="39" t="s">
        <v>118</v>
      </c>
      <c r="E687" s="40" t="s">
        <v>50</v>
      </c>
      <c r="F687" s="39" t="s">
        <v>25</v>
      </c>
      <c r="G687" s="41" t="s">
        <v>12</v>
      </c>
      <c r="H687" s="39" t="s">
        <v>114</v>
      </c>
      <c r="I687" s="42" t="s">
        <v>119</v>
      </c>
      <c r="J687" s="43">
        <v>4</v>
      </c>
      <c r="K687" s="44">
        <v>540</v>
      </c>
      <c r="L687" s="43">
        <v>2160</v>
      </c>
      <c r="M687" s="45">
        <v>0.05</v>
      </c>
      <c r="N687" s="46">
        <v>2052</v>
      </c>
      <c r="O687" s="41" t="s">
        <v>1172</v>
      </c>
      <c r="P687" s="47" t="s">
        <v>79</v>
      </c>
      <c r="Q687" s="48" t="s">
        <v>10</v>
      </c>
      <c r="R687" s="48" t="s">
        <v>26</v>
      </c>
    </row>
    <row r="688" spans="1:18" hidden="1">
      <c r="A688" s="36">
        <v>1414</v>
      </c>
      <c r="B688" s="62">
        <v>42870</v>
      </c>
      <c r="C688" s="38" t="s">
        <v>530</v>
      </c>
      <c r="D688" s="39" t="s">
        <v>643</v>
      </c>
      <c r="E688" s="40" t="s">
        <v>101</v>
      </c>
      <c r="F688" s="39" t="s">
        <v>28</v>
      </c>
      <c r="G688" s="41" t="s">
        <v>12</v>
      </c>
      <c r="H688" s="39" t="s">
        <v>114</v>
      </c>
      <c r="I688" s="42" t="s">
        <v>644</v>
      </c>
      <c r="J688" s="43">
        <v>8</v>
      </c>
      <c r="K688" s="44">
        <v>240</v>
      </c>
      <c r="L688" s="43">
        <v>1920</v>
      </c>
      <c r="M688" s="45">
        <v>0.03</v>
      </c>
      <c r="N688" s="46">
        <v>1862.4</v>
      </c>
      <c r="O688" s="41" t="s">
        <v>1174</v>
      </c>
      <c r="P688" s="47" t="s">
        <v>64</v>
      </c>
      <c r="Q688" s="48" t="s">
        <v>10</v>
      </c>
      <c r="R688" s="48" t="s">
        <v>29</v>
      </c>
    </row>
    <row r="689" spans="1:18" hidden="1">
      <c r="A689" s="36">
        <v>1468</v>
      </c>
      <c r="B689" s="62">
        <v>42879</v>
      </c>
      <c r="C689" s="38" t="s">
        <v>530</v>
      </c>
      <c r="D689" s="39" t="s">
        <v>703</v>
      </c>
      <c r="E689" s="40" t="s">
        <v>11</v>
      </c>
      <c r="F689" s="39" t="s">
        <v>30</v>
      </c>
      <c r="G689" s="41" t="s">
        <v>12</v>
      </c>
      <c r="H689" s="39" t="s">
        <v>114</v>
      </c>
      <c r="I689" s="42" t="s">
        <v>704</v>
      </c>
      <c r="J689" s="43">
        <v>8</v>
      </c>
      <c r="K689" s="44">
        <v>240</v>
      </c>
      <c r="L689" s="43">
        <v>1920</v>
      </c>
      <c r="M689" s="45">
        <v>0.09</v>
      </c>
      <c r="N689" s="46">
        <v>1747.2</v>
      </c>
      <c r="O689" s="41" t="s">
        <v>15</v>
      </c>
      <c r="P689" s="47" t="s">
        <v>49</v>
      </c>
      <c r="Q689" s="48" t="s">
        <v>10</v>
      </c>
      <c r="R689" s="48" t="s">
        <v>29</v>
      </c>
    </row>
    <row r="690" spans="1:18" hidden="1">
      <c r="A690" s="36">
        <v>1813</v>
      </c>
      <c r="B690" s="62">
        <v>42930</v>
      </c>
      <c r="C690" s="38" t="s">
        <v>941</v>
      </c>
      <c r="D690" s="39" t="s">
        <v>1024</v>
      </c>
      <c r="E690" s="40" t="s">
        <v>101</v>
      </c>
      <c r="F690" s="39" t="s">
        <v>28</v>
      </c>
      <c r="G690" s="41" t="s">
        <v>12</v>
      </c>
      <c r="H690" s="39" t="s">
        <v>51</v>
      </c>
      <c r="I690" s="42" t="s">
        <v>1026</v>
      </c>
      <c r="J690" s="43">
        <v>8</v>
      </c>
      <c r="K690" s="44">
        <v>240</v>
      </c>
      <c r="L690" s="43">
        <v>1920</v>
      </c>
      <c r="M690" s="45">
        <v>0</v>
      </c>
      <c r="N690" s="46">
        <v>1920</v>
      </c>
      <c r="O690" s="41" t="s">
        <v>18</v>
      </c>
      <c r="P690" s="47" t="s">
        <v>53</v>
      </c>
      <c r="Q690" s="48" t="s">
        <v>16</v>
      </c>
      <c r="R690" s="48" t="s">
        <v>29</v>
      </c>
    </row>
    <row r="691" spans="1:18" hidden="1">
      <c r="A691" s="36">
        <v>1315</v>
      </c>
      <c r="B691" s="62">
        <v>42852</v>
      </c>
      <c r="C691" s="38" t="s">
        <v>333</v>
      </c>
      <c r="D691" s="39" t="s">
        <v>520</v>
      </c>
      <c r="E691" s="40" t="s">
        <v>7</v>
      </c>
      <c r="F691" s="39" t="s">
        <v>30</v>
      </c>
      <c r="G691" s="41" t="s">
        <v>12</v>
      </c>
      <c r="H691" s="39" t="s">
        <v>51</v>
      </c>
      <c r="I691" s="42" t="s">
        <v>521</v>
      </c>
      <c r="J691" s="43">
        <v>10</v>
      </c>
      <c r="K691" s="44">
        <v>180</v>
      </c>
      <c r="L691" s="43">
        <v>1800</v>
      </c>
      <c r="M691" s="45">
        <v>0.01</v>
      </c>
      <c r="N691" s="46">
        <v>1782</v>
      </c>
      <c r="O691" s="41" t="s">
        <v>1174</v>
      </c>
      <c r="P691" s="47" t="s">
        <v>53</v>
      </c>
      <c r="Q691" s="48" t="s">
        <v>10</v>
      </c>
      <c r="R691" s="48" t="s">
        <v>29</v>
      </c>
    </row>
    <row r="692" spans="1:18" hidden="1">
      <c r="A692" s="36">
        <v>1451</v>
      </c>
      <c r="B692" s="62">
        <v>42878</v>
      </c>
      <c r="C692" s="38" t="s">
        <v>530</v>
      </c>
      <c r="D692" s="39" t="s">
        <v>499</v>
      </c>
      <c r="E692" s="40" t="s">
        <v>50</v>
      </c>
      <c r="F692" s="39" t="s">
        <v>25</v>
      </c>
      <c r="G692" s="41" t="s">
        <v>12</v>
      </c>
      <c r="H692" s="39" t="s">
        <v>114</v>
      </c>
      <c r="I692" s="42" t="s">
        <v>115</v>
      </c>
      <c r="J692" s="43">
        <v>5</v>
      </c>
      <c r="K692" s="44">
        <v>360</v>
      </c>
      <c r="L692" s="43">
        <v>1800</v>
      </c>
      <c r="M692" s="45">
        <v>7.0000000000000007E-2</v>
      </c>
      <c r="N692" s="46">
        <v>1674</v>
      </c>
      <c r="O692" s="41" t="s">
        <v>13</v>
      </c>
      <c r="P692" s="47" t="s">
        <v>53</v>
      </c>
      <c r="Q692" s="48" t="s">
        <v>14</v>
      </c>
      <c r="R692" s="48" t="s">
        <v>26</v>
      </c>
    </row>
    <row r="693" spans="1:18" hidden="1">
      <c r="A693" s="36">
        <v>1852</v>
      </c>
      <c r="B693" s="62">
        <v>42938</v>
      </c>
      <c r="C693" s="38" t="s">
        <v>941</v>
      </c>
      <c r="D693" s="39" t="s">
        <v>1058</v>
      </c>
      <c r="E693" s="40" t="s">
        <v>101</v>
      </c>
      <c r="F693" s="39" t="s">
        <v>28</v>
      </c>
      <c r="G693" s="41" t="s">
        <v>12</v>
      </c>
      <c r="H693" s="39" t="s">
        <v>114</v>
      </c>
      <c r="I693" s="42" t="s">
        <v>384</v>
      </c>
      <c r="J693" s="43">
        <v>5</v>
      </c>
      <c r="K693" s="44">
        <v>360</v>
      </c>
      <c r="L693" s="43">
        <v>1800</v>
      </c>
      <c r="M693" s="45">
        <v>0.02</v>
      </c>
      <c r="N693" s="46">
        <v>1764</v>
      </c>
      <c r="O693" s="41" t="s">
        <v>1172</v>
      </c>
      <c r="P693" s="47" t="s">
        <v>79</v>
      </c>
      <c r="Q693" s="48" t="s">
        <v>10</v>
      </c>
      <c r="R693" s="48" t="s">
        <v>29</v>
      </c>
    </row>
    <row r="694" spans="1:18" hidden="1">
      <c r="A694" s="36">
        <v>1969</v>
      </c>
      <c r="B694" s="62">
        <v>42957</v>
      </c>
      <c r="C694" s="38" t="s">
        <v>1106</v>
      </c>
      <c r="D694" s="39" t="s">
        <v>1076</v>
      </c>
      <c r="E694" s="40" t="s">
        <v>11</v>
      </c>
      <c r="F694" s="39" t="s">
        <v>28</v>
      </c>
      <c r="G694" s="41" t="s">
        <v>12</v>
      </c>
      <c r="H694" s="39" t="s">
        <v>74</v>
      </c>
      <c r="I694" s="42" t="s">
        <v>1145</v>
      </c>
      <c r="J694" s="43">
        <v>3</v>
      </c>
      <c r="K694" s="44">
        <v>600</v>
      </c>
      <c r="L694" s="43">
        <v>1800</v>
      </c>
      <c r="M694" s="45">
        <v>0.01</v>
      </c>
      <c r="N694" s="46">
        <v>1782</v>
      </c>
      <c r="O694" s="41" t="s">
        <v>13</v>
      </c>
      <c r="P694" s="47" t="s">
        <v>53</v>
      </c>
      <c r="Q694" s="48" t="s">
        <v>14</v>
      </c>
      <c r="R694" s="48" t="s">
        <v>29</v>
      </c>
    </row>
    <row r="695" spans="1:18" hidden="1">
      <c r="A695" s="36">
        <v>1878</v>
      </c>
      <c r="B695" s="62">
        <v>42942</v>
      </c>
      <c r="C695" s="38" t="s">
        <v>941</v>
      </c>
      <c r="D695" s="39" t="s">
        <v>123</v>
      </c>
      <c r="E695" s="40" t="s">
        <v>50</v>
      </c>
      <c r="F695" s="39" t="s">
        <v>30</v>
      </c>
      <c r="G695" s="41" t="s">
        <v>12</v>
      </c>
      <c r="H695" s="39" t="s">
        <v>55</v>
      </c>
      <c r="I695" s="42" t="s">
        <v>593</v>
      </c>
      <c r="J695" s="43">
        <v>1</v>
      </c>
      <c r="K695" s="44">
        <v>1680</v>
      </c>
      <c r="L695" s="43">
        <v>1680</v>
      </c>
      <c r="M695" s="45">
        <v>0.09</v>
      </c>
      <c r="N695" s="46">
        <v>1528.8</v>
      </c>
      <c r="O695" s="41" t="s">
        <v>1172</v>
      </c>
      <c r="P695" s="47" t="s">
        <v>53</v>
      </c>
      <c r="Q695" s="48" t="s">
        <v>10</v>
      </c>
      <c r="R695" s="48" t="s">
        <v>29</v>
      </c>
    </row>
    <row r="696" spans="1:18" hidden="1">
      <c r="A696" s="36">
        <v>1074</v>
      </c>
      <c r="B696" s="62">
        <v>42806</v>
      </c>
      <c r="C696" s="38" t="s">
        <v>42</v>
      </c>
      <c r="D696" s="39" t="s">
        <v>187</v>
      </c>
      <c r="E696" s="40" t="s">
        <v>11</v>
      </c>
      <c r="F696" s="39" t="s">
        <v>25</v>
      </c>
      <c r="G696" s="41" t="s">
        <v>12</v>
      </c>
      <c r="H696" s="39" t="s">
        <v>114</v>
      </c>
      <c r="I696" s="42" t="s">
        <v>139</v>
      </c>
      <c r="J696" s="43">
        <v>3</v>
      </c>
      <c r="K696" s="44">
        <v>540</v>
      </c>
      <c r="L696" s="43">
        <v>1620</v>
      </c>
      <c r="M696" s="45">
        <v>0.03</v>
      </c>
      <c r="N696" s="46">
        <v>1571.4</v>
      </c>
      <c r="O696" s="41" t="s">
        <v>13</v>
      </c>
      <c r="P696" s="47" t="s">
        <v>60</v>
      </c>
      <c r="Q696" s="48" t="s">
        <v>14</v>
      </c>
      <c r="R696" s="48" t="s">
        <v>26</v>
      </c>
    </row>
    <row r="697" spans="1:18" hidden="1">
      <c r="A697" s="36">
        <v>1450</v>
      </c>
      <c r="B697" s="62">
        <v>42877</v>
      </c>
      <c r="C697" s="38" t="s">
        <v>530</v>
      </c>
      <c r="D697" s="39" t="s">
        <v>342</v>
      </c>
      <c r="E697" s="40" t="s">
        <v>7</v>
      </c>
      <c r="F697" s="39" t="s">
        <v>25</v>
      </c>
      <c r="G697" s="41" t="s">
        <v>12</v>
      </c>
      <c r="H697" s="39" t="s">
        <v>114</v>
      </c>
      <c r="I697" s="42" t="s">
        <v>267</v>
      </c>
      <c r="J697" s="43">
        <v>9</v>
      </c>
      <c r="K697" s="44">
        <v>180</v>
      </c>
      <c r="L697" s="43">
        <v>1620</v>
      </c>
      <c r="M697" s="45">
        <v>0</v>
      </c>
      <c r="N697" s="46">
        <v>1620</v>
      </c>
      <c r="O697" s="41" t="s">
        <v>13</v>
      </c>
      <c r="P697" s="47" t="s">
        <v>53</v>
      </c>
      <c r="Q697" s="48" t="s">
        <v>14</v>
      </c>
      <c r="R697" s="48" t="s">
        <v>26</v>
      </c>
    </row>
    <row r="698" spans="1:18" hidden="1">
      <c r="A698" s="36">
        <v>1718</v>
      </c>
      <c r="B698" s="62">
        <v>42919</v>
      </c>
      <c r="C698" s="38" t="s">
        <v>941</v>
      </c>
      <c r="D698" s="39" t="s">
        <v>77</v>
      </c>
      <c r="E698" s="40" t="s">
        <v>7</v>
      </c>
      <c r="F698" s="39" t="s">
        <v>25</v>
      </c>
      <c r="G698" s="41" t="s">
        <v>12</v>
      </c>
      <c r="H698" s="39" t="s">
        <v>51</v>
      </c>
      <c r="I698" s="42" t="s">
        <v>958</v>
      </c>
      <c r="J698" s="43">
        <v>9</v>
      </c>
      <c r="K698" s="44">
        <v>180</v>
      </c>
      <c r="L698" s="43">
        <v>1620</v>
      </c>
      <c r="M698" s="45">
        <v>0.08</v>
      </c>
      <c r="N698" s="46">
        <v>1490.4</v>
      </c>
      <c r="O698" s="41" t="s">
        <v>18</v>
      </c>
      <c r="P698" s="47" t="s">
        <v>46</v>
      </c>
      <c r="Q698" s="48" t="s">
        <v>16</v>
      </c>
      <c r="R698" s="48" t="s">
        <v>26</v>
      </c>
    </row>
    <row r="699" spans="1:18" hidden="1">
      <c r="A699" s="36">
        <v>1350</v>
      </c>
      <c r="B699" s="62">
        <v>42858</v>
      </c>
      <c r="C699" s="38" t="s">
        <v>530</v>
      </c>
      <c r="D699" s="39" t="s">
        <v>565</v>
      </c>
      <c r="E699" s="40" t="s">
        <v>7</v>
      </c>
      <c r="F699" s="39" t="s">
        <v>25</v>
      </c>
      <c r="G699" s="41" t="s">
        <v>12</v>
      </c>
      <c r="H699" s="39" t="s">
        <v>47</v>
      </c>
      <c r="I699" s="42" t="s">
        <v>415</v>
      </c>
      <c r="J699" s="43">
        <v>5</v>
      </c>
      <c r="K699" s="44">
        <v>300</v>
      </c>
      <c r="L699" s="43">
        <v>1500</v>
      </c>
      <c r="M699" s="45">
        <v>0</v>
      </c>
      <c r="N699" s="46">
        <v>1500</v>
      </c>
      <c r="O699" s="41" t="s">
        <v>18</v>
      </c>
      <c r="P699" s="47" t="s">
        <v>91</v>
      </c>
      <c r="Q699" s="48" t="s">
        <v>16</v>
      </c>
      <c r="R699" s="48" t="s">
        <v>26</v>
      </c>
    </row>
    <row r="700" spans="1:18" hidden="1">
      <c r="A700" s="36">
        <v>1603</v>
      </c>
      <c r="B700" s="62">
        <v>42900</v>
      </c>
      <c r="C700" s="38" t="s">
        <v>762</v>
      </c>
      <c r="D700" s="39" t="s">
        <v>317</v>
      </c>
      <c r="E700" s="40" t="s">
        <v>7</v>
      </c>
      <c r="F700" s="39" t="s">
        <v>27</v>
      </c>
      <c r="G700" s="41" t="s">
        <v>12</v>
      </c>
      <c r="H700" s="39" t="s">
        <v>51</v>
      </c>
      <c r="I700" s="42" t="s">
        <v>560</v>
      </c>
      <c r="J700" s="43">
        <v>5</v>
      </c>
      <c r="K700" s="44">
        <v>300</v>
      </c>
      <c r="L700" s="43">
        <v>1500</v>
      </c>
      <c r="M700" s="45">
        <v>0.01</v>
      </c>
      <c r="N700" s="46">
        <v>1485</v>
      </c>
      <c r="O700" s="41" t="s">
        <v>15</v>
      </c>
      <c r="P700" s="47" t="s">
        <v>46</v>
      </c>
      <c r="Q700" s="48" t="s">
        <v>10</v>
      </c>
      <c r="R700" s="48" t="s">
        <v>26</v>
      </c>
    </row>
    <row r="701" spans="1:18" hidden="1">
      <c r="A701" s="36">
        <v>1614</v>
      </c>
      <c r="B701" s="62">
        <v>42901</v>
      </c>
      <c r="C701" s="38" t="s">
        <v>762</v>
      </c>
      <c r="D701" s="39" t="s">
        <v>437</v>
      </c>
      <c r="E701" s="40" t="s">
        <v>101</v>
      </c>
      <c r="F701" s="39" t="s">
        <v>25</v>
      </c>
      <c r="G701" s="41" t="s">
        <v>12</v>
      </c>
      <c r="H701" s="39" t="s">
        <v>47</v>
      </c>
      <c r="I701" s="42" t="s">
        <v>852</v>
      </c>
      <c r="J701" s="43">
        <v>5</v>
      </c>
      <c r="K701" s="44">
        <v>300</v>
      </c>
      <c r="L701" s="43">
        <v>1500</v>
      </c>
      <c r="M701" s="45">
        <v>0.09</v>
      </c>
      <c r="N701" s="46">
        <v>1365</v>
      </c>
      <c r="O701" s="41" t="s">
        <v>1174</v>
      </c>
      <c r="P701" s="47" t="s">
        <v>53</v>
      </c>
      <c r="Q701" s="48" t="s">
        <v>10</v>
      </c>
      <c r="R701" s="48" t="s">
        <v>26</v>
      </c>
    </row>
    <row r="702" spans="1:18" hidden="1">
      <c r="A702" s="36">
        <v>1675</v>
      </c>
      <c r="B702" s="62">
        <v>42912</v>
      </c>
      <c r="C702" s="38" t="s">
        <v>762</v>
      </c>
      <c r="D702" s="39" t="s">
        <v>907</v>
      </c>
      <c r="E702" s="40" t="s">
        <v>101</v>
      </c>
      <c r="F702" s="39" t="s">
        <v>25</v>
      </c>
      <c r="G702" s="41" t="s">
        <v>12</v>
      </c>
      <c r="H702" s="39" t="s">
        <v>51</v>
      </c>
      <c r="I702" s="42" t="s">
        <v>492</v>
      </c>
      <c r="J702" s="43">
        <v>5</v>
      </c>
      <c r="K702" s="44">
        <v>300</v>
      </c>
      <c r="L702" s="43">
        <v>1500</v>
      </c>
      <c r="M702" s="45">
        <v>0.05</v>
      </c>
      <c r="N702" s="46">
        <v>1425</v>
      </c>
      <c r="O702" s="41" t="s">
        <v>1174</v>
      </c>
      <c r="P702" s="47" t="s">
        <v>46</v>
      </c>
      <c r="Q702" s="48" t="s">
        <v>10</v>
      </c>
      <c r="R702" s="48" t="s">
        <v>26</v>
      </c>
    </row>
    <row r="703" spans="1:18" hidden="1">
      <c r="A703" s="36">
        <v>1825</v>
      </c>
      <c r="B703" s="62">
        <v>42933</v>
      </c>
      <c r="C703" s="38" t="s">
        <v>941</v>
      </c>
      <c r="D703" s="39" t="s">
        <v>645</v>
      </c>
      <c r="E703" s="40" t="s">
        <v>11</v>
      </c>
      <c r="F703" s="39" t="s">
        <v>25</v>
      </c>
      <c r="G703" s="41" t="s">
        <v>12</v>
      </c>
      <c r="H703" s="39" t="s">
        <v>47</v>
      </c>
      <c r="I703" s="42" t="s">
        <v>102</v>
      </c>
      <c r="J703" s="43">
        <v>5</v>
      </c>
      <c r="K703" s="44">
        <v>300</v>
      </c>
      <c r="L703" s="43">
        <v>1500</v>
      </c>
      <c r="M703" s="45">
        <v>0.09</v>
      </c>
      <c r="N703" s="46">
        <v>1365</v>
      </c>
      <c r="O703" s="41" t="s">
        <v>1174</v>
      </c>
      <c r="P703" s="47" t="s">
        <v>53</v>
      </c>
      <c r="Q703" s="48" t="s">
        <v>10</v>
      </c>
      <c r="R703" s="48" t="s">
        <v>26</v>
      </c>
    </row>
    <row r="704" spans="1:18" hidden="1">
      <c r="A704" s="36">
        <v>1265</v>
      </c>
      <c r="B704" s="62">
        <v>42841</v>
      </c>
      <c r="C704" s="38" t="s">
        <v>333</v>
      </c>
      <c r="D704" s="39" t="s">
        <v>457</v>
      </c>
      <c r="E704" s="40" t="s">
        <v>7</v>
      </c>
      <c r="F704" s="39" t="s">
        <v>27</v>
      </c>
      <c r="G704" s="41" t="s">
        <v>12</v>
      </c>
      <c r="H704" s="39" t="s">
        <v>120</v>
      </c>
      <c r="I704" s="42" t="s">
        <v>459</v>
      </c>
      <c r="J704" s="43">
        <v>8</v>
      </c>
      <c r="K704" s="44">
        <v>180</v>
      </c>
      <c r="L704" s="43">
        <v>1440</v>
      </c>
      <c r="M704" s="45">
        <v>0.02</v>
      </c>
      <c r="N704" s="46">
        <v>1411.2</v>
      </c>
      <c r="O704" s="41" t="s">
        <v>18</v>
      </c>
      <c r="P704" s="47" t="s">
        <v>64</v>
      </c>
      <c r="Q704" s="48" t="s">
        <v>16</v>
      </c>
      <c r="R704" s="48" t="s">
        <v>26</v>
      </c>
    </row>
    <row r="705" spans="1:18" hidden="1">
      <c r="A705" s="36">
        <v>1539</v>
      </c>
      <c r="B705" s="62">
        <v>42890</v>
      </c>
      <c r="C705" s="38" t="s">
        <v>762</v>
      </c>
      <c r="D705" s="39" t="s">
        <v>779</v>
      </c>
      <c r="E705" s="40" t="s">
        <v>7</v>
      </c>
      <c r="F705" s="39" t="s">
        <v>25</v>
      </c>
      <c r="G705" s="41" t="s">
        <v>12</v>
      </c>
      <c r="H705" s="39" t="s">
        <v>107</v>
      </c>
      <c r="I705" s="42" t="s">
        <v>781</v>
      </c>
      <c r="J705" s="43">
        <v>6</v>
      </c>
      <c r="K705" s="44">
        <v>240</v>
      </c>
      <c r="L705" s="43">
        <v>1440</v>
      </c>
      <c r="M705" s="45">
        <v>0.04</v>
      </c>
      <c r="N705" s="46">
        <v>1382.4</v>
      </c>
      <c r="O705" s="41" t="s">
        <v>13</v>
      </c>
      <c r="P705" s="47" t="s">
        <v>79</v>
      </c>
      <c r="Q705" s="48" t="s">
        <v>14</v>
      </c>
      <c r="R705" s="48" t="s">
        <v>26</v>
      </c>
    </row>
    <row r="706" spans="1:18" hidden="1">
      <c r="A706" s="36">
        <v>1598</v>
      </c>
      <c r="B706" s="62">
        <v>42899</v>
      </c>
      <c r="C706" s="38" t="s">
        <v>762</v>
      </c>
      <c r="D706" s="39" t="s">
        <v>323</v>
      </c>
      <c r="E706" s="40" t="s">
        <v>50</v>
      </c>
      <c r="F706" s="39" t="s">
        <v>27</v>
      </c>
      <c r="G706" s="41" t="s">
        <v>12</v>
      </c>
      <c r="H706" s="39" t="s">
        <v>47</v>
      </c>
      <c r="I706" s="42" t="s">
        <v>838</v>
      </c>
      <c r="J706" s="43">
        <v>4</v>
      </c>
      <c r="K706" s="44">
        <v>360</v>
      </c>
      <c r="L706" s="43">
        <v>1440</v>
      </c>
      <c r="M706" s="45">
        <v>0.06</v>
      </c>
      <c r="N706" s="46">
        <v>1353.6</v>
      </c>
      <c r="O706" s="41" t="s">
        <v>15</v>
      </c>
      <c r="P706" s="47" t="s">
        <v>53</v>
      </c>
      <c r="Q706" s="48" t="s">
        <v>10</v>
      </c>
      <c r="R706" s="48" t="s">
        <v>26</v>
      </c>
    </row>
    <row r="707" spans="1:18" hidden="1">
      <c r="A707" s="36">
        <v>1761</v>
      </c>
      <c r="B707" s="62">
        <v>42924</v>
      </c>
      <c r="C707" s="38" t="s">
        <v>941</v>
      </c>
      <c r="D707" s="39" t="s">
        <v>495</v>
      </c>
      <c r="E707" s="40" t="s">
        <v>7</v>
      </c>
      <c r="F707" s="39" t="s">
        <v>25</v>
      </c>
      <c r="G707" s="41" t="s">
        <v>12</v>
      </c>
      <c r="H707" s="39" t="s">
        <v>114</v>
      </c>
      <c r="I707" s="42" t="s">
        <v>990</v>
      </c>
      <c r="J707" s="43">
        <v>4</v>
      </c>
      <c r="K707" s="44">
        <v>360</v>
      </c>
      <c r="L707" s="43">
        <v>1440</v>
      </c>
      <c r="M707" s="45">
        <v>0.05</v>
      </c>
      <c r="N707" s="46">
        <v>1368</v>
      </c>
      <c r="O707" s="41" t="s">
        <v>13</v>
      </c>
      <c r="P707" s="47" t="s">
        <v>79</v>
      </c>
      <c r="Q707" s="48" t="s">
        <v>14</v>
      </c>
      <c r="R707" s="48" t="s">
        <v>26</v>
      </c>
    </row>
    <row r="708" spans="1:18" hidden="1">
      <c r="A708" s="36">
        <v>1416</v>
      </c>
      <c r="B708" s="62">
        <v>42870</v>
      </c>
      <c r="C708" s="38" t="s">
        <v>530</v>
      </c>
      <c r="D708" s="39" t="s">
        <v>645</v>
      </c>
      <c r="E708" s="40" t="s">
        <v>11</v>
      </c>
      <c r="F708" s="39" t="s">
        <v>25</v>
      </c>
      <c r="G708" s="41" t="s">
        <v>12</v>
      </c>
      <c r="H708" s="39" t="s">
        <v>157</v>
      </c>
      <c r="I708" s="42" t="s">
        <v>371</v>
      </c>
      <c r="J708" s="43">
        <v>11</v>
      </c>
      <c r="K708" s="44">
        <v>120</v>
      </c>
      <c r="L708" s="43">
        <v>1320</v>
      </c>
      <c r="M708" s="45">
        <v>0</v>
      </c>
      <c r="N708" s="46">
        <v>1320</v>
      </c>
      <c r="O708" s="41" t="s">
        <v>1174</v>
      </c>
      <c r="P708" s="47" t="s">
        <v>53</v>
      </c>
      <c r="Q708" s="48" t="s">
        <v>10</v>
      </c>
      <c r="R708" s="48" t="s">
        <v>26</v>
      </c>
    </row>
    <row r="709" spans="1:18" hidden="1">
      <c r="A709" s="36">
        <v>1785</v>
      </c>
      <c r="B709" s="62">
        <v>42928</v>
      </c>
      <c r="C709" s="38" t="s">
        <v>941</v>
      </c>
      <c r="D709" s="39" t="s">
        <v>1010</v>
      </c>
      <c r="E709" s="40" t="s">
        <v>101</v>
      </c>
      <c r="F709" s="39" t="s">
        <v>30</v>
      </c>
      <c r="G709" s="41" t="s">
        <v>12</v>
      </c>
      <c r="H709" s="39" t="s">
        <v>47</v>
      </c>
      <c r="I709" s="42" t="s">
        <v>350</v>
      </c>
      <c r="J709" s="43">
        <v>3</v>
      </c>
      <c r="K709" s="44">
        <v>420</v>
      </c>
      <c r="L709" s="43">
        <v>1260</v>
      </c>
      <c r="M709" s="45">
        <v>0</v>
      </c>
      <c r="N709" s="46">
        <v>1260</v>
      </c>
      <c r="O709" s="41" t="s">
        <v>1172</v>
      </c>
      <c r="P709" s="47" t="s">
        <v>53</v>
      </c>
      <c r="Q709" s="48" t="s">
        <v>10</v>
      </c>
      <c r="R709" s="48" t="s">
        <v>29</v>
      </c>
    </row>
    <row r="710" spans="1:18" hidden="1">
      <c r="A710" s="36">
        <v>1977</v>
      </c>
      <c r="B710" s="62">
        <v>42958</v>
      </c>
      <c r="C710" s="38" t="s">
        <v>1106</v>
      </c>
      <c r="D710" s="39" t="s">
        <v>613</v>
      </c>
      <c r="E710" s="40" t="s">
        <v>7</v>
      </c>
      <c r="F710" s="39" t="s">
        <v>28</v>
      </c>
      <c r="G710" s="41" t="s">
        <v>12</v>
      </c>
      <c r="H710" s="39" t="s">
        <v>47</v>
      </c>
      <c r="I710" s="42" t="s">
        <v>275</v>
      </c>
      <c r="J710" s="43">
        <v>1</v>
      </c>
      <c r="K710" s="44">
        <v>1140</v>
      </c>
      <c r="L710" s="43">
        <v>1140</v>
      </c>
      <c r="M710" s="45">
        <v>0.05</v>
      </c>
      <c r="N710" s="46">
        <v>1083</v>
      </c>
      <c r="O710" s="41" t="s">
        <v>1172</v>
      </c>
      <c r="P710" s="47" t="s">
        <v>60</v>
      </c>
      <c r="Q710" s="48" t="s">
        <v>10</v>
      </c>
      <c r="R710" s="48" t="s">
        <v>29</v>
      </c>
    </row>
    <row r="711" spans="1:18" hidden="1">
      <c r="A711" s="36">
        <v>1079</v>
      </c>
      <c r="B711" s="62">
        <v>42806</v>
      </c>
      <c r="C711" s="38" t="s">
        <v>42</v>
      </c>
      <c r="D711" s="39" t="s">
        <v>193</v>
      </c>
      <c r="E711" s="40" t="s">
        <v>7</v>
      </c>
      <c r="F711" s="39" t="s">
        <v>27</v>
      </c>
      <c r="G711" s="41" t="s">
        <v>12</v>
      </c>
      <c r="H711" s="39" t="s">
        <v>114</v>
      </c>
      <c r="I711" s="42" t="s">
        <v>194</v>
      </c>
      <c r="J711" s="43">
        <v>2</v>
      </c>
      <c r="K711" s="44">
        <v>540</v>
      </c>
      <c r="L711" s="43">
        <v>1080</v>
      </c>
      <c r="M711" s="45">
        <v>0</v>
      </c>
      <c r="N711" s="46">
        <v>1080</v>
      </c>
      <c r="O711" s="41" t="s">
        <v>15</v>
      </c>
      <c r="P711" s="47" t="s">
        <v>53</v>
      </c>
      <c r="Q711" s="48" t="s">
        <v>10</v>
      </c>
      <c r="R711" s="48" t="s">
        <v>26</v>
      </c>
    </row>
    <row r="712" spans="1:18" hidden="1">
      <c r="A712" s="36">
        <v>1711</v>
      </c>
      <c r="B712" s="62">
        <v>42918</v>
      </c>
      <c r="C712" s="38" t="s">
        <v>941</v>
      </c>
      <c r="D712" s="39" t="s">
        <v>950</v>
      </c>
      <c r="E712" s="40" t="s">
        <v>7</v>
      </c>
      <c r="F712" s="39" t="s">
        <v>27</v>
      </c>
      <c r="G712" s="41" t="s">
        <v>12</v>
      </c>
      <c r="H712" s="39" t="s">
        <v>114</v>
      </c>
      <c r="I712" s="42" t="s">
        <v>951</v>
      </c>
      <c r="J712" s="43">
        <v>3</v>
      </c>
      <c r="K712" s="44">
        <v>360</v>
      </c>
      <c r="L712" s="43">
        <v>1080</v>
      </c>
      <c r="M712" s="45">
        <v>0.05</v>
      </c>
      <c r="N712" s="46">
        <v>1026</v>
      </c>
      <c r="O712" s="41" t="s">
        <v>1172</v>
      </c>
      <c r="P712" s="47" t="s">
        <v>53</v>
      </c>
      <c r="Q712" s="48" t="s">
        <v>10</v>
      </c>
      <c r="R712" s="48" t="s">
        <v>26</v>
      </c>
    </row>
    <row r="713" spans="1:18" hidden="1">
      <c r="A713" s="36">
        <v>1976</v>
      </c>
      <c r="B713" s="62">
        <v>42958</v>
      </c>
      <c r="C713" s="38" t="s">
        <v>1106</v>
      </c>
      <c r="D713" s="39" t="s">
        <v>1068</v>
      </c>
      <c r="E713" s="40" t="s">
        <v>50</v>
      </c>
      <c r="F713" s="39" t="s">
        <v>25</v>
      </c>
      <c r="G713" s="41" t="s">
        <v>12</v>
      </c>
      <c r="H713" s="39" t="s">
        <v>114</v>
      </c>
      <c r="I713" s="42" t="s">
        <v>119</v>
      </c>
      <c r="J713" s="43">
        <v>2</v>
      </c>
      <c r="K713" s="44">
        <v>540</v>
      </c>
      <c r="L713" s="43">
        <v>1080</v>
      </c>
      <c r="M713" s="45">
        <v>7.0000000000000007E-2</v>
      </c>
      <c r="N713" s="46">
        <v>1004.4</v>
      </c>
      <c r="O713" s="41" t="s">
        <v>13</v>
      </c>
      <c r="P713" s="47" t="s">
        <v>64</v>
      </c>
      <c r="Q713" s="48" t="s">
        <v>14</v>
      </c>
      <c r="R713" s="48" t="s">
        <v>26</v>
      </c>
    </row>
    <row r="714" spans="1:18" hidden="1">
      <c r="A714" s="36">
        <v>1600</v>
      </c>
      <c r="B714" s="62">
        <v>42900</v>
      </c>
      <c r="C714" s="38" t="s">
        <v>762</v>
      </c>
      <c r="D714" s="39" t="s">
        <v>250</v>
      </c>
      <c r="E714" s="40" t="s">
        <v>50</v>
      </c>
      <c r="F714" s="39" t="s">
        <v>25</v>
      </c>
      <c r="G714" s="41" t="s">
        <v>12</v>
      </c>
      <c r="H714" s="39" t="s">
        <v>128</v>
      </c>
      <c r="I714" s="42" t="s">
        <v>840</v>
      </c>
      <c r="J714" s="43">
        <v>4</v>
      </c>
      <c r="K714" s="44">
        <v>240</v>
      </c>
      <c r="L714" s="43">
        <v>960</v>
      </c>
      <c r="M714" s="45">
        <v>0.08</v>
      </c>
      <c r="N714" s="46">
        <v>883.2</v>
      </c>
      <c r="O714" s="41" t="s">
        <v>15</v>
      </c>
      <c r="P714" s="47" t="s">
        <v>53</v>
      </c>
      <c r="Q714" s="48" t="s">
        <v>10</v>
      </c>
      <c r="R714" s="48" t="s">
        <v>26</v>
      </c>
    </row>
    <row r="715" spans="1:18" hidden="1">
      <c r="A715" s="36">
        <v>1687</v>
      </c>
      <c r="B715" s="62">
        <v>42913</v>
      </c>
      <c r="C715" s="38" t="s">
        <v>762</v>
      </c>
      <c r="D715" s="39" t="s">
        <v>923</v>
      </c>
      <c r="E715" s="40" t="s">
        <v>11</v>
      </c>
      <c r="F715" s="39" t="s">
        <v>30</v>
      </c>
      <c r="G715" s="41" t="s">
        <v>12</v>
      </c>
      <c r="H715" s="39" t="s">
        <v>51</v>
      </c>
      <c r="I715" s="42" t="s">
        <v>215</v>
      </c>
      <c r="J715" s="43">
        <v>4</v>
      </c>
      <c r="K715" s="44">
        <v>240</v>
      </c>
      <c r="L715" s="43">
        <v>960</v>
      </c>
      <c r="M715" s="45">
        <v>0.06</v>
      </c>
      <c r="N715" s="46">
        <v>902.4</v>
      </c>
      <c r="O715" s="41" t="s">
        <v>15</v>
      </c>
      <c r="P715" s="47" t="s">
        <v>49</v>
      </c>
      <c r="Q715" s="48" t="s">
        <v>10</v>
      </c>
      <c r="R715" s="48" t="s">
        <v>29</v>
      </c>
    </row>
    <row r="716" spans="1:18" hidden="1">
      <c r="A716" s="36">
        <v>1127</v>
      </c>
      <c r="B716" s="62">
        <v>42816</v>
      </c>
      <c r="C716" s="38" t="s">
        <v>42</v>
      </c>
      <c r="D716" s="39" t="s">
        <v>266</v>
      </c>
      <c r="E716" s="40" t="s">
        <v>7</v>
      </c>
      <c r="F716" s="39" t="s">
        <v>27</v>
      </c>
      <c r="G716" s="41" t="s">
        <v>12</v>
      </c>
      <c r="H716" s="39" t="s">
        <v>114</v>
      </c>
      <c r="I716" s="42" t="s">
        <v>267</v>
      </c>
      <c r="J716" s="43">
        <v>5</v>
      </c>
      <c r="K716" s="44">
        <v>180</v>
      </c>
      <c r="L716" s="43">
        <v>900</v>
      </c>
      <c r="M716" s="45">
        <v>0.08</v>
      </c>
      <c r="N716" s="46">
        <v>828</v>
      </c>
      <c r="O716" s="41" t="s">
        <v>13</v>
      </c>
      <c r="P716" s="47" t="s">
        <v>53</v>
      </c>
      <c r="Q716" s="48" t="s">
        <v>14</v>
      </c>
      <c r="R716" s="48" t="s">
        <v>26</v>
      </c>
    </row>
    <row r="717" spans="1:18" hidden="1">
      <c r="A717" s="36">
        <v>1251</v>
      </c>
      <c r="B717" s="62">
        <v>42839</v>
      </c>
      <c r="C717" s="38" t="s">
        <v>333</v>
      </c>
      <c r="D717" s="39" t="s">
        <v>442</v>
      </c>
      <c r="E717" s="40" t="s">
        <v>50</v>
      </c>
      <c r="F717" s="39" t="s">
        <v>25</v>
      </c>
      <c r="G717" s="41" t="s">
        <v>12</v>
      </c>
      <c r="H717" s="39" t="s">
        <v>114</v>
      </c>
      <c r="I717" s="42" t="s">
        <v>443</v>
      </c>
      <c r="J717" s="43">
        <v>5</v>
      </c>
      <c r="K717" s="44">
        <v>180</v>
      </c>
      <c r="L717" s="43">
        <v>900</v>
      </c>
      <c r="M717" s="45">
        <v>7.0000000000000007E-2</v>
      </c>
      <c r="N717" s="46">
        <v>837</v>
      </c>
      <c r="O717" s="41" t="s">
        <v>1174</v>
      </c>
      <c r="P717" s="47" t="s">
        <v>53</v>
      </c>
      <c r="Q717" s="48" t="s">
        <v>10</v>
      </c>
      <c r="R717" s="48" t="s">
        <v>26</v>
      </c>
    </row>
    <row r="718" spans="1:18" hidden="1">
      <c r="A718" s="36">
        <v>1725</v>
      </c>
      <c r="B718" s="62">
        <v>42920</v>
      </c>
      <c r="C718" s="38" t="s">
        <v>941</v>
      </c>
      <c r="D718" s="39" t="s">
        <v>190</v>
      </c>
      <c r="E718" s="40" t="s">
        <v>7</v>
      </c>
      <c r="F718" s="39" t="s">
        <v>28</v>
      </c>
      <c r="G718" s="41" t="s">
        <v>12</v>
      </c>
      <c r="H718" s="39" t="s">
        <v>120</v>
      </c>
      <c r="I718" s="42" t="s">
        <v>965</v>
      </c>
      <c r="J718" s="43">
        <v>5</v>
      </c>
      <c r="K718" s="44">
        <v>180</v>
      </c>
      <c r="L718" s="43">
        <v>900</v>
      </c>
      <c r="M718" s="45">
        <v>0.03</v>
      </c>
      <c r="N718" s="46">
        <v>873</v>
      </c>
      <c r="O718" s="41" t="s">
        <v>1172</v>
      </c>
      <c r="P718" s="47" t="s">
        <v>49</v>
      </c>
      <c r="Q718" s="48" t="s">
        <v>10</v>
      </c>
      <c r="R718" s="48" t="s">
        <v>29</v>
      </c>
    </row>
    <row r="719" spans="1:18" hidden="1">
      <c r="A719" s="36">
        <v>1767</v>
      </c>
      <c r="B719" s="62">
        <v>42925</v>
      </c>
      <c r="C719" s="38" t="s">
        <v>941</v>
      </c>
      <c r="D719" s="39" t="s">
        <v>342</v>
      </c>
      <c r="E719" s="40" t="s">
        <v>7</v>
      </c>
      <c r="F719" s="39" t="s">
        <v>25</v>
      </c>
      <c r="G719" s="41" t="s">
        <v>12</v>
      </c>
      <c r="H719" s="39" t="s">
        <v>120</v>
      </c>
      <c r="I719" s="42" t="s">
        <v>997</v>
      </c>
      <c r="J719" s="43">
        <v>2</v>
      </c>
      <c r="K719" s="44">
        <v>420</v>
      </c>
      <c r="L719" s="43">
        <v>840</v>
      </c>
      <c r="M719" s="45">
        <v>0.02</v>
      </c>
      <c r="N719" s="46">
        <v>823.2</v>
      </c>
      <c r="O719" s="41" t="s">
        <v>1172</v>
      </c>
      <c r="P719" s="47" t="s">
        <v>49</v>
      </c>
      <c r="Q719" s="48" t="s">
        <v>10</v>
      </c>
      <c r="R719" s="48" t="s">
        <v>26</v>
      </c>
    </row>
    <row r="720" spans="1:18" hidden="1">
      <c r="A720" s="36">
        <v>1013</v>
      </c>
      <c r="B720" s="62">
        <v>42797</v>
      </c>
      <c r="C720" s="38" t="s">
        <v>42</v>
      </c>
      <c r="D720" s="39" t="s">
        <v>77</v>
      </c>
      <c r="E720" s="40" t="s">
        <v>7</v>
      </c>
      <c r="F720" s="39" t="s">
        <v>25</v>
      </c>
      <c r="G720" s="41" t="s">
        <v>12</v>
      </c>
      <c r="H720" s="39" t="s">
        <v>51</v>
      </c>
      <c r="I720" s="42" t="s">
        <v>80</v>
      </c>
      <c r="J720" s="43">
        <v>6</v>
      </c>
      <c r="K720" s="44">
        <v>120</v>
      </c>
      <c r="L720" s="43">
        <v>720</v>
      </c>
      <c r="M720" s="45">
        <v>0.1</v>
      </c>
      <c r="N720" s="46">
        <v>648</v>
      </c>
      <c r="O720" s="41" t="s">
        <v>18</v>
      </c>
      <c r="P720" s="47" t="s">
        <v>60</v>
      </c>
      <c r="Q720" s="48" t="s">
        <v>16</v>
      </c>
      <c r="R720" s="48" t="s">
        <v>26</v>
      </c>
    </row>
    <row r="721" spans="1:18" hidden="1">
      <c r="A721" s="36">
        <v>1257</v>
      </c>
      <c r="B721" s="62">
        <v>42840</v>
      </c>
      <c r="C721" s="38" t="s">
        <v>333</v>
      </c>
      <c r="D721" s="39" t="s">
        <v>448</v>
      </c>
      <c r="E721" s="40" t="s">
        <v>101</v>
      </c>
      <c r="F721" s="39" t="s">
        <v>25</v>
      </c>
      <c r="G721" s="41" t="s">
        <v>12</v>
      </c>
      <c r="H721" s="39" t="s">
        <v>51</v>
      </c>
      <c r="I721" s="42" t="s">
        <v>122</v>
      </c>
      <c r="J721" s="43">
        <v>1</v>
      </c>
      <c r="K721" s="44">
        <v>720</v>
      </c>
      <c r="L721" s="43">
        <v>720</v>
      </c>
      <c r="M721" s="45">
        <v>7.0000000000000007E-2</v>
      </c>
      <c r="N721" s="46">
        <v>669.6</v>
      </c>
      <c r="O721" s="41" t="s">
        <v>1172</v>
      </c>
      <c r="P721" s="47" t="s">
        <v>53</v>
      </c>
      <c r="Q721" s="48" t="s">
        <v>10</v>
      </c>
      <c r="R721" s="48" t="s">
        <v>26</v>
      </c>
    </row>
    <row r="722" spans="1:18" hidden="1">
      <c r="A722" s="36">
        <v>1929</v>
      </c>
      <c r="B722" s="62">
        <v>42949</v>
      </c>
      <c r="C722" s="38" t="s">
        <v>1106</v>
      </c>
      <c r="D722" s="39" t="s">
        <v>948</v>
      </c>
      <c r="E722" s="40" t="s">
        <v>50</v>
      </c>
      <c r="F722" s="39" t="s">
        <v>30</v>
      </c>
      <c r="G722" s="41" t="s">
        <v>12</v>
      </c>
      <c r="H722" s="39" t="s">
        <v>47</v>
      </c>
      <c r="I722" s="42" t="s">
        <v>658</v>
      </c>
      <c r="J722" s="43">
        <v>2</v>
      </c>
      <c r="K722" s="44">
        <v>360</v>
      </c>
      <c r="L722" s="43">
        <v>720</v>
      </c>
      <c r="M722" s="45">
        <v>0.03</v>
      </c>
      <c r="N722" s="46">
        <v>698.4</v>
      </c>
      <c r="O722" s="41" t="s">
        <v>13</v>
      </c>
      <c r="P722" s="47" t="s">
        <v>53</v>
      </c>
      <c r="Q722" s="48" t="s">
        <v>14</v>
      </c>
      <c r="R722" s="48" t="s">
        <v>29</v>
      </c>
    </row>
    <row r="723" spans="1:18" hidden="1">
      <c r="A723" s="36">
        <v>1593</v>
      </c>
      <c r="B723" s="62">
        <v>42899</v>
      </c>
      <c r="C723" s="38" t="s">
        <v>762</v>
      </c>
      <c r="D723" s="39" t="s">
        <v>271</v>
      </c>
      <c r="E723" s="40" t="s">
        <v>11</v>
      </c>
      <c r="F723" s="39" t="s">
        <v>25</v>
      </c>
      <c r="G723" s="41" t="s">
        <v>12</v>
      </c>
      <c r="H723" s="39" t="s">
        <v>128</v>
      </c>
      <c r="I723" s="42" t="s">
        <v>690</v>
      </c>
      <c r="J723" s="43">
        <v>1</v>
      </c>
      <c r="K723" s="44">
        <v>660</v>
      </c>
      <c r="L723" s="43">
        <v>660</v>
      </c>
      <c r="M723" s="45">
        <v>0</v>
      </c>
      <c r="N723" s="46">
        <v>660</v>
      </c>
      <c r="O723" s="41" t="s">
        <v>13</v>
      </c>
      <c r="P723" s="47" t="s">
        <v>53</v>
      </c>
      <c r="Q723" s="48" t="s">
        <v>14</v>
      </c>
      <c r="R723" s="48" t="s">
        <v>26</v>
      </c>
    </row>
    <row r="724" spans="1:18" hidden="1">
      <c r="A724" s="36">
        <v>1553</v>
      </c>
      <c r="B724" s="62">
        <v>42893</v>
      </c>
      <c r="C724" s="38" t="s">
        <v>762</v>
      </c>
      <c r="D724" s="39" t="s">
        <v>798</v>
      </c>
      <c r="E724" s="40" t="s">
        <v>11</v>
      </c>
      <c r="F724" s="39" t="s">
        <v>30</v>
      </c>
      <c r="G724" s="41" t="s">
        <v>12</v>
      </c>
      <c r="H724" s="39" t="s">
        <v>157</v>
      </c>
      <c r="I724" s="42" t="s">
        <v>799</v>
      </c>
      <c r="J724" s="43">
        <v>2</v>
      </c>
      <c r="K724" s="44">
        <v>300</v>
      </c>
      <c r="L724" s="43">
        <v>600</v>
      </c>
      <c r="M724" s="45">
        <v>0.02</v>
      </c>
      <c r="N724" s="46">
        <v>588</v>
      </c>
      <c r="O724" s="41" t="s">
        <v>15</v>
      </c>
      <c r="P724" s="47" t="s">
        <v>53</v>
      </c>
      <c r="Q724" s="48" t="s">
        <v>10</v>
      </c>
      <c r="R724" s="48" t="s">
        <v>29</v>
      </c>
    </row>
    <row r="725" spans="1:18" hidden="1">
      <c r="A725" s="36">
        <v>1433</v>
      </c>
      <c r="B725" s="62">
        <v>42873</v>
      </c>
      <c r="C725" s="38" t="s">
        <v>530</v>
      </c>
      <c r="D725" s="39" t="s">
        <v>574</v>
      </c>
      <c r="E725" s="40" t="s">
        <v>50</v>
      </c>
      <c r="F725" s="39" t="s">
        <v>30</v>
      </c>
      <c r="G725" s="41" t="s">
        <v>12</v>
      </c>
      <c r="H725" s="39" t="s">
        <v>47</v>
      </c>
      <c r="I725" s="42" t="s">
        <v>662</v>
      </c>
      <c r="J725" s="43">
        <v>1</v>
      </c>
      <c r="K725" s="44">
        <v>540</v>
      </c>
      <c r="L725" s="43">
        <v>540</v>
      </c>
      <c r="M725" s="45">
        <v>0.1</v>
      </c>
      <c r="N725" s="46">
        <v>486</v>
      </c>
      <c r="O725" s="41" t="s">
        <v>13</v>
      </c>
      <c r="P725" s="47" t="s">
        <v>53</v>
      </c>
      <c r="Q725" s="48" t="s">
        <v>14</v>
      </c>
      <c r="R725" s="48" t="s">
        <v>29</v>
      </c>
    </row>
    <row r="726" spans="1:18" hidden="1">
      <c r="A726" s="36">
        <v>1628</v>
      </c>
      <c r="B726" s="62">
        <v>42904</v>
      </c>
      <c r="C726" s="38" t="s">
        <v>762</v>
      </c>
      <c r="D726" s="39" t="s">
        <v>757</v>
      </c>
      <c r="E726" s="40" t="s">
        <v>7</v>
      </c>
      <c r="F726" s="39" t="s">
        <v>25</v>
      </c>
      <c r="G726" s="41" t="s">
        <v>12</v>
      </c>
      <c r="H726" s="39" t="s">
        <v>114</v>
      </c>
      <c r="I726" s="42" t="s">
        <v>864</v>
      </c>
      <c r="J726" s="43">
        <v>1</v>
      </c>
      <c r="K726" s="44">
        <v>540</v>
      </c>
      <c r="L726" s="43">
        <v>540</v>
      </c>
      <c r="M726" s="45">
        <v>0.06</v>
      </c>
      <c r="N726" s="46">
        <v>507.6</v>
      </c>
      <c r="O726" s="41" t="s">
        <v>1174</v>
      </c>
      <c r="P726" s="47" t="s">
        <v>53</v>
      </c>
      <c r="Q726" s="48" t="s">
        <v>10</v>
      </c>
      <c r="R726" s="48" t="s">
        <v>26</v>
      </c>
    </row>
    <row r="727" spans="1:18" hidden="1">
      <c r="A727" s="36">
        <v>1873</v>
      </c>
      <c r="B727" s="62">
        <v>42941</v>
      </c>
      <c r="C727" s="38" t="s">
        <v>941</v>
      </c>
      <c r="D727" s="39" t="s">
        <v>1076</v>
      </c>
      <c r="E727" s="40" t="s">
        <v>50</v>
      </c>
      <c r="F727" s="39" t="s">
        <v>28</v>
      </c>
      <c r="G727" s="41" t="s">
        <v>12</v>
      </c>
      <c r="H727" s="39" t="s">
        <v>47</v>
      </c>
      <c r="I727" s="42" t="s">
        <v>1077</v>
      </c>
      <c r="J727" s="43">
        <v>1</v>
      </c>
      <c r="K727" s="44">
        <v>420</v>
      </c>
      <c r="L727" s="43">
        <v>420</v>
      </c>
      <c r="M727" s="45">
        <v>0.09</v>
      </c>
      <c r="N727" s="46">
        <v>382.2</v>
      </c>
      <c r="O727" s="41" t="s">
        <v>18</v>
      </c>
      <c r="P727" s="47" t="s">
        <v>64</v>
      </c>
      <c r="Q727" s="48" t="s">
        <v>16</v>
      </c>
      <c r="R727" s="48" t="s">
        <v>29</v>
      </c>
    </row>
    <row r="728" spans="1:18" hidden="1">
      <c r="A728" s="36">
        <v>1291</v>
      </c>
      <c r="B728" s="62">
        <v>42845</v>
      </c>
      <c r="C728" s="38" t="s">
        <v>333</v>
      </c>
      <c r="D728" s="39" t="s">
        <v>495</v>
      </c>
      <c r="E728" s="40" t="s">
        <v>7</v>
      </c>
      <c r="F728" s="39" t="s">
        <v>25</v>
      </c>
      <c r="G728" s="41" t="s">
        <v>12</v>
      </c>
      <c r="H728" s="39" t="s">
        <v>107</v>
      </c>
      <c r="I728" s="42" t="s">
        <v>496</v>
      </c>
      <c r="J728" s="43">
        <v>2</v>
      </c>
      <c r="K728" s="44">
        <v>180</v>
      </c>
      <c r="L728" s="43">
        <v>360</v>
      </c>
      <c r="M728" s="45">
        <v>0.01</v>
      </c>
      <c r="N728" s="46">
        <v>356.4</v>
      </c>
      <c r="O728" s="41" t="s">
        <v>1174</v>
      </c>
      <c r="P728" s="47" t="s">
        <v>64</v>
      </c>
      <c r="Q728" s="48" t="s">
        <v>10</v>
      </c>
      <c r="R728" s="48" t="s">
        <v>26</v>
      </c>
    </row>
    <row r="729" spans="1:18" hidden="1">
      <c r="A729" s="36">
        <v>1390</v>
      </c>
      <c r="B729" s="62">
        <v>42865</v>
      </c>
      <c r="C729" s="38" t="s">
        <v>530</v>
      </c>
      <c r="D729" s="39" t="s">
        <v>537</v>
      </c>
      <c r="E729" s="40" t="s">
        <v>101</v>
      </c>
      <c r="F729" s="39" t="s">
        <v>25</v>
      </c>
      <c r="G729" s="41" t="s">
        <v>12</v>
      </c>
      <c r="H729" s="39" t="s">
        <v>157</v>
      </c>
      <c r="I729" s="42" t="s">
        <v>612</v>
      </c>
      <c r="J729" s="43">
        <v>3</v>
      </c>
      <c r="K729" s="44">
        <v>120</v>
      </c>
      <c r="L729" s="43">
        <v>360</v>
      </c>
      <c r="M729" s="45">
        <v>0.1</v>
      </c>
      <c r="N729" s="46">
        <v>324</v>
      </c>
      <c r="O729" s="41" t="s">
        <v>13</v>
      </c>
      <c r="P729" s="47" t="s">
        <v>53</v>
      </c>
      <c r="Q729" s="48" t="s">
        <v>14</v>
      </c>
      <c r="R729" s="48" t="s">
        <v>26</v>
      </c>
    </row>
    <row r="730" spans="1:18" hidden="1">
      <c r="A730" s="36">
        <v>1665</v>
      </c>
      <c r="B730" s="62">
        <v>42911</v>
      </c>
      <c r="C730" s="38" t="s">
        <v>762</v>
      </c>
      <c r="D730" s="39" t="s">
        <v>900</v>
      </c>
      <c r="E730" s="40" t="s">
        <v>50</v>
      </c>
      <c r="F730" s="39" t="s">
        <v>27</v>
      </c>
      <c r="G730" s="41" t="s">
        <v>12</v>
      </c>
      <c r="H730" s="39" t="s">
        <v>157</v>
      </c>
      <c r="I730" s="42" t="s">
        <v>755</v>
      </c>
      <c r="J730" s="43">
        <v>3</v>
      </c>
      <c r="K730" s="44">
        <v>120</v>
      </c>
      <c r="L730" s="43">
        <v>360</v>
      </c>
      <c r="M730" s="45">
        <v>0.1</v>
      </c>
      <c r="N730" s="46">
        <v>324</v>
      </c>
      <c r="O730" s="41" t="s">
        <v>1174</v>
      </c>
      <c r="P730" s="47" t="s">
        <v>53</v>
      </c>
      <c r="Q730" s="48" t="s">
        <v>10</v>
      </c>
      <c r="R730" s="48" t="s">
        <v>26</v>
      </c>
    </row>
    <row r="731" spans="1:18" hidden="1">
      <c r="A731" s="36">
        <v>1967</v>
      </c>
      <c r="B731" s="62">
        <v>42957</v>
      </c>
      <c r="C731" s="38" t="s">
        <v>1106</v>
      </c>
      <c r="D731" s="39" t="s">
        <v>1052</v>
      </c>
      <c r="E731" s="40" t="s">
        <v>50</v>
      </c>
      <c r="F731" s="39" t="s">
        <v>25</v>
      </c>
      <c r="G731" s="41" t="s">
        <v>12</v>
      </c>
      <c r="H731" s="39" t="s">
        <v>114</v>
      </c>
      <c r="I731" s="42" t="s">
        <v>1053</v>
      </c>
      <c r="J731" s="43">
        <v>1</v>
      </c>
      <c r="K731" s="44">
        <v>240</v>
      </c>
      <c r="L731" s="43">
        <v>240</v>
      </c>
      <c r="M731" s="45">
        <v>0.06</v>
      </c>
      <c r="N731" s="46">
        <v>225.6</v>
      </c>
      <c r="O731" s="41" t="s">
        <v>18</v>
      </c>
      <c r="P731" s="47" t="s">
        <v>53</v>
      </c>
      <c r="Q731" s="48" t="s">
        <v>16</v>
      </c>
      <c r="R731" s="48" t="s">
        <v>26</v>
      </c>
    </row>
    <row r="732" spans="1:18" hidden="1">
      <c r="A732" s="36">
        <v>1134</v>
      </c>
      <c r="B732" s="62">
        <v>42818</v>
      </c>
      <c r="C732" s="38" t="s">
        <v>42</v>
      </c>
      <c r="D732" s="39" t="s">
        <v>171</v>
      </c>
      <c r="E732" s="40" t="s">
        <v>101</v>
      </c>
      <c r="F732" s="39" t="s">
        <v>25</v>
      </c>
      <c r="G732" s="41" t="s">
        <v>12</v>
      </c>
      <c r="H732" s="39" t="s">
        <v>51</v>
      </c>
      <c r="I732" s="42" t="s">
        <v>276</v>
      </c>
      <c r="J732" s="43">
        <v>1</v>
      </c>
      <c r="K732" s="44">
        <v>180</v>
      </c>
      <c r="L732" s="43">
        <v>180</v>
      </c>
      <c r="M732" s="45">
        <v>0.03</v>
      </c>
      <c r="N732" s="46">
        <v>174.6</v>
      </c>
      <c r="O732" s="41" t="s">
        <v>1172</v>
      </c>
      <c r="P732" s="47" t="s">
        <v>53</v>
      </c>
      <c r="Q732" s="48" t="s">
        <v>10</v>
      </c>
      <c r="R732" s="48" t="s">
        <v>26</v>
      </c>
    </row>
    <row r="733" spans="1:18" hidden="1">
      <c r="A733" s="36">
        <v>1845</v>
      </c>
      <c r="B733" s="62">
        <v>42937</v>
      </c>
      <c r="C733" s="38" t="s">
        <v>941</v>
      </c>
      <c r="D733" s="39" t="s">
        <v>1050</v>
      </c>
      <c r="E733" s="40" t="s">
        <v>11</v>
      </c>
      <c r="F733" s="39" t="s">
        <v>25</v>
      </c>
      <c r="G733" s="41" t="s">
        <v>8</v>
      </c>
      <c r="H733" s="39" t="s">
        <v>70</v>
      </c>
      <c r="I733" s="42" t="s">
        <v>1051</v>
      </c>
      <c r="J733" s="43">
        <v>8</v>
      </c>
      <c r="K733" s="44">
        <v>407040</v>
      </c>
      <c r="L733" s="43">
        <v>3256320</v>
      </c>
      <c r="M733" s="45">
        <v>0.09</v>
      </c>
      <c r="N733" s="46">
        <v>2963251.2000000002</v>
      </c>
      <c r="O733" s="41" t="s">
        <v>18</v>
      </c>
      <c r="P733" s="47" t="s">
        <v>53</v>
      </c>
      <c r="Q733" s="48" t="s">
        <v>16</v>
      </c>
      <c r="R733" s="48" t="s">
        <v>26</v>
      </c>
    </row>
    <row r="734" spans="1:18" hidden="1">
      <c r="A734" s="36">
        <v>1082</v>
      </c>
      <c r="B734" s="62">
        <v>42807</v>
      </c>
      <c r="C734" s="38" t="s">
        <v>42</v>
      </c>
      <c r="D734" s="39" t="s">
        <v>196</v>
      </c>
      <c r="E734" s="40" t="s">
        <v>11</v>
      </c>
      <c r="F734" s="39" t="s">
        <v>25</v>
      </c>
      <c r="G734" s="41" t="s">
        <v>8</v>
      </c>
      <c r="H734" s="39" t="s">
        <v>70</v>
      </c>
      <c r="I734" s="42" t="s">
        <v>198</v>
      </c>
      <c r="J734" s="43">
        <v>47</v>
      </c>
      <c r="K734" s="44">
        <v>31080</v>
      </c>
      <c r="L734" s="43">
        <v>1460760</v>
      </c>
      <c r="M734" s="45">
        <v>0.01</v>
      </c>
      <c r="N734" s="46">
        <v>1446152.4</v>
      </c>
      <c r="O734" s="41" t="s">
        <v>1174</v>
      </c>
      <c r="P734" s="47" t="s">
        <v>53</v>
      </c>
      <c r="Q734" s="48" t="s">
        <v>10</v>
      </c>
      <c r="R734" s="48" t="s">
        <v>26</v>
      </c>
    </row>
    <row r="735" spans="1:18" hidden="1">
      <c r="A735" s="36">
        <v>1515</v>
      </c>
      <c r="B735" s="62">
        <v>42885</v>
      </c>
      <c r="C735" s="38" t="s">
        <v>530</v>
      </c>
      <c r="D735" s="39" t="s">
        <v>224</v>
      </c>
      <c r="E735" s="40" t="s">
        <v>11</v>
      </c>
      <c r="F735" s="39" t="s">
        <v>25</v>
      </c>
      <c r="G735" s="41" t="s">
        <v>8</v>
      </c>
      <c r="H735" s="39" t="s">
        <v>58</v>
      </c>
      <c r="I735" s="42" t="s">
        <v>752</v>
      </c>
      <c r="J735" s="43">
        <v>33</v>
      </c>
      <c r="K735" s="44">
        <v>42000</v>
      </c>
      <c r="L735" s="43">
        <v>1386000</v>
      </c>
      <c r="M735" s="45">
        <v>0.1</v>
      </c>
      <c r="N735" s="46">
        <v>1247400</v>
      </c>
      <c r="O735" s="41" t="s">
        <v>1172</v>
      </c>
      <c r="P735" s="47" t="s">
        <v>64</v>
      </c>
      <c r="Q735" s="48" t="s">
        <v>10</v>
      </c>
      <c r="R735" s="48" t="s">
        <v>26</v>
      </c>
    </row>
    <row r="736" spans="1:18" hidden="1">
      <c r="A736" s="36">
        <v>1274</v>
      </c>
      <c r="B736" s="62">
        <v>42842</v>
      </c>
      <c r="C736" s="38" t="s">
        <v>333</v>
      </c>
      <c r="D736" s="39" t="s">
        <v>472</v>
      </c>
      <c r="E736" s="40" t="s">
        <v>7</v>
      </c>
      <c r="F736" s="39" t="s">
        <v>28</v>
      </c>
      <c r="G736" s="41" t="s">
        <v>8</v>
      </c>
      <c r="H736" s="39" t="s">
        <v>58</v>
      </c>
      <c r="I736" s="42" t="s">
        <v>208</v>
      </c>
      <c r="J736" s="43">
        <v>49</v>
      </c>
      <c r="K736" s="44">
        <v>27000</v>
      </c>
      <c r="L736" s="43">
        <v>1323000</v>
      </c>
      <c r="M736" s="45">
        <v>0.06</v>
      </c>
      <c r="N736" s="46">
        <v>1243620</v>
      </c>
      <c r="O736" s="41" t="s">
        <v>15</v>
      </c>
      <c r="P736" s="47" t="s">
        <v>46</v>
      </c>
      <c r="Q736" s="48" t="s">
        <v>10</v>
      </c>
      <c r="R736" s="48" t="s">
        <v>29</v>
      </c>
    </row>
    <row r="737" spans="1:18" hidden="1">
      <c r="A737" s="36">
        <v>1724</v>
      </c>
      <c r="B737" s="62">
        <v>42920</v>
      </c>
      <c r="C737" s="38" t="s">
        <v>941</v>
      </c>
      <c r="D737" s="39" t="s">
        <v>964</v>
      </c>
      <c r="E737" s="40" t="s">
        <v>50</v>
      </c>
      <c r="F737" s="39" t="s">
        <v>28</v>
      </c>
      <c r="G737" s="41" t="s">
        <v>8</v>
      </c>
      <c r="H737" s="39" t="s">
        <v>70</v>
      </c>
      <c r="I737" s="42" t="s">
        <v>73</v>
      </c>
      <c r="J737" s="43">
        <v>11</v>
      </c>
      <c r="K737" s="44">
        <v>116340</v>
      </c>
      <c r="L737" s="43">
        <v>1279740</v>
      </c>
      <c r="M737" s="45">
        <v>0.02</v>
      </c>
      <c r="N737" s="46">
        <v>1254145.2</v>
      </c>
      <c r="O737" s="41" t="s">
        <v>13</v>
      </c>
      <c r="P737" s="47" t="s">
        <v>53</v>
      </c>
      <c r="Q737" s="48" t="s">
        <v>14</v>
      </c>
      <c r="R737" s="48" t="s">
        <v>29</v>
      </c>
    </row>
    <row r="738" spans="1:18">
      <c r="A738" s="36">
        <v>1360</v>
      </c>
      <c r="B738" s="62">
        <v>42860</v>
      </c>
      <c r="C738" s="38" t="s">
        <v>530</v>
      </c>
      <c r="D738" s="39" t="s">
        <v>579</v>
      </c>
      <c r="E738" s="40" t="s">
        <v>11</v>
      </c>
      <c r="F738" s="39" t="s">
        <v>25</v>
      </c>
      <c r="G738" s="41" t="s">
        <v>8</v>
      </c>
      <c r="H738" s="39" t="s">
        <v>58</v>
      </c>
      <c r="I738" s="42" t="s">
        <v>208</v>
      </c>
      <c r="J738" s="43">
        <v>43</v>
      </c>
      <c r="K738" s="44">
        <v>27000</v>
      </c>
      <c r="L738" s="43">
        <v>1161000</v>
      </c>
      <c r="M738" s="45">
        <v>0.06</v>
      </c>
      <c r="N738" s="46">
        <v>1091340</v>
      </c>
      <c r="O738" s="41" t="s">
        <v>18</v>
      </c>
      <c r="P738" s="47" t="s">
        <v>53</v>
      </c>
      <c r="Q738" s="48" t="s">
        <v>16</v>
      </c>
      <c r="R738" s="48" t="s">
        <v>26</v>
      </c>
    </row>
    <row r="739" spans="1:18" hidden="1">
      <c r="A739" s="36">
        <v>1392</v>
      </c>
      <c r="B739" s="62">
        <v>42866</v>
      </c>
      <c r="C739" s="38" t="s">
        <v>530</v>
      </c>
      <c r="D739" s="39" t="s">
        <v>615</v>
      </c>
      <c r="E739" s="40" t="s">
        <v>101</v>
      </c>
      <c r="F739" s="39" t="s">
        <v>25</v>
      </c>
      <c r="G739" s="41" t="s">
        <v>8</v>
      </c>
      <c r="H739" s="39" t="s">
        <v>70</v>
      </c>
      <c r="I739" s="42" t="s">
        <v>616</v>
      </c>
      <c r="J739" s="43">
        <v>7</v>
      </c>
      <c r="K739" s="44">
        <v>153060</v>
      </c>
      <c r="L739" s="43">
        <v>1071420</v>
      </c>
      <c r="M739" s="45">
        <v>0.08</v>
      </c>
      <c r="N739" s="46">
        <v>985706.4</v>
      </c>
      <c r="O739" s="41" t="s">
        <v>1172</v>
      </c>
      <c r="P739" s="47" t="s">
        <v>53</v>
      </c>
      <c r="Q739" s="48" t="s">
        <v>10</v>
      </c>
      <c r="R739" s="48" t="s">
        <v>26</v>
      </c>
    </row>
    <row r="740" spans="1:18" hidden="1">
      <c r="A740" s="36">
        <v>1179</v>
      </c>
      <c r="B740" s="62">
        <v>42826</v>
      </c>
      <c r="C740" s="38" t="s">
        <v>333</v>
      </c>
      <c r="D740" s="39" t="s">
        <v>342</v>
      </c>
      <c r="E740" s="40" t="s">
        <v>7</v>
      </c>
      <c r="F740" s="39" t="s">
        <v>28</v>
      </c>
      <c r="G740" s="41" t="s">
        <v>8</v>
      </c>
      <c r="H740" s="39" t="s">
        <v>70</v>
      </c>
      <c r="I740" s="42" t="s">
        <v>73</v>
      </c>
      <c r="J740" s="43">
        <v>9</v>
      </c>
      <c r="K740" s="44">
        <v>116340</v>
      </c>
      <c r="L740" s="43">
        <v>1047060</v>
      </c>
      <c r="M740" s="45">
        <v>0</v>
      </c>
      <c r="N740" s="46">
        <v>1047060</v>
      </c>
      <c r="O740" s="41" t="s">
        <v>13</v>
      </c>
      <c r="P740" s="47" t="s">
        <v>64</v>
      </c>
      <c r="Q740" s="48" t="s">
        <v>14</v>
      </c>
      <c r="R740" s="48" t="s">
        <v>29</v>
      </c>
    </row>
    <row r="741" spans="1:18" hidden="1">
      <c r="A741" s="36">
        <v>1088</v>
      </c>
      <c r="B741" s="62">
        <v>42808</v>
      </c>
      <c r="C741" s="38" t="s">
        <v>42</v>
      </c>
      <c r="D741" s="39" t="s">
        <v>207</v>
      </c>
      <c r="E741" s="40" t="s">
        <v>7</v>
      </c>
      <c r="F741" s="39" t="s">
        <v>27</v>
      </c>
      <c r="G741" s="41" t="s">
        <v>8</v>
      </c>
      <c r="H741" s="39" t="s">
        <v>58</v>
      </c>
      <c r="I741" s="42" t="s">
        <v>208</v>
      </c>
      <c r="J741" s="43">
        <v>38</v>
      </c>
      <c r="K741" s="44">
        <v>27000</v>
      </c>
      <c r="L741" s="43">
        <v>1026000</v>
      </c>
      <c r="M741" s="45">
        <v>0.01</v>
      </c>
      <c r="N741" s="46">
        <v>1015740</v>
      </c>
      <c r="O741" s="41" t="s">
        <v>1174</v>
      </c>
      <c r="P741" s="47" t="s">
        <v>53</v>
      </c>
      <c r="Q741" s="48" t="s">
        <v>10</v>
      </c>
      <c r="R741" s="48" t="s">
        <v>26</v>
      </c>
    </row>
    <row r="742" spans="1:18" hidden="1">
      <c r="A742" s="36">
        <v>1547</v>
      </c>
      <c r="B742" s="62">
        <v>42892</v>
      </c>
      <c r="C742" s="38" t="s">
        <v>762</v>
      </c>
      <c r="D742" s="39" t="s">
        <v>789</v>
      </c>
      <c r="E742" s="40" t="s">
        <v>101</v>
      </c>
      <c r="F742" s="39" t="s">
        <v>25</v>
      </c>
      <c r="G742" s="41" t="s">
        <v>8</v>
      </c>
      <c r="H742" s="39" t="s">
        <v>70</v>
      </c>
      <c r="I742" s="42" t="s">
        <v>792</v>
      </c>
      <c r="J742" s="43">
        <v>38</v>
      </c>
      <c r="K742" s="44">
        <v>24060</v>
      </c>
      <c r="L742" s="43">
        <v>914280</v>
      </c>
      <c r="M742" s="45">
        <v>0.02</v>
      </c>
      <c r="N742" s="46">
        <v>895994.4</v>
      </c>
      <c r="O742" s="41" t="s">
        <v>15</v>
      </c>
      <c r="P742" s="47" t="s">
        <v>49</v>
      </c>
      <c r="Q742" s="48" t="s">
        <v>10</v>
      </c>
      <c r="R742" s="48" t="s">
        <v>26</v>
      </c>
    </row>
    <row r="743" spans="1:18">
      <c r="A743" s="36">
        <v>1743</v>
      </c>
      <c r="B743" s="62">
        <v>42922</v>
      </c>
      <c r="C743" s="38" t="s">
        <v>941</v>
      </c>
      <c r="D743" s="39" t="s">
        <v>956</v>
      </c>
      <c r="E743" s="40" t="s">
        <v>11</v>
      </c>
      <c r="F743" s="39" t="s">
        <v>25</v>
      </c>
      <c r="G743" s="41" t="s">
        <v>8</v>
      </c>
      <c r="H743" s="39" t="s">
        <v>58</v>
      </c>
      <c r="I743" s="42" t="s">
        <v>980</v>
      </c>
      <c r="J743" s="43">
        <v>49</v>
      </c>
      <c r="K743" s="44">
        <v>18000</v>
      </c>
      <c r="L743" s="43">
        <v>882000</v>
      </c>
      <c r="M743" s="45">
        <v>0.02</v>
      </c>
      <c r="N743" s="46">
        <v>864360</v>
      </c>
      <c r="O743" s="41" t="s">
        <v>18</v>
      </c>
      <c r="P743" s="47" t="s">
        <v>53</v>
      </c>
      <c r="Q743" s="48" t="s">
        <v>16</v>
      </c>
      <c r="R743" s="48" t="s">
        <v>26</v>
      </c>
    </row>
    <row r="744" spans="1:18" hidden="1">
      <c r="A744" s="36">
        <v>1531</v>
      </c>
      <c r="B744" s="62">
        <v>42889</v>
      </c>
      <c r="C744" s="38" t="s">
        <v>762</v>
      </c>
      <c r="D744" s="39" t="s">
        <v>773</v>
      </c>
      <c r="E744" s="40" t="s">
        <v>50</v>
      </c>
      <c r="F744" s="39" t="s">
        <v>30</v>
      </c>
      <c r="G744" s="41" t="s">
        <v>8</v>
      </c>
      <c r="H744" s="39" t="s">
        <v>70</v>
      </c>
      <c r="I744" s="42" t="s">
        <v>774</v>
      </c>
      <c r="J744" s="43">
        <v>47</v>
      </c>
      <c r="K744" s="44">
        <v>18420</v>
      </c>
      <c r="L744" s="43">
        <v>865740</v>
      </c>
      <c r="M744" s="45">
        <v>0.09</v>
      </c>
      <c r="N744" s="46">
        <v>787823.4</v>
      </c>
      <c r="O744" s="41" t="s">
        <v>1172</v>
      </c>
      <c r="P744" s="47" t="s">
        <v>53</v>
      </c>
      <c r="Q744" s="48" t="s">
        <v>10</v>
      </c>
      <c r="R744" s="48" t="s">
        <v>29</v>
      </c>
    </row>
    <row r="745" spans="1:18" hidden="1">
      <c r="A745" s="36">
        <v>1334</v>
      </c>
      <c r="B745" s="62">
        <v>42857</v>
      </c>
      <c r="C745" s="38" t="s">
        <v>530</v>
      </c>
      <c r="D745" s="39" t="s">
        <v>546</v>
      </c>
      <c r="E745" s="40" t="s">
        <v>50</v>
      </c>
      <c r="F745" s="39" t="s">
        <v>27</v>
      </c>
      <c r="G745" s="41" t="s">
        <v>8</v>
      </c>
      <c r="H745" s="39" t="s">
        <v>58</v>
      </c>
      <c r="I745" s="42" t="s">
        <v>547</v>
      </c>
      <c r="J745" s="43">
        <v>27</v>
      </c>
      <c r="K745" s="44">
        <v>30000</v>
      </c>
      <c r="L745" s="43">
        <v>810000</v>
      </c>
      <c r="M745" s="45">
        <v>0.01</v>
      </c>
      <c r="N745" s="46">
        <v>801900</v>
      </c>
      <c r="O745" s="41" t="s">
        <v>15</v>
      </c>
      <c r="P745" s="47" t="s">
        <v>64</v>
      </c>
      <c r="Q745" s="48" t="s">
        <v>10</v>
      </c>
      <c r="R745" s="48" t="s">
        <v>26</v>
      </c>
    </row>
    <row r="746" spans="1:18" hidden="1">
      <c r="A746" s="36">
        <v>1834</v>
      </c>
      <c r="B746" s="62">
        <v>42936</v>
      </c>
      <c r="C746" s="38" t="s">
        <v>941</v>
      </c>
      <c r="D746" s="39" t="s">
        <v>1040</v>
      </c>
      <c r="E746" s="40" t="s">
        <v>50</v>
      </c>
      <c r="F746" s="39" t="s">
        <v>25</v>
      </c>
      <c r="G746" s="41" t="s">
        <v>8</v>
      </c>
      <c r="H746" s="39" t="s">
        <v>62</v>
      </c>
      <c r="I746" s="42" t="s">
        <v>1041</v>
      </c>
      <c r="J746" s="43">
        <v>49</v>
      </c>
      <c r="K746" s="44">
        <v>11760</v>
      </c>
      <c r="L746" s="43">
        <v>576240</v>
      </c>
      <c r="M746" s="45">
        <v>0.06</v>
      </c>
      <c r="N746" s="46">
        <v>541665.6</v>
      </c>
      <c r="O746" s="41" t="s">
        <v>15</v>
      </c>
      <c r="P746" s="47" t="s">
        <v>53</v>
      </c>
      <c r="Q746" s="48" t="s">
        <v>10</v>
      </c>
      <c r="R746" s="48" t="s">
        <v>26</v>
      </c>
    </row>
    <row r="747" spans="1:18" hidden="1">
      <c r="A747" s="36">
        <v>1913</v>
      </c>
      <c r="B747" s="62">
        <v>42947</v>
      </c>
      <c r="C747" s="38" t="s">
        <v>941</v>
      </c>
      <c r="D747" s="39" t="s">
        <v>936</v>
      </c>
      <c r="E747" s="40" t="s">
        <v>11</v>
      </c>
      <c r="F747" s="39" t="s">
        <v>25</v>
      </c>
      <c r="G747" s="41" t="s">
        <v>8</v>
      </c>
      <c r="H747" s="39" t="s">
        <v>62</v>
      </c>
      <c r="I747" s="42" t="s">
        <v>966</v>
      </c>
      <c r="J747" s="43">
        <v>46</v>
      </c>
      <c r="K747" s="44">
        <v>11760</v>
      </c>
      <c r="L747" s="43">
        <v>540960</v>
      </c>
      <c r="M747" s="45">
        <v>0.01</v>
      </c>
      <c r="N747" s="46">
        <v>535550.4</v>
      </c>
      <c r="O747" s="41" t="s">
        <v>18</v>
      </c>
      <c r="P747" s="47" t="s">
        <v>91</v>
      </c>
      <c r="Q747" s="48" t="s">
        <v>16</v>
      </c>
      <c r="R747" s="48" t="s">
        <v>26</v>
      </c>
    </row>
    <row r="748" spans="1:18" hidden="1">
      <c r="A748" s="36">
        <v>1306</v>
      </c>
      <c r="B748" s="62">
        <v>42849</v>
      </c>
      <c r="C748" s="38" t="s">
        <v>333</v>
      </c>
      <c r="D748" s="39" t="s">
        <v>453</v>
      </c>
      <c r="E748" s="40" t="s">
        <v>11</v>
      </c>
      <c r="F748" s="39" t="s">
        <v>25</v>
      </c>
      <c r="G748" s="41" t="s">
        <v>8</v>
      </c>
      <c r="H748" s="39" t="s">
        <v>62</v>
      </c>
      <c r="I748" s="42" t="s">
        <v>511</v>
      </c>
      <c r="J748" s="43">
        <v>43</v>
      </c>
      <c r="K748" s="44">
        <v>12360</v>
      </c>
      <c r="L748" s="43">
        <v>531480</v>
      </c>
      <c r="M748" s="45">
        <v>0</v>
      </c>
      <c r="N748" s="46">
        <v>531480</v>
      </c>
      <c r="O748" s="41" t="s">
        <v>15</v>
      </c>
      <c r="P748" s="47" t="s">
        <v>79</v>
      </c>
      <c r="Q748" s="48" t="s">
        <v>10</v>
      </c>
      <c r="R748" s="48" t="s">
        <v>26</v>
      </c>
    </row>
    <row r="749" spans="1:18" hidden="1">
      <c r="A749" s="36">
        <v>1214</v>
      </c>
      <c r="B749" s="62">
        <v>42833</v>
      </c>
      <c r="C749" s="38" t="s">
        <v>333</v>
      </c>
      <c r="D749" s="39" t="s">
        <v>392</v>
      </c>
      <c r="E749" s="40" t="s">
        <v>50</v>
      </c>
      <c r="F749" s="39" t="s">
        <v>28</v>
      </c>
      <c r="G749" s="41" t="s">
        <v>8</v>
      </c>
      <c r="H749" s="39" t="s">
        <v>62</v>
      </c>
      <c r="I749" s="42" t="s">
        <v>393</v>
      </c>
      <c r="J749" s="43">
        <v>50</v>
      </c>
      <c r="K749" s="44">
        <v>10560</v>
      </c>
      <c r="L749" s="43">
        <v>528000</v>
      </c>
      <c r="M749" s="45">
        <v>0</v>
      </c>
      <c r="N749" s="46">
        <v>528000</v>
      </c>
      <c r="O749" s="41" t="s">
        <v>13</v>
      </c>
      <c r="P749" s="47" t="s">
        <v>49</v>
      </c>
      <c r="Q749" s="48" t="s">
        <v>14</v>
      </c>
      <c r="R749" s="48" t="s">
        <v>29</v>
      </c>
    </row>
    <row r="750" spans="1:18" hidden="1">
      <c r="A750" s="36">
        <v>1989</v>
      </c>
      <c r="B750" s="62">
        <v>42960</v>
      </c>
      <c r="C750" s="38" t="s">
        <v>1106</v>
      </c>
      <c r="D750" s="39" t="s">
        <v>1159</v>
      </c>
      <c r="E750" s="40" t="s">
        <v>11</v>
      </c>
      <c r="F750" s="39" t="s">
        <v>25</v>
      </c>
      <c r="G750" s="41" t="s">
        <v>8</v>
      </c>
      <c r="H750" s="39" t="s">
        <v>62</v>
      </c>
      <c r="I750" s="42" t="s">
        <v>1041</v>
      </c>
      <c r="J750" s="43">
        <v>43</v>
      </c>
      <c r="K750" s="44">
        <v>11760</v>
      </c>
      <c r="L750" s="43">
        <v>505680</v>
      </c>
      <c r="M750" s="45">
        <v>7.0000000000000007E-2</v>
      </c>
      <c r="N750" s="46">
        <v>470282.4</v>
      </c>
      <c r="O750" s="41" t="s">
        <v>1174</v>
      </c>
      <c r="P750" s="47" t="s">
        <v>53</v>
      </c>
      <c r="Q750" s="48" t="s">
        <v>10</v>
      </c>
      <c r="R750" s="48" t="s">
        <v>26</v>
      </c>
    </row>
    <row r="751" spans="1:18" hidden="1">
      <c r="A751" s="36">
        <v>1926</v>
      </c>
      <c r="B751" s="62">
        <v>42949</v>
      </c>
      <c r="C751" s="38" t="s">
        <v>1106</v>
      </c>
      <c r="D751" s="39" t="s">
        <v>1116</v>
      </c>
      <c r="E751" s="40" t="s">
        <v>50</v>
      </c>
      <c r="F751" s="39" t="s">
        <v>25</v>
      </c>
      <c r="G751" s="41" t="s">
        <v>8</v>
      </c>
      <c r="H751" s="39" t="s">
        <v>70</v>
      </c>
      <c r="I751" s="42" t="s">
        <v>1117</v>
      </c>
      <c r="J751" s="43">
        <v>39</v>
      </c>
      <c r="K751" s="44">
        <v>12300</v>
      </c>
      <c r="L751" s="43">
        <v>479700</v>
      </c>
      <c r="M751" s="45">
        <v>0.03</v>
      </c>
      <c r="N751" s="46">
        <v>465309</v>
      </c>
      <c r="O751" s="41" t="s">
        <v>1172</v>
      </c>
      <c r="P751" s="47" t="s">
        <v>53</v>
      </c>
      <c r="Q751" s="48" t="s">
        <v>10</v>
      </c>
      <c r="R751" s="48" t="s">
        <v>26</v>
      </c>
    </row>
    <row r="752" spans="1:18" hidden="1">
      <c r="A752" s="36">
        <v>1501</v>
      </c>
      <c r="B752" s="62">
        <v>42883</v>
      </c>
      <c r="C752" s="38" t="s">
        <v>530</v>
      </c>
      <c r="D752" s="39" t="s">
        <v>734</v>
      </c>
      <c r="E752" s="40" t="s">
        <v>7</v>
      </c>
      <c r="F752" s="39" t="s">
        <v>25</v>
      </c>
      <c r="G752" s="41" t="s">
        <v>8</v>
      </c>
      <c r="H752" s="39" t="s">
        <v>62</v>
      </c>
      <c r="I752" s="42" t="s">
        <v>116</v>
      </c>
      <c r="J752" s="43">
        <v>50</v>
      </c>
      <c r="K752" s="44">
        <v>9360</v>
      </c>
      <c r="L752" s="43">
        <v>468000</v>
      </c>
      <c r="M752" s="45">
        <v>0.09</v>
      </c>
      <c r="N752" s="46">
        <v>425880</v>
      </c>
      <c r="O752" s="41" t="s">
        <v>13</v>
      </c>
      <c r="P752" s="47" t="s">
        <v>53</v>
      </c>
      <c r="Q752" s="48" t="s">
        <v>14</v>
      </c>
      <c r="R752" s="48" t="s">
        <v>26</v>
      </c>
    </row>
    <row r="753" spans="1:18" hidden="1">
      <c r="A753" s="36">
        <v>1005</v>
      </c>
      <c r="B753" s="62">
        <v>42796</v>
      </c>
      <c r="C753" s="38" t="s">
        <v>42</v>
      </c>
      <c r="D753" s="39" t="s">
        <v>57</v>
      </c>
      <c r="E753" s="40" t="s">
        <v>7</v>
      </c>
      <c r="F753" s="39" t="s">
        <v>27</v>
      </c>
      <c r="G753" s="41" t="s">
        <v>8</v>
      </c>
      <c r="H753" s="39" t="s">
        <v>58</v>
      </c>
      <c r="I753" s="42" t="s">
        <v>59</v>
      </c>
      <c r="J753" s="43">
        <v>38</v>
      </c>
      <c r="K753" s="44">
        <v>12000</v>
      </c>
      <c r="L753" s="43">
        <v>456000</v>
      </c>
      <c r="M753" s="45">
        <v>0.04</v>
      </c>
      <c r="N753" s="46">
        <v>437760</v>
      </c>
      <c r="O753" s="41" t="s">
        <v>13</v>
      </c>
      <c r="P753" s="47" t="s">
        <v>60</v>
      </c>
      <c r="Q753" s="48" t="s">
        <v>14</v>
      </c>
      <c r="R753" s="48" t="s">
        <v>26</v>
      </c>
    </row>
    <row r="754" spans="1:18" hidden="1">
      <c r="A754" s="36">
        <v>1066</v>
      </c>
      <c r="B754" s="62">
        <v>42805</v>
      </c>
      <c r="C754" s="38" t="s">
        <v>42</v>
      </c>
      <c r="D754" s="39" t="s">
        <v>171</v>
      </c>
      <c r="E754" s="40" t="s">
        <v>11</v>
      </c>
      <c r="F754" s="39" t="s">
        <v>25</v>
      </c>
      <c r="G754" s="41" t="s">
        <v>8</v>
      </c>
      <c r="H754" s="39" t="s">
        <v>70</v>
      </c>
      <c r="I754" s="42" t="s">
        <v>173</v>
      </c>
      <c r="J754" s="43">
        <v>15</v>
      </c>
      <c r="K754" s="44">
        <v>30060</v>
      </c>
      <c r="L754" s="43">
        <v>450900</v>
      </c>
      <c r="M754" s="45">
        <v>0.08</v>
      </c>
      <c r="N754" s="46">
        <v>414828</v>
      </c>
      <c r="O754" s="41" t="s">
        <v>1172</v>
      </c>
      <c r="P754" s="47" t="s">
        <v>79</v>
      </c>
      <c r="Q754" s="48" t="s">
        <v>10</v>
      </c>
      <c r="R754" s="48" t="s">
        <v>26</v>
      </c>
    </row>
    <row r="755" spans="1:18" hidden="1">
      <c r="A755" s="36">
        <v>1108</v>
      </c>
      <c r="B755" s="62">
        <v>42813</v>
      </c>
      <c r="C755" s="38" t="s">
        <v>42</v>
      </c>
      <c r="D755" s="39" t="s">
        <v>237</v>
      </c>
      <c r="E755" s="40" t="s">
        <v>101</v>
      </c>
      <c r="F755" s="39" t="s">
        <v>30</v>
      </c>
      <c r="G755" s="41" t="s">
        <v>8</v>
      </c>
      <c r="H755" s="39" t="s">
        <v>70</v>
      </c>
      <c r="I755" s="42" t="s">
        <v>238</v>
      </c>
      <c r="J755" s="43">
        <v>50</v>
      </c>
      <c r="K755" s="44">
        <v>8760</v>
      </c>
      <c r="L755" s="43">
        <v>438000</v>
      </c>
      <c r="M755" s="45">
        <v>0.1</v>
      </c>
      <c r="N755" s="46">
        <v>394200</v>
      </c>
      <c r="O755" s="41" t="s">
        <v>18</v>
      </c>
      <c r="P755" s="47" t="s">
        <v>91</v>
      </c>
      <c r="Q755" s="48" t="s">
        <v>16</v>
      </c>
      <c r="R755" s="48" t="s">
        <v>29</v>
      </c>
    </row>
    <row r="756" spans="1:18" hidden="1">
      <c r="A756" s="36">
        <v>1252</v>
      </c>
      <c r="B756" s="62">
        <v>42839</v>
      </c>
      <c r="C756" s="38" t="s">
        <v>333</v>
      </c>
      <c r="D756" s="39" t="s">
        <v>441</v>
      </c>
      <c r="E756" s="40" t="s">
        <v>50</v>
      </c>
      <c r="F756" s="39" t="s">
        <v>28</v>
      </c>
      <c r="G756" s="41" t="s">
        <v>8</v>
      </c>
      <c r="H756" s="39" t="s">
        <v>62</v>
      </c>
      <c r="I756" s="42" t="s">
        <v>444</v>
      </c>
      <c r="J756" s="43">
        <v>34</v>
      </c>
      <c r="K756" s="44">
        <v>12060</v>
      </c>
      <c r="L756" s="43">
        <v>410040</v>
      </c>
      <c r="M756" s="45">
        <v>0.03</v>
      </c>
      <c r="N756" s="46">
        <v>397738.8</v>
      </c>
      <c r="O756" s="41" t="s">
        <v>15</v>
      </c>
      <c r="P756" s="47" t="s">
        <v>53</v>
      </c>
      <c r="Q756" s="48" t="s">
        <v>10</v>
      </c>
      <c r="R756" s="48" t="s">
        <v>29</v>
      </c>
    </row>
    <row r="757" spans="1:18" hidden="1">
      <c r="A757" s="36">
        <v>1026</v>
      </c>
      <c r="B757" s="62">
        <v>42799</v>
      </c>
      <c r="C757" s="38" t="s">
        <v>42</v>
      </c>
      <c r="D757" s="39" t="s">
        <v>105</v>
      </c>
      <c r="E757" s="40" t="s">
        <v>101</v>
      </c>
      <c r="F757" s="39" t="s">
        <v>25</v>
      </c>
      <c r="G757" s="41" t="s">
        <v>8</v>
      </c>
      <c r="H757" s="39" t="s">
        <v>70</v>
      </c>
      <c r="I757" s="42" t="s">
        <v>106</v>
      </c>
      <c r="J757" s="43">
        <v>50</v>
      </c>
      <c r="K757" s="44">
        <v>7200</v>
      </c>
      <c r="L757" s="43">
        <v>360000</v>
      </c>
      <c r="M757" s="45">
        <v>0.08</v>
      </c>
      <c r="N757" s="46">
        <v>331200</v>
      </c>
      <c r="O757" s="41" t="s">
        <v>15</v>
      </c>
      <c r="P757" s="47" t="s">
        <v>79</v>
      </c>
      <c r="Q757" s="48" t="s">
        <v>10</v>
      </c>
      <c r="R757" s="48" t="s">
        <v>26</v>
      </c>
    </row>
    <row r="758" spans="1:18" hidden="1">
      <c r="A758" s="36">
        <v>1983</v>
      </c>
      <c r="B758" s="62">
        <v>42959</v>
      </c>
      <c r="C758" s="38" t="s">
        <v>1106</v>
      </c>
      <c r="D758" s="39" t="s">
        <v>757</v>
      </c>
      <c r="E758" s="40" t="s">
        <v>7</v>
      </c>
      <c r="F758" s="39" t="s">
        <v>25</v>
      </c>
      <c r="G758" s="41" t="s">
        <v>8</v>
      </c>
      <c r="H758" s="39" t="s">
        <v>70</v>
      </c>
      <c r="I758" s="42" t="s">
        <v>288</v>
      </c>
      <c r="J758" s="43">
        <v>22</v>
      </c>
      <c r="K758" s="44">
        <v>16260</v>
      </c>
      <c r="L758" s="43">
        <v>357720</v>
      </c>
      <c r="M758" s="45">
        <v>0.1</v>
      </c>
      <c r="N758" s="46">
        <v>321948</v>
      </c>
      <c r="O758" s="41" t="s">
        <v>13</v>
      </c>
      <c r="P758" s="47" t="s">
        <v>53</v>
      </c>
      <c r="Q758" s="48" t="s">
        <v>14</v>
      </c>
      <c r="R758" s="48" t="s">
        <v>26</v>
      </c>
    </row>
    <row r="759" spans="1:18" hidden="1">
      <c r="A759" s="36">
        <v>1086</v>
      </c>
      <c r="B759" s="62">
        <v>42807</v>
      </c>
      <c r="C759" s="38" t="s">
        <v>42</v>
      </c>
      <c r="D759" s="39" t="s">
        <v>202</v>
      </c>
      <c r="E759" s="40" t="s">
        <v>11</v>
      </c>
      <c r="F759" s="39" t="s">
        <v>25</v>
      </c>
      <c r="G759" s="41" t="s">
        <v>8</v>
      </c>
      <c r="H759" s="39" t="s">
        <v>62</v>
      </c>
      <c r="I759" s="42" t="s">
        <v>204</v>
      </c>
      <c r="J759" s="43">
        <v>46</v>
      </c>
      <c r="K759" s="44">
        <v>7560</v>
      </c>
      <c r="L759" s="43">
        <v>347760</v>
      </c>
      <c r="M759" s="45">
        <v>0.09</v>
      </c>
      <c r="N759" s="46">
        <v>316461.59999999998</v>
      </c>
      <c r="O759" s="41" t="s">
        <v>15</v>
      </c>
      <c r="P759" s="47" t="s">
        <v>49</v>
      </c>
      <c r="Q759" s="48" t="s">
        <v>10</v>
      </c>
      <c r="R759" s="48" t="s">
        <v>26</v>
      </c>
    </row>
    <row r="760" spans="1:18" hidden="1">
      <c r="A760" s="36">
        <v>1975</v>
      </c>
      <c r="B760" s="62">
        <v>42958</v>
      </c>
      <c r="C760" s="38" t="s">
        <v>1106</v>
      </c>
      <c r="D760" s="39" t="s">
        <v>785</v>
      </c>
      <c r="E760" s="40" t="s">
        <v>101</v>
      </c>
      <c r="F760" s="39" t="s">
        <v>27</v>
      </c>
      <c r="G760" s="41" t="s">
        <v>8</v>
      </c>
      <c r="H760" s="39" t="s">
        <v>62</v>
      </c>
      <c r="I760" s="42" t="s">
        <v>1151</v>
      </c>
      <c r="J760" s="43">
        <v>46</v>
      </c>
      <c r="K760" s="44">
        <v>7560</v>
      </c>
      <c r="L760" s="43">
        <v>347760</v>
      </c>
      <c r="M760" s="45">
        <v>0.01</v>
      </c>
      <c r="N760" s="46">
        <v>344282.4</v>
      </c>
      <c r="O760" s="41" t="s">
        <v>1172</v>
      </c>
      <c r="P760" s="47" t="s">
        <v>53</v>
      </c>
      <c r="Q760" s="48" t="s">
        <v>10</v>
      </c>
      <c r="R760" s="48" t="s">
        <v>26</v>
      </c>
    </row>
    <row r="761" spans="1:18" hidden="1">
      <c r="A761" s="36">
        <v>1653</v>
      </c>
      <c r="B761" s="62">
        <v>42909</v>
      </c>
      <c r="C761" s="38" t="s">
        <v>762</v>
      </c>
      <c r="D761" s="39" t="s">
        <v>886</v>
      </c>
      <c r="E761" s="40" t="s">
        <v>7</v>
      </c>
      <c r="F761" s="39" t="s">
        <v>28</v>
      </c>
      <c r="G761" s="41" t="s">
        <v>8</v>
      </c>
      <c r="H761" s="39" t="s">
        <v>62</v>
      </c>
      <c r="I761" s="42" t="s">
        <v>274</v>
      </c>
      <c r="J761" s="43">
        <v>37</v>
      </c>
      <c r="K761" s="44">
        <v>9360</v>
      </c>
      <c r="L761" s="43">
        <v>346320</v>
      </c>
      <c r="M761" s="45">
        <v>0.06</v>
      </c>
      <c r="N761" s="46">
        <v>325540.8</v>
      </c>
      <c r="O761" s="41" t="s">
        <v>13</v>
      </c>
      <c r="P761" s="47" t="s">
        <v>49</v>
      </c>
      <c r="Q761" s="48" t="s">
        <v>14</v>
      </c>
      <c r="R761" s="48" t="s">
        <v>29</v>
      </c>
    </row>
    <row r="762" spans="1:18" hidden="1">
      <c r="A762" s="36">
        <v>1255</v>
      </c>
      <c r="B762" s="62">
        <v>42840</v>
      </c>
      <c r="C762" s="38" t="s">
        <v>333</v>
      </c>
      <c r="D762" s="39" t="s">
        <v>448</v>
      </c>
      <c r="E762" s="40" t="s">
        <v>50</v>
      </c>
      <c r="F762" s="39" t="s">
        <v>25</v>
      </c>
      <c r="G762" s="41" t="s">
        <v>8</v>
      </c>
      <c r="H762" s="39" t="s">
        <v>62</v>
      </c>
      <c r="I762" s="42" t="s">
        <v>408</v>
      </c>
      <c r="J762" s="43">
        <v>49</v>
      </c>
      <c r="K762" s="44">
        <v>6960</v>
      </c>
      <c r="L762" s="43">
        <v>341040</v>
      </c>
      <c r="M762" s="45">
        <v>0.04</v>
      </c>
      <c r="N762" s="46">
        <v>327398.40000000002</v>
      </c>
      <c r="O762" s="41" t="s">
        <v>1172</v>
      </c>
      <c r="P762" s="47" t="s">
        <v>79</v>
      </c>
      <c r="Q762" s="48" t="s">
        <v>10</v>
      </c>
      <c r="R762" s="48" t="s">
        <v>26</v>
      </c>
    </row>
    <row r="763" spans="1:18" hidden="1">
      <c r="A763" s="36">
        <v>1736</v>
      </c>
      <c r="B763" s="62">
        <v>42922</v>
      </c>
      <c r="C763" s="38" t="s">
        <v>941</v>
      </c>
      <c r="D763" s="39" t="s">
        <v>713</v>
      </c>
      <c r="E763" s="40" t="s">
        <v>101</v>
      </c>
      <c r="F763" s="39" t="s">
        <v>30</v>
      </c>
      <c r="G763" s="41" t="s">
        <v>8</v>
      </c>
      <c r="H763" s="39" t="s">
        <v>44</v>
      </c>
      <c r="I763" s="42" t="s">
        <v>972</v>
      </c>
      <c r="J763" s="43">
        <v>37</v>
      </c>
      <c r="K763" s="44">
        <v>9180</v>
      </c>
      <c r="L763" s="43">
        <v>339660</v>
      </c>
      <c r="M763" s="45">
        <v>0.1</v>
      </c>
      <c r="N763" s="46">
        <v>305694</v>
      </c>
      <c r="O763" s="41" t="s">
        <v>15</v>
      </c>
      <c r="P763" s="47" t="s">
        <v>64</v>
      </c>
      <c r="Q763" s="48" t="s">
        <v>10</v>
      </c>
      <c r="R763" s="48" t="s">
        <v>29</v>
      </c>
    </row>
    <row r="764" spans="1:18">
      <c r="A764" s="36">
        <v>1894</v>
      </c>
      <c r="B764" s="62">
        <v>42944</v>
      </c>
      <c r="C764" s="38" t="s">
        <v>941</v>
      </c>
      <c r="D764" s="39" t="s">
        <v>1086</v>
      </c>
      <c r="E764" s="40" t="s">
        <v>101</v>
      </c>
      <c r="F764" s="39" t="s">
        <v>30</v>
      </c>
      <c r="G764" s="41" t="s">
        <v>8</v>
      </c>
      <c r="H764" s="39" t="s">
        <v>62</v>
      </c>
      <c r="I764" s="42" t="s">
        <v>963</v>
      </c>
      <c r="J764" s="43">
        <v>32</v>
      </c>
      <c r="K764" s="44">
        <v>10560</v>
      </c>
      <c r="L764" s="43">
        <v>337920</v>
      </c>
      <c r="M764" s="45">
        <v>0</v>
      </c>
      <c r="N764" s="46">
        <v>337920</v>
      </c>
      <c r="O764" s="41" t="s">
        <v>18</v>
      </c>
      <c r="P764" s="47" t="s">
        <v>53</v>
      </c>
      <c r="Q764" s="48" t="s">
        <v>16</v>
      </c>
      <c r="R764" s="48" t="s">
        <v>29</v>
      </c>
    </row>
    <row r="765" spans="1:18" hidden="1">
      <c r="A765" s="36">
        <v>1331</v>
      </c>
      <c r="B765" s="62">
        <v>42857</v>
      </c>
      <c r="C765" s="38" t="s">
        <v>530</v>
      </c>
      <c r="D765" s="39" t="s">
        <v>541</v>
      </c>
      <c r="E765" s="40" t="s">
        <v>50</v>
      </c>
      <c r="F765" s="39" t="s">
        <v>25</v>
      </c>
      <c r="G765" s="41" t="s">
        <v>8</v>
      </c>
      <c r="H765" s="39" t="s">
        <v>70</v>
      </c>
      <c r="I765" s="42" t="s">
        <v>542</v>
      </c>
      <c r="J765" s="43">
        <v>37</v>
      </c>
      <c r="K765" s="44">
        <v>9060</v>
      </c>
      <c r="L765" s="43">
        <v>335220</v>
      </c>
      <c r="M765" s="45">
        <v>0</v>
      </c>
      <c r="N765" s="46">
        <v>335220</v>
      </c>
      <c r="O765" s="41" t="s">
        <v>1172</v>
      </c>
      <c r="P765" s="47" t="s">
        <v>79</v>
      </c>
      <c r="Q765" s="48" t="s">
        <v>10</v>
      </c>
      <c r="R765" s="48" t="s">
        <v>26</v>
      </c>
    </row>
    <row r="766" spans="1:18" hidden="1">
      <c r="A766" s="36">
        <v>1995</v>
      </c>
      <c r="B766" s="62">
        <v>42961</v>
      </c>
      <c r="C766" s="38" t="s">
        <v>1106</v>
      </c>
      <c r="D766" s="39" t="s">
        <v>1164</v>
      </c>
      <c r="E766" s="40" t="s">
        <v>11</v>
      </c>
      <c r="F766" s="39" t="s">
        <v>28</v>
      </c>
      <c r="G766" s="41" t="s">
        <v>8</v>
      </c>
      <c r="H766" s="39" t="s">
        <v>62</v>
      </c>
      <c r="I766" s="42" t="s">
        <v>511</v>
      </c>
      <c r="J766" s="43">
        <v>27</v>
      </c>
      <c r="K766" s="44">
        <v>12360</v>
      </c>
      <c r="L766" s="43">
        <v>333720</v>
      </c>
      <c r="M766" s="45">
        <v>0.06</v>
      </c>
      <c r="N766" s="46">
        <v>313696.8</v>
      </c>
      <c r="O766" s="41" t="s">
        <v>1172</v>
      </c>
      <c r="P766" s="47" t="s">
        <v>53</v>
      </c>
      <c r="Q766" s="48" t="s">
        <v>10</v>
      </c>
      <c r="R766" s="48" t="s">
        <v>29</v>
      </c>
    </row>
    <row r="767" spans="1:18" hidden="1">
      <c r="A767" s="36">
        <v>1436</v>
      </c>
      <c r="B767" s="62">
        <v>42874</v>
      </c>
      <c r="C767" s="38" t="s">
        <v>530</v>
      </c>
      <c r="D767" s="39" t="s">
        <v>261</v>
      </c>
      <c r="E767" s="40" t="s">
        <v>7</v>
      </c>
      <c r="F767" s="39" t="s">
        <v>30</v>
      </c>
      <c r="G767" s="41" t="s">
        <v>8</v>
      </c>
      <c r="H767" s="39" t="s">
        <v>62</v>
      </c>
      <c r="I767" s="42" t="s">
        <v>665</v>
      </c>
      <c r="J767" s="43">
        <v>44</v>
      </c>
      <c r="K767" s="44">
        <v>7560</v>
      </c>
      <c r="L767" s="43">
        <v>332640</v>
      </c>
      <c r="M767" s="45">
        <v>0.1</v>
      </c>
      <c r="N767" s="46">
        <v>299376</v>
      </c>
      <c r="O767" s="41" t="s">
        <v>1174</v>
      </c>
      <c r="P767" s="47" t="s">
        <v>49</v>
      </c>
      <c r="Q767" s="48" t="s">
        <v>10</v>
      </c>
      <c r="R767" s="48" t="s">
        <v>29</v>
      </c>
    </row>
    <row r="768" spans="1:18" hidden="1">
      <c r="A768" s="36">
        <v>1942</v>
      </c>
      <c r="B768" s="62">
        <v>42952</v>
      </c>
      <c r="C768" s="38" t="s">
        <v>1106</v>
      </c>
      <c r="D768" s="39" t="s">
        <v>670</v>
      </c>
      <c r="E768" s="40" t="s">
        <v>7</v>
      </c>
      <c r="F768" s="39" t="s">
        <v>25</v>
      </c>
      <c r="G768" s="41" t="s">
        <v>8</v>
      </c>
      <c r="H768" s="39" t="s">
        <v>62</v>
      </c>
      <c r="I768" s="42" t="s">
        <v>963</v>
      </c>
      <c r="J768" s="43">
        <v>31</v>
      </c>
      <c r="K768" s="44">
        <v>10560</v>
      </c>
      <c r="L768" s="43">
        <v>327360</v>
      </c>
      <c r="M768" s="45">
        <v>0.05</v>
      </c>
      <c r="N768" s="46">
        <v>310992</v>
      </c>
      <c r="O768" s="41" t="s">
        <v>1172</v>
      </c>
      <c r="P768" s="47" t="s">
        <v>64</v>
      </c>
      <c r="Q768" s="48" t="s">
        <v>10</v>
      </c>
      <c r="R768" s="48" t="s">
        <v>26</v>
      </c>
    </row>
    <row r="769" spans="1:18">
      <c r="A769" s="36">
        <v>1657</v>
      </c>
      <c r="B769" s="62">
        <v>42910</v>
      </c>
      <c r="C769" s="38" t="s">
        <v>762</v>
      </c>
      <c r="D769" s="39" t="s">
        <v>892</v>
      </c>
      <c r="E769" s="40" t="s">
        <v>101</v>
      </c>
      <c r="F769" s="39" t="s">
        <v>28</v>
      </c>
      <c r="G769" s="41" t="s">
        <v>8</v>
      </c>
      <c r="H769" s="39" t="s">
        <v>62</v>
      </c>
      <c r="I769" s="42" t="s">
        <v>893</v>
      </c>
      <c r="J769" s="43">
        <v>47</v>
      </c>
      <c r="K769" s="44">
        <v>6960</v>
      </c>
      <c r="L769" s="43">
        <v>327120</v>
      </c>
      <c r="M769" s="45">
        <v>0.01</v>
      </c>
      <c r="N769" s="46">
        <v>323848.8</v>
      </c>
      <c r="O769" s="41" t="s">
        <v>18</v>
      </c>
      <c r="P769" s="47" t="s">
        <v>53</v>
      </c>
      <c r="Q769" s="48" t="s">
        <v>16</v>
      </c>
      <c r="R769" s="48" t="s">
        <v>29</v>
      </c>
    </row>
    <row r="770" spans="1:18" hidden="1">
      <c r="A770" s="36">
        <v>1263</v>
      </c>
      <c r="B770" s="62">
        <v>42841</v>
      </c>
      <c r="C770" s="38" t="s">
        <v>333</v>
      </c>
      <c r="D770" s="39" t="s">
        <v>453</v>
      </c>
      <c r="E770" s="40" t="s">
        <v>11</v>
      </c>
      <c r="F770" s="39" t="s">
        <v>25</v>
      </c>
      <c r="G770" s="41" t="s">
        <v>8</v>
      </c>
      <c r="H770" s="39" t="s">
        <v>62</v>
      </c>
      <c r="I770" s="42" t="s">
        <v>456</v>
      </c>
      <c r="J770" s="43">
        <v>43</v>
      </c>
      <c r="K770" s="44">
        <v>7560</v>
      </c>
      <c r="L770" s="43">
        <v>325080</v>
      </c>
      <c r="M770" s="45">
        <v>0</v>
      </c>
      <c r="N770" s="46">
        <v>325080</v>
      </c>
      <c r="O770" s="41" t="s">
        <v>1172</v>
      </c>
      <c r="P770" s="47" t="s">
        <v>53</v>
      </c>
      <c r="Q770" s="48" t="s">
        <v>10</v>
      </c>
      <c r="R770" s="48" t="s">
        <v>26</v>
      </c>
    </row>
    <row r="771" spans="1:18" hidden="1">
      <c r="A771" s="36">
        <v>1435</v>
      </c>
      <c r="B771" s="62">
        <v>42874</v>
      </c>
      <c r="C771" s="38" t="s">
        <v>530</v>
      </c>
      <c r="D771" s="39" t="s">
        <v>261</v>
      </c>
      <c r="E771" s="40" t="s">
        <v>7</v>
      </c>
      <c r="F771" s="39" t="s">
        <v>30</v>
      </c>
      <c r="G771" s="41" t="s">
        <v>8</v>
      </c>
      <c r="H771" s="39" t="s">
        <v>62</v>
      </c>
      <c r="I771" s="42" t="s">
        <v>664</v>
      </c>
      <c r="J771" s="43">
        <v>43</v>
      </c>
      <c r="K771" s="44">
        <v>7560</v>
      </c>
      <c r="L771" s="43">
        <v>325080</v>
      </c>
      <c r="M771" s="45">
        <v>0.05</v>
      </c>
      <c r="N771" s="46">
        <v>308826</v>
      </c>
      <c r="O771" s="41" t="s">
        <v>1174</v>
      </c>
      <c r="P771" s="47" t="s">
        <v>53</v>
      </c>
      <c r="Q771" s="48" t="s">
        <v>10</v>
      </c>
      <c r="R771" s="48" t="s">
        <v>29</v>
      </c>
    </row>
    <row r="772" spans="1:18" hidden="1">
      <c r="A772" s="36">
        <v>1387</v>
      </c>
      <c r="B772" s="62">
        <v>42865</v>
      </c>
      <c r="C772" s="38" t="s">
        <v>530</v>
      </c>
      <c r="D772" s="39" t="s">
        <v>576</v>
      </c>
      <c r="E772" s="40" t="s">
        <v>101</v>
      </c>
      <c r="F772" s="39" t="s">
        <v>27</v>
      </c>
      <c r="G772" s="41" t="s">
        <v>8</v>
      </c>
      <c r="H772" s="39" t="s">
        <v>62</v>
      </c>
      <c r="I772" s="42" t="s">
        <v>608</v>
      </c>
      <c r="J772" s="43">
        <v>26</v>
      </c>
      <c r="K772" s="44">
        <v>12360</v>
      </c>
      <c r="L772" s="43">
        <v>321360</v>
      </c>
      <c r="M772" s="45">
        <v>0.03</v>
      </c>
      <c r="N772" s="46">
        <v>311719.2</v>
      </c>
      <c r="O772" s="41" t="s">
        <v>13</v>
      </c>
      <c r="P772" s="47" t="s">
        <v>53</v>
      </c>
      <c r="Q772" s="48" t="s">
        <v>14</v>
      </c>
      <c r="R772" s="48" t="s">
        <v>26</v>
      </c>
    </row>
    <row r="773" spans="1:18">
      <c r="A773" s="36">
        <v>1875</v>
      </c>
      <c r="B773" s="62">
        <v>42941</v>
      </c>
      <c r="C773" s="38" t="s">
        <v>941</v>
      </c>
      <c r="D773" s="39" t="s">
        <v>1076</v>
      </c>
      <c r="E773" s="40" t="s">
        <v>50</v>
      </c>
      <c r="F773" s="39" t="s">
        <v>28</v>
      </c>
      <c r="G773" s="41" t="s">
        <v>8</v>
      </c>
      <c r="H773" s="39" t="s">
        <v>62</v>
      </c>
      <c r="I773" s="42" t="s">
        <v>444</v>
      </c>
      <c r="J773" s="43">
        <v>26</v>
      </c>
      <c r="K773" s="44">
        <v>12060</v>
      </c>
      <c r="L773" s="43">
        <v>313560</v>
      </c>
      <c r="M773" s="45">
        <v>0.06</v>
      </c>
      <c r="N773" s="46">
        <v>294746.40000000002</v>
      </c>
      <c r="O773" s="41" t="s">
        <v>18</v>
      </c>
      <c r="P773" s="47" t="s">
        <v>53</v>
      </c>
      <c r="Q773" s="48" t="s">
        <v>16</v>
      </c>
      <c r="R773" s="48" t="s">
        <v>29</v>
      </c>
    </row>
    <row r="774" spans="1:18" hidden="1">
      <c r="A774" s="36">
        <v>1104</v>
      </c>
      <c r="B774" s="62">
        <v>42812</v>
      </c>
      <c r="C774" s="38" t="s">
        <v>42</v>
      </c>
      <c r="D774" s="39" t="s">
        <v>231</v>
      </c>
      <c r="E774" s="40" t="s">
        <v>7</v>
      </c>
      <c r="F774" s="39" t="s">
        <v>27</v>
      </c>
      <c r="G774" s="41" t="s">
        <v>8</v>
      </c>
      <c r="H774" s="39" t="s">
        <v>62</v>
      </c>
      <c r="I774" s="42" t="s">
        <v>232</v>
      </c>
      <c r="J774" s="43">
        <v>45</v>
      </c>
      <c r="K774" s="44">
        <v>6960</v>
      </c>
      <c r="L774" s="43">
        <v>313200</v>
      </c>
      <c r="M774" s="45">
        <v>0.1</v>
      </c>
      <c r="N774" s="46">
        <v>281880</v>
      </c>
      <c r="O774" s="41" t="s">
        <v>13</v>
      </c>
      <c r="P774" s="47" t="s">
        <v>53</v>
      </c>
      <c r="Q774" s="48" t="s">
        <v>14</v>
      </c>
      <c r="R774" s="48" t="s">
        <v>26</v>
      </c>
    </row>
    <row r="775" spans="1:18" hidden="1">
      <c r="A775" s="36">
        <v>1446</v>
      </c>
      <c r="B775" s="62">
        <v>42876</v>
      </c>
      <c r="C775" s="38" t="s">
        <v>530</v>
      </c>
      <c r="D775" s="39" t="s">
        <v>679</v>
      </c>
      <c r="E775" s="40" t="s">
        <v>11</v>
      </c>
      <c r="F775" s="39" t="s">
        <v>30</v>
      </c>
      <c r="G775" s="41" t="s">
        <v>8</v>
      </c>
      <c r="H775" s="39" t="s">
        <v>62</v>
      </c>
      <c r="I775" s="42" t="s">
        <v>681</v>
      </c>
      <c r="J775" s="43">
        <v>25</v>
      </c>
      <c r="K775" s="44">
        <v>12360</v>
      </c>
      <c r="L775" s="43">
        <v>309000</v>
      </c>
      <c r="M775" s="45">
        <v>0</v>
      </c>
      <c r="N775" s="46">
        <v>309000</v>
      </c>
      <c r="O775" s="41" t="s">
        <v>1172</v>
      </c>
      <c r="P775" s="47" t="s">
        <v>79</v>
      </c>
      <c r="Q775" s="48" t="s">
        <v>10</v>
      </c>
      <c r="R775" s="48" t="s">
        <v>29</v>
      </c>
    </row>
    <row r="776" spans="1:18" hidden="1">
      <c r="A776" s="36">
        <v>1268</v>
      </c>
      <c r="B776" s="62">
        <v>42842</v>
      </c>
      <c r="C776" s="38" t="s">
        <v>333</v>
      </c>
      <c r="D776" s="39" t="s">
        <v>464</v>
      </c>
      <c r="E776" s="40" t="s">
        <v>50</v>
      </c>
      <c r="F776" s="39" t="s">
        <v>30</v>
      </c>
      <c r="G776" s="41" t="s">
        <v>8</v>
      </c>
      <c r="H776" s="39" t="s">
        <v>70</v>
      </c>
      <c r="I776" s="42" t="s">
        <v>465</v>
      </c>
      <c r="J776" s="43">
        <v>42</v>
      </c>
      <c r="K776" s="44">
        <v>7260</v>
      </c>
      <c r="L776" s="43">
        <v>304920</v>
      </c>
      <c r="M776" s="45">
        <v>0</v>
      </c>
      <c r="N776" s="46">
        <v>304920</v>
      </c>
      <c r="O776" s="41" t="s">
        <v>1172</v>
      </c>
      <c r="P776" s="47" t="s">
        <v>53</v>
      </c>
      <c r="Q776" s="48" t="s">
        <v>10</v>
      </c>
      <c r="R776" s="48" t="s">
        <v>29</v>
      </c>
    </row>
    <row r="777" spans="1:18" hidden="1">
      <c r="A777" s="36">
        <v>1625</v>
      </c>
      <c r="B777" s="62">
        <v>42903</v>
      </c>
      <c r="C777" s="38" t="s">
        <v>762</v>
      </c>
      <c r="D777" s="39" t="s">
        <v>505</v>
      </c>
      <c r="E777" s="40" t="s">
        <v>50</v>
      </c>
      <c r="F777" s="39" t="s">
        <v>27</v>
      </c>
      <c r="G777" s="41" t="s">
        <v>8</v>
      </c>
      <c r="H777" s="39" t="s">
        <v>62</v>
      </c>
      <c r="I777" s="42" t="s">
        <v>797</v>
      </c>
      <c r="J777" s="43">
        <v>32</v>
      </c>
      <c r="K777" s="44">
        <v>9360</v>
      </c>
      <c r="L777" s="43">
        <v>299520</v>
      </c>
      <c r="M777" s="45">
        <v>0.02</v>
      </c>
      <c r="N777" s="46">
        <v>293529.59999999998</v>
      </c>
      <c r="O777" s="41" t="s">
        <v>18</v>
      </c>
      <c r="P777" s="47" t="s">
        <v>64</v>
      </c>
      <c r="Q777" s="48" t="s">
        <v>16</v>
      </c>
      <c r="R777" s="48" t="s">
        <v>26</v>
      </c>
    </row>
    <row r="778" spans="1:18" hidden="1">
      <c r="A778" s="36">
        <v>1773</v>
      </c>
      <c r="B778" s="62">
        <v>42926</v>
      </c>
      <c r="C778" s="38" t="s">
        <v>941</v>
      </c>
      <c r="D778" s="39" t="s">
        <v>718</v>
      </c>
      <c r="E778" s="40" t="s">
        <v>50</v>
      </c>
      <c r="F778" s="39" t="s">
        <v>30</v>
      </c>
      <c r="G778" s="41" t="s">
        <v>8</v>
      </c>
      <c r="H778" s="39" t="s">
        <v>44</v>
      </c>
      <c r="I778" s="42" t="s">
        <v>1001</v>
      </c>
      <c r="J778" s="43">
        <v>31</v>
      </c>
      <c r="K778" s="44">
        <v>9600</v>
      </c>
      <c r="L778" s="43">
        <v>297600</v>
      </c>
      <c r="M778" s="45">
        <v>0.01</v>
      </c>
      <c r="N778" s="46">
        <v>294624</v>
      </c>
      <c r="O778" s="41" t="s">
        <v>1172</v>
      </c>
      <c r="P778" s="47" t="s">
        <v>53</v>
      </c>
      <c r="Q778" s="48" t="s">
        <v>10</v>
      </c>
      <c r="R778" s="48" t="s">
        <v>29</v>
      </c>
    </row>
    <row r="779" spans="1:18" hidden="1">
      <c r="A779" s="36">
        <v>1554</v>
      </c>
      <c r="B779" s="62">
        <v>42894</v>
      </c>
      <c r="C779" s="38" t="s">
        <v>762</v>
      </c>
      <c r="D779" s="39" t="s">
        <v>800</v>
      </c>
      <c r="E779" s="40" t="s">
        <v>50</v>
      </c>
      <c r="F779" s="39" t="s">
        <v>25</v>
      </c>
      <c r="G779" s="41" t="s">
        <v>8</v>
      </c>
      <c r="H779" s="39" t="s">
        <v>44</v>
      </c>
      <c r="I779" s="42" t="s">
        <v>801</v>
      </c>
      <c r="J779" s="43">
        <v>49</v>
      </c>
      <c r="K779" s="44">
        <v>6000</v>
      </c>
      <c r="L779" s="43">
        <v>294000</v>
      </c>
      <c r="M779" s="45">
        <v>0</v>
      </c>
      <c r="N779" s="46">
        <v>294000</v>
      </c>
      <c r="O779" s="41" t="s">
        <v>1174</v>
      </c>
      <c r="P779" s="47" t="s">
        <v>53</v>
      </c>
      <c r="Q779" s="48" t="s">
        <v>10</v>
      </c>
      <c r="R779" s="48" t="s">
        <v>26</v>
      </c>
    </row>
    <row r="780" spans="1:18" hidden="1">
      <c r="A780" s="36">
        <v>1574</v>
      </c>
      <c r="B780" s="62">
        <v>42897</v>
      </c>
      <c r="C780" s="38" t="s">
        <v>762</v>
      </c>
      <c r="D780" s="39" t="s">
        <v>818</v>
      </c>
      <c r="E780" s="40" t="s">
        <v>7</v>
      </c>
      <c r="F780" s="39" t="s">
        <v>25</v>
      </c>
      <c r="G780" s="41" t="s">
        <v>8</v>
      </c>
      <c r="H780" s="39" t="s">
        <v>70</v>
      </c>
      <c r="I780" s="42" t="s">
        <v>542</v>
      </c>
      <c r="J780" s="43">
        <v>32</v>
      </c>
      <c r="K780" s="44">
        <v>9060</v>
      </c>
      <c r="L780" s="43">
        <v>289920</v>
      </c>
      <c r="M780" s="45">
        <v>0.08</v>
      </c>
      <c r="N780" s="46">
        <v>266726.40000000002</v>
      </c>
      <c r="O780" s="41" t="s">
        <v>1172</v>
      </c>
      <c r="P780" s="47" t="s">
        <v>64</v>
      </c>
      <c r="Q780" s="48" t="s">
        <v>10</v>
      </c>
      <c r="R780" s="48" t="s">
        <v>26</v>
      </c>
    </row>
    <row r="781" spans="1:18">
      <c r="A781" s="36">
        <v>1807</v>
      </c>
      <c r="B781" s="62">
        <v>42929</v>
      </c>
      <c r="C781" s="38" t="s">
        <v>941</v>
      </c>
      <c r="D781" s="39" t="s">
        <v>810</v>
      </c>
      <c r="E781" s="40" t="s">
        <v>101</v>
      </c>
      <c r="F781" s="39" t="s">
        <v>27</v>
      </c>
      <c r="G781" s="41" t="s">
        <v>8</v>
      </c>
      <c r="H781" s="39" t="s">
        <v>62</v>
      </c>
      <c r="I781" s="42" t="s">
        <v>1021</v>
      </c>
      <c r="J781" s="43">
        <v>38</v>
      </c>
      <c r="K781" s="44">
        <v>7560</v>
      </c>
      <c r="L781" s="43">
        <v>287280</v>
      </c>
      <c r="M781" s="45">
        <v>0.02</v>
      </c>
      <c r="N781" s="46">
        <v>281534.40000000002</v>
      </c>
      <c r="O781" s="41" t="s">
        <v>18</v>
      </c>
      <c r="P781" s="47" t="s">
        <v>53</v>
      </c>
      <c r="Q781" s="48" t="s">
        <v>16</v>
      </c>
      <c r="R781" s="48" t="s">
        <v>26</v>
      </c>
    </row>
    <row r="782" spans="1:18" hidden="1">
      <c r="A782" s="36">
        <v>1738</v>
      </c>
      <c r="B782" s="62">
        <v>42922</v>
      </c>
      <c r="C782" s="38" t="s">
        <v>941</v>
      </c>
      <c r="D782" s="39" t="s">
        <v>979</v>
      </c>
      <c r="E782" s="40" t="s">
        <v>101</v>
      </c>
      <c r="F782" s="39" t="s">
        <v>30</v>
      </c>
      <c r="G782" s="41" t="s">
        <v>8</v>
      </c>
      <c r="H782" s="39" t="s">
        <v>44</v>
      </c>
      <c r="I782" s="42" t="s">
        <v>801</v>
      </c>
      <c r="J782" s="43">
        <v>46</v>
      </c>
      <c r="K782" s="44">
        <v>6000</v>
      </c>
      <c r="L782" s="43">
        <v>276000</v>
      </c>
      <c r="M782" s="45">
        <v>0.04</v>
      </c>
      <c r="N782" s="46">
        <v>264960</v>
      </c>
      <c r="O782" s="41" t="s">
        <v>1172</v>
      </c>
      <c r="P782" s="47" t="s">
        <v>64</v>
      </c>
      <c r="Q782" s="48" t="s">
        <v>10</v>
      </c>
      <c r="R782" s="48" t="s">
        <v>29</v>
      </c>
    </row>
    <row r="783" spans="1:18" hidden="1">
      <c r="A783" s="36">
        <v>1438</v>
      </c>
      <c r="B783" s="62">
        <v>42874</v>
      </c>
      <c r="C783" s="38" t="s">
        <v>530</v>
      </c>
      <c r="D783" s="39" t="s">
        <v>667</v>
      </c>
      <c r="E783" s="40" t="s">
        <v>11</v>
      </c>
      <c r="F783" s="39" t="s">
        <v>27</v>
      </c>
      <c r="G783" s="41" t="s">
        <v>8</v>
      </c>
      <c r="H783" s="39" t="s">
        <v>62</v>
      </c>
      <c r="I783" s="42" t="s">
        <v>668</v>
      </c>
      <c r="J783" s="43">
        <v>25</v>
      </c>
      <c r="K783" s="44">
        <v>10800</v>
      </c>
      <c r="L783" s="43">
        <v>270000</v>
      </c>
      <c r="M783" s="45">
        <v>0.02</v>
      </c>
      <c r="N783" s="46">
        <v>264600</v>
      </c>
      <c r="O783" s="41" t="s">
        <v>18</v>
      </c>
      <c r="P783" s="47" t="s">
        <v>46</v>
      </c>
      <c r="Q783" s="48" t="s">
        <v>16</v>
      </c>
      <c r="R783" s="48" t="s">
        <v>26</v>
      </c>
    </row>
    <row r="784" spans="1:18" hidden="1">
      <c r="A784" s="36">
        <v>1483</v>
      </c>
      <c r="B784" s="62">
        <v>42882</v>
      </c>
      <c r="C784" s="38" t="s">
        <v>530</v>
      </c>
      <c r="D784" s="39" t="s">
        <v>718</v>
      </c>
      <c r="E784" s="40" t="s">
        <v>11</v>
      </c>
      <c r="F784" s="39" t="s">
        <v>30</v>
      </c>
      <c r="G784" s="41" t="s">
        <v>8</v>
      </c>
      <c r="H784" s="39" t="s">
        <v>62</v>
      </c>
      <c r="I784" s="42" t="s">
        <v>720</v>
      </c>
      <c r="J784" s="43">
        <v>35</v>
      </c>
      <c r="K784" s="44">
        <v>7560</v>
      </c>
      <c r="L784" s="43">
        <v>264600</v>
      </c>
      <c r="M784" s="45">
        <v>0.09</v>
      </c>
      <c r="N784" s="46">
        <v>240786</v>
      </c>
      <c r="O784" s="41" t="s">
        <v>13</v>
      </c>
      <c r="P784" s="47" t="s">
        <v>64</v>
      </c>
      <c r="Q784" s="48" t="s">
        <v>14</v>
      </c>
      <c r="R784" s="48" t="s">
        <v>29</v>
      </c>
    </row>
    <row r="785" spans="1:18" hidden="1">
      <c r="A785" s="36">
        <v>1552</v>
      </c>
      <c r="B785" s="62">
        <v>42893</v>
      </c>
      <c r="C785" s="38" t="s">
        <v>762</v>
      </c>
      <c r="D785" s="39" t="s">
        <v>796</v>
      </c>
      <c r="E785" s="40" t="s">
        <v>50</v>
      </c>
      <c r="F785" s="39" t="s">
        <v>28</v>
      </c>
      <c r="G785" s="41" t="s">
        <v>8</v>
      </c>
      <c r="H785" s="39" t="s">
        <v>62</v>
      </c>
      <c r="I785" s="42" t="s">
        <v>797</v>
      </c>
      <c r="J785" s="43">
        <v>27</v>
      </c>
      <c r="K785" s="44">
        <v>9360</v>
      </c>
      <c r="L785" s="43">
        <v>252720</v>
      </c>
      <c r="M785" s="45">
        <v>0.04</v>
      </c>
      <c r="N785" s="46">
        <v>242611.20000000001</v>
      </c>
      <c r="O785" s="41" t="s">
        <v>1172</v>
      </c>
      <c r="P785" s="47" t="s">
        <v>64</v>
      </c>
      <c r="Q785" s="48" t="s">
        <v>10</v>
      </c>
      <c r="R785" s="48" t="s">
        <v>29</v>
      </c>
    </row>
    <row r="786" spans="1:18" hidden="1">
      <c r="A786" s="36">
        <v>1167</v>
      </c>
      <c r="B786" s="62">
        <v>42824</v>
      </c>
      <c r="C786" s="38" t="s">
        <v>42</v>
      </c>
      <c r="D786" s="39" t="s">
        <v>320</v>
      </c>
      <c r="E786" s="40" t="s">
        <v>101</v>
      </c>
      <c r="F786" s="39" t="s">
        <v>30</v>
      </c>
      <c r="G786" s="41" t="s">
        <v>8</v>
      </c>
      <c r="H786" s="39" t="s">
        <v>62</v>
      </c>
      <c r="I786" s="42" t="s">
        <v>322</v>
      </c>
      <c r="J786" s="43">
        <v>21</v>
      </c>
      <c r="K786" s="44">
        <v>11760</v>
      </c>
      <c r="L786" s="43">
        <v>246960</v>
      </c>
      <c r="M786" s="45">
        <v>0.05</v>
      </c>
      <c r="N786" s="46">
        <v>234612</v>
      </c>
      <c r="O786" s="41" t="s">
        <v>15</v>
      </c>
      <c r="P786" s="47" t="s">
        <v>49</v>
      </c>
      <c r="Q786" s="48" t="s">
        <v>10</v>
      </c>
      <c r="R786" s="48" t="s">
        <v>29</v>
      </c>
    </row>
    <row r="787" spans="1:18" hidden="1">
      <c r="A787" s="36">
        <v>1009</v>
      </c>
      <c r="B787" s="62">
        <v>42797</v>
      </c>
      <c r="C787" s="38" t="s">
        <v>42</v>
      </c>
      <c r="D787" s="39" t="s">
        <v>72</v>
      </c>
      <c r="E787" s="40" t="s">
        <v>7</v>
      </c>
      <c r="F787" s="39" t="s">
        <v>28</v>
      </c>
      <c r="G787" s="41" t="s">
        <v>8</v>
      </c>
      <c r="H787" s="39" t="s">
        <v>70</v>
      </c>
      <c r="I787" s="42" t="s">
        <v>73</v>
      </c>
      <c r="J787" s="43">
        <v>2</v>
      </c>
      <c r="K787" s="44">
        <v>116341</v>
      </c>
      <c r="L787" s="43">
        <v>232682</v>
      </c>
      <c r="M787" s="45">
        <v>0.09</v>
      </c>
      <c r="N787" s="46">
        <v>211740.62</v>
      </c>
      <c r="O787" s="41" t="s">
        <v>13</v>
      </c>
      <c r="P787" s="47" t="s">
        <v>46</v>
      </c>
      <c r="Q787" s="48" t="s">
        <v>14</v>
      </c>
      <c r="R787" s="48" t="s">
        <v>29</v>
      </c>
    </row>
    <row r="788" spans="1:18" hidden="1">
      <c r="A788" s="36">
        <v>1154</v>
      </c>
      <c r="B788" s="62">
        <v>42821</v>
      </c>
      <c r="C788" s="38" t="s">
        <v>42</v>
      </c>
      <c r="D788" s="39" t="s">
        <v>300</v>
      </c>
      <c r="E788" s="40" t="s">
        <v>7</v>
      </c>
      <c r="F788" s="39" t="s">
        <v>27</v>
      </c>
      <c r="G788" s="41" t="s">
        <v>8</v>
      </c>
      <c r="H788" s="39" t="s">
        <v>62</v>
      </c>
      <c r="I788" s="42" t="s">
        <v>63</v>
      </c>
      <c r="J788" s="43">
        <v>40</v>
      </c>
      <c r="K788" s="44">
        <v>5760</v>
      </c>
      <c r="L788" s="43">
        <v>230400</v>
      </c>
      <c r="M788" s="45">
        <v>0.05</v>
      </c>
      <c r="N788" s="46">
        <v>218880</v>
      </c>
      <c r="O788" s="41" t="s">
        <v>1172</v>
      </c>
      <c r="P788" s="47" t="s">
        <v>79</v>
      </c>
      <c r="Q788" s="48" t="s">
        <v>10</v>
      </c>
      <c r="R788" s="48" t="s">
        <v>26</v>
      </c>
    </row>
    <row r="789" spans="1:18">
      <c r="A789" s="36">
        <v>1578</v>
      </c>
      <c r="B789" s="62">
        <v>42897</v>
      </c>
      <c r="C789" s="38" t="s">
        <v>762</v>
      </c>
      <c r="D789" s="39" t="s">
        <v>822</v>
      </c>
      <c r="E789" s="40" t="s">
        <v>11</v>
      </c>
      <c r="F789" s="39" t="s">
        <v>25</v>
      </c>
      <c r="G789" s="41" t="s">
        <v>8</v>
      </c>
      <c r="H789" s="39" t="s">
        <v>62</v>
      </c>
      <c r="I789" s="42" t="s">
        <v>823</v>
      </c>
      <c r="J789" s="43">
        <v>34</v>
      </c>
      <c r="K789" s="44">
        <v>6660</v>
      </c>
      <c r="L789" s="43">
        <v>226440</v>
      </c>
      <c r="M789" s="45">
        <v>0.01</v>
      </c>
      <c r="N789" s="46">
        <v>224175.6</v>
      </c>
      <c r="O789" s="41" t="s">
        <v>18</v>
      </c>
      <c r="P789" s="47" t="s">
        <v>53</v>
      </c>
      <c r="Q789" s="48" t="s">
        <v>16</v>
      </c>
      <c r="R789" s="48" t="s">
        <v>26</v>
      </c>
    </row>
    <row r="790" spans="1:18" hidden="1">
      <c r="A790" s="36">
        <v>1682</v>
      </c>
      <c r="B790" s="62">
        <v>42913</v>
      </c>
      <c r="C790" s="38" t="s">
        <v>762</v>
      </c>
      <c r="D790" s="39" t="s">
        <v>916</v>
      </c>
      <c r="E790" s="40" t="s">
        <v>50</v>
      </c>
      <c r="F790" s="39" t="s">
        <v>30</v>
      </c>
      <c r="G790" s="41" t="s">
        <v>8</v>
      </c>
      <c r="H790" s="39" t="s">
        <v>62</v>
      </c>
      <c r="I790" s="42" t="s">
        <v>681</v>
      </c>
      <c r="J790" s="43">
        <v>18</v>
      </c>
      <c r="K790" s="44">
        <v>12360</v>
      </c>
      <c r="L790" s="43">
        <v>222480</v>
      </c>
      <c r="M790" s="45">
        <v>7.0000000000000007E-2</v>
      </c>
      <c r="N790" s="46">
        <v>206906.4</v>
      </c>
      <c r="O790" s="41" t="s">
        <v>1172</v>
      </c>
      <c r="P790" s="47" t="s">
        <v>53</v>
      </c>
      <c r="Q790" s="48" t="s">
        <v>10</v>
      </c>
      <c r="R790" s="48" t="s">
        <v>29</v>
      </c>
    </row>
    <row r="791" spans="1:18" hidden="1">
      <c r="A791" s="36">
        <v>1211</v>
      </c>
      <c r="B791" s="62">
        <v>42833</v>
      </c>
      <c r="C791" s="38" t="s">
        <v>333</v>
      </c>
      <c r="D791" s="39" t="s">
        <v>387</v>
      </c>
      <c r="E791" s="40" t="s">
        <v>11</v>
      </c>
      <c r="F791" s="39" t="s">
        <v>25</v>
      </c>
      <c r="G791" s="41" t="s">
        <v>8</v>
      </c>
      <c r="H791" s="39" t="s">
        <v>44</v>
      </c>
      <c r="I791" s="42" t="s">
        <v>388</v>
      </c>
      <c r="J791" s="43">
        <v>50</v>
      </c>
      <c r="K791" s="44">
        <v>4440</v>
      </c>
      <c r="L791" s="43">
        <v>222000</v>
      </c>
      <c r="M791" s="45">
        <v>0.04</v>
      </c>
      <c r="N791" s="46">
        <v>213120</v>
      </c>
      <c r="O791" s="41" t="s">
        <v>15</v>
      </c>
      <c r="P791" s="47" t="s">
        <v>53</v>
      </c>
      <c r="Q791" s="48" t="s">
        <v>10</v>
      </c>
      <c r="R791" s="48" t="s">
        <v>26</v>
      </c>
    </row>
    <row r="792" spans="1:18" hidden="1">
      <c r="A792" s="36">
        <v>1782</v>
      </c>
      <c r="B792" s="62">
        <v>42927</v>
      </c>
      <c r="C792" s="38" t="s">
        <v>941</v>
      </c>
      <c r="D792" s="39" t="s">
        <v>697</v>
      </c>
      <c r="E792" s="40" t="s">
        <v>11</v>
      </c>
      <c r="F792" s="39" t="s">
        <v>25</v>
      </c>
      <c r="G792" s="41" t="s">
        <v>8</v>
      </c>
      <c r="H792" s="39" t="s">
        <v>58</v>
      </c>
      <c r="I792" s="42" t="s">
        <v>1007</v>
      </c>
      <c r="J792" s="43">
        <v>6</v>
      </c>
      <c r="K792" s="44">
        <v>36000</v>
      </c>
      <c r="L792" s="43">
        <v>216000</v>
      </c>
      <c r="M792" s="45">
        <v>0.08</v>
      </c>
      <c r="N792" s="46">
        <v>198720</v>
      </c>
      <c r="O792" s="41" t="s">
        <v>1174</v>
      </c>
      <c r="P792" s="47" t="s">
        <v>79</v>
      </c>
      <c r="Q792" s="48" t="s">
        <v>10</v>
      </c>
      <c r="R792" s="48" t="s">
        <v>26</v>
      </c>
    </row>
    <row r="793" spans="1:18" hidden="1">
      <c r="A793" s="36">
        <v>1723</v>
      </c>
      <c r="B793" s="62">
        <v>42920</v>
      </c>
      <c r="C793" s="38" t="s">
        <v>941</v>
      </c>
      <c r="D793" s="39" t="s">
        <v>759</v>
      </c>
      <c r="E793" s="40" t="s">
        <v>101</v>
      </c>
      <c r="F793" s="39" t="s">
        <v>25</v>
      </c>
      <c r="G793" s="41" t="s">
        <v>8</v>
      </c>
      <c r="H793" s="39" t="s">
        <v>62</v>
      </c>
      <c r="I793" s="42" t="s">
        <v>963</v>
      </c>
      <c r="J793" s="43">
        <v>20</v>
      </c>
      <c r="K793" s="44">
        <v>10560</v>
      </c>
      <c r="L793" s="43">
        <v>211200</v>
      </c>
      <c r="M793" s="45">
        <v>0.09</v>
      </c>
      <c r="N793" s="46">
        <v>192192</v>
      </c>
      <c r="O793" s="41" t="s">
        <v>1172</v>
      </c>
      <c r="P793" s="47" t="s">
        <v>91</v>
      </c>
      <c r="Q793" s="48" t="s">
        <v>10</v>
      </c>
      <c r="R793" s="48" t="s">
        <v>26</v>
      </c>
    </row>
    <row r="794" spans="1:18" hidden="1">
      <c r="A794" s="36">
        <v>1464</v>
      </c>
      <c r="B794" s="62">
        <v>42878</v>
      </c>
      <c r="C794" s="38" t="s">
        <v>530</v>
      </c>
      <c r="D794" s="39" t="s">
        <v>697</v>
      </c>
      <c r="E794" s="40" t="s">
        <v>7</v>
      </c>
      <c r="F794" s="39" t="s">
        <v>25</v>
      </c>
      <c r="G794" s="41" t="s">
        <v>8</v>
      </c>
      <c r="H794" s="39" t="s">
        <v>70</v>
      </c>
      <c r="I794" s="42" t="s">
        <v>700</v>
      </c>
      <c r="J794" s="43">
        <v>1</v>
      </c>
      <c r="K794" s="44">
        <v>210180</v>
      </c>
      <c r="L794" s="43">
        <v>210180</v>
      </c>
      <c r="M794" s="45">
        <v>0.05</v>
      </c>
      <c r="N794" s="46">
        <v>199671</v>
      </c>
      <c r="O794" s="41" t="s">
        <v>15</v>
      </c>
      <c r="P794" s="47" t="s">
        <v>53</v>
      </c>
      <c r="Q794" s="48" t="s">
        <v>10</v>
      </c>
      <c r="R794" s="48" t="s">
        <v>26</v>
      </c>
    </row>
    <row r="795" spans="1:18" hidden="1">
      <c r="A795" s="36">
        <v>1229</v>
      </c>
      <c r="B795" s="62">
        <v>42836</v>
      </c>
      <c r="C795" s="38" t="s">
        <v>333</v>
      </c>
      <c r="D795" s="39" t="s">
        <v>409</v>
      </c>
      <c r="E795" s="40" t="s">
        <v>11</v>
      </c>
      <c r="F795" s="39" t="s">
        <v>25</v>
      </c>
      <c r="G795" s="41" t="s">
        <v>8</v>
      </c>
      <c r="H795" s="39" t="s">
        <v>70</v>
      </c>
      <c r="I795" s="42" t="s">
        <v>416</v>
      </c>
      <c r="J795" s="43">
        <v>35</v>
      </c>
      <c r="K795" s="44">
        <v>6000</v>
      </c>
      <c r="L795" s="43">
        <v>210000</v>
      </c>
      <c r="M795" s="45">
        <v>0.09</v>
      </c>
      <c r="N795" s="46">
        <v>191100</v>
      </c>
      <c r="O795" s="41" t="s">
        <v>1172</v>
      </c>
      <c r="P795" s="47" t="s">
        <v>53</v>
      </c>
      <c r="Q795" s="48" t="s">
        <v>10</v>
      </c>
      <c r="R795" s="48" t="s">
        <v>26</v>
      </c>
    </row>
    <row r="796" spans="1:18">
      <c r="A796" s="36">
        <v>1684</v>
      </c>
      <c r="B796" s="62">
        <v>42913</v>
      </c>
      <c r="C796" s="38" t="s">
        <v>762</v>
      </c>
      <c r="D796" s="39" t="s">
        <v>920</v>
      </c>
      <c r="E796" s="40" t="s">
        <v>101</v>
      </c>
      <c r="F796" s="39" t="s">
        <v>25</v>
      </c>
      <c r="G796" s="41" t="s">
        <v>8</v>
      </c>
      <c r="H796" s="39" t="s">
        <v>44</v>
      </c>
      <c r="I796" s="42" t="s">
        <v>921</v>
      </c>
      <c r="J796" s="43">
        <v>30</v>
      </c>
      <c r="K796" s="44">
        <v>6960</v>
      </c>
      <c r="L796" s="43">
        <v>208800</v>
      </c>
      <c r="M796" s="45">
        <v>7.0000000000000007E-2</v>
      </c>
      <c r="N796" s="46">
        <v>194184</v>
      </c>
      <c r="O796" s="41" t="s">
        <v>18</v>
      </c>
      <c r="P796" s="47" t="s">
        <v>53</v>
      </c>
      <c r="Q796" s="48" t="s">
        <v>16</v>
      </c>
      <c r="R796" s="48" t="s">
        <v>26</v>
      </c>
    </row>
    <row r="797" spans="1:18" hidden="1">
      <c r="A797" s="36">
        <v>1398</v>
      </c>
      <c r="B797" s="62">
        <v>42867</v>
      </c>
      <c r="C797" s="38" t="s">
        <v>530</v>
      </c>
      <c r="D797" s="39" t="s">
        <v>510</v>
      </c>
      <c r="E797" s="40" t="s">
        <v>101</v>
      </c>
      <c r="F797" s="39" t="s">
        <v>27</v>
      </c>
      <c r="G797" s="41" t="s">
        <v>8</v>
      </c>
      <c r="H797" s="39" t="s">
        <v>62</v>
      </c>
      <c r="I797" s="42" t="s">
        <v>204</v>
      </c>
      <c r="J797" s="43">
        <v>27</v>
      </c>
      <c r="K797" s="44">
        <v>7560</v>
      </c>
      <c r="L797" s="43">
        <v>204120</v>
      </c>
      <c r="M797" s="45">
        <v>0.06</v>
      </c>
      <c r="N797" s="46">
        <v>191872.8</v>
      </c>
      <c r="O797" s="41" t="s">
        <v>15</v>
      </c>
      <c r="P797" s="47" t="s">
        <v>64</v>
      </c>
      <c r="Q797" s="48" t="s">
        <v>10</v>
      </c>
      <c r="R797" s="48" t="s">
        <v>26</v>
      </c>
    </row>
    <row r="798" spans="1:18" hidden="1">
      <c r="A798" s="36">
        <v>1691</v>
      </c>
      <c r="B798" s="62">
        <v>42914</v>
      </c>
      <c r="C798" s="38" t="s">
        <v>762</v>
      </c>
      <c r="D798" s="39" t="s">
        <v>929</v>
      </c>
      <c r="E798" s="40" t="s">
        <v>11</v>
      </c>
      <c r="F798" s="39" t="s">
        <v>25</v>
      </c>
      <c r="G798" s="41" t="s">
        <v>8</v>
      </c>
      <c r="H798" s="39" t="s">
        <v>70</v>
      </c>
      <c r="I798" s="42" t="s">
        <v>92</v>
      </c>
      <c r="J798" s="43">
        <v>37</v>
      </c>
      <c r="K798" s="44">
        <v>5460</v>
      </c>
      <c r="L798" s="43">
        <v>202020</v>
      </c>
      <c r="M798" s="45">
        <v>0.04</v>
      </c>
      <c r="N798" s="46">
        <v>193939.20000000001</v>
      </c>
      <c r="O798" s="41" t="s">
        <v>13</v>
      </c>
      <c r="P798" s="47" t="s">
        <v>53</v>
      </c>
      <c r="Q798" s="48" t="s">
        <v>14</v>
      </c>
      <c r="R798" s="48" t="s">
        <v>26</v>
      </c>
    </row>
    <row r="799" spans="1:18" hidden="1">
      <c r="A799" s="36">
        <v>1748</v>
      </c>
      <c r="B799" s="62">
        <v>42923</v>
      </c>
      <c r="C799" s="38" t="s">
        <v>941</v>
      </c>
      <c r="D799" s="39" t="s">
        <v>982</v>
      </c>
      <c r="E799" s="40" t="s">
        <v>101</v>
      </c>
      <c r="F799" s="39" t="s">
        <v>28</v>
      </c>
      <c r="G799" s="41" t="s">
        <v>8</v>
      </c>
      <c r="H799" s="39" t="s">
        <v>62</v>
      </c>
      <c r="I799" s="42" t="s">
        <v>393</v>
      </c>
      <c r="J799" s="43">
        <v>19</v>
      </c>
      <c r="K799" s="44">
        <v>10560</v>
      </c>
      <c r="L799" s="43">
        <v>200640</v>
      </c>
      <c r="M799" s="45">
        <v>0.02</v>
      </c>
      <c r="N799" s="46">
        <v>196627.20000000001</v>
      </c>
      <c r="O799" s="41" t="s">
        <v>13</v>
      </c>
      <c r="P799" s="47" t="s">
        <v>53</v>
      </c>
      <c r="Q799" s="48" t="s">
        <v>14</v>
      </c>
      <c r="R799" s="48" t="s">
        <v>29</v>
      </c>
    </row>
    <row r="800" spans="1:18" hidden="1">
      <c r="A800" s="36">
        <v>1964</v>
      </c>
      <c r="B800" s="62">
        <v>42955</v>
      </c>
      <c r="C800" s="38" t="s">
        <v>1106</v>
      </c>
      <c r="D800" s="39" t="s">
        <v>1072</v>
      </c>
      <c r="E800" s="40" t="s">
        <v>101</v>
      </c>
      <c r="F800" s="39" t="s">
        <v>30</v>
      </c>
      <c r="G800" s="41" t="s">
        <v>8</v>
      </c>
      <c r="H800" s="39" t="s">
        <v>62</v>
      </c>
      <c r="I800" s="42" t="s">
        <v>1143</v>
      </c>
      <c r="J800" s="43">
        <v>48</v>
      </c>
      <c r="K800" s="44">
        <v>3960</v>
      </c>
      <c r="L800" s="43">
        <v>190080</v>
      </c>
      <c r="M800" s="45">
        <v>0</v>
      </c>
      <c r="N800" s="46">
        <v>190080</v>
      </c>
      <c r="O800" s="41" t="s">
        <v>1174</v>
      </c>
      <c r="P800" s="47" t="s">
        <v>53</v>
      </c>
      <c r="Q800" s="48" t="s">
        <v>10</v>
      </c>
      <c r="R800" s="48" t="s">
        <v>29</v>
      </c>
    </row>
    <row r="801" spans="1:18" hidden="1">
      <c r="A801" s="36">
        <v>1272</v>
      </c>
      <c r="B801" s="62">
        <v>42842</v>
      </c>
      <c r="C801" s="38" t="s">
        <v>333</v>
      </c>
      <c r="D801" s="39" t="s">
        <v>469</v>
      </c>
      <c r="E801" s="40" t="s">
        <v>7</v>
      </c>
      <c r="F801" s="39" t="s">
        <v>30</v>
      </c>
      <c r="G801" s="41" t="s">
        <v>8</v>
      </c>
      <c r="H801" s="39" t="s">
        <v>62</v>
      </c>
      <c r="I801" s="42" t="s">
        <v>274</v>
      </c>
      <c r="J801" s="43">
        <v>20</v>
      </c>
      <c r="K801" s="44">
        <v>9360</v>
      </c>
      <c r="L801" s="43">
        <v>187200</v>
      </c>
      <c r="M801" s="45">
        <v>0.06</v>
      </c>
      <c r="N801" s="46">
        <v>175968</v>
      </c>
      <c r="O801" s="41" t="s">
        <v>15</v>
      </c>
      <c r="P801" s="47" t="s">
        <v>91</v>
      </c>
      <c r="Q801" s="48" t="s">
        <v>10</v>
      </c>
      <c r="R801" s="48" t="s">
        <v>29</v>
      </c>
    </row>
    <row r="802" spans="1:18" hidden="1">
      <c r="A802" s="36">
        <v>1431</v>
      </c>
      <c r="B802" s="62">
        <v>42873</v>
      </c>
      <c r="C802" s="38" t="s">
        <v>530</v>
      </c>
      <c r="D802" s="39" t="s">
        <v>661</v>
      </c>
      <c r="E802" s="40" t="s">
        <v>7</v>
      </c>
      <c r="F802" s="39" t="s">
        <v>25</v>
      </c>
      <c r="G802" s="41" t="s">
        <v>8</v>
      </c>
      <c r="H802" s="39" t="s">
        <v>62</v>
      </c>
      <c r="I802" s="42" t="s">
        <v>116</v>
      </c>
      <c r="J802" s="43">
        <v>20</v>
      </c>
      <c r="K802" s="44">
        <v>9360</v>
      </c>
      <c r="L802" s="43">
        <v>187200</v>
      </c>
      <c r="M802" s="45">
        <v>0.08</v>
      </c>
      <c r="N802" s="46">
        <v>172224</v>
      </c>
      <c r="O802" s="41" t="s">
        <v>18</v>
      </c>
      <c r="P802" s="47" t="s">
        <v>64</v>
      </c>
      <c r="Q802" s="48" t="s">
        <v>16</v>
      </c>
      <c r="R802" s="48" t="s">
        <v>26</v>
      </c>
    </row>
    <row r="803" spans="1:18" hidden="1">
      <c r="A803" s="36">
        <v>1674</v>
      </c>
      <c r="B803" s="62">
        <v>42912</v>
      </c>
      <c r="C803" s="38" t="s">
        <v>762</v>
      </c>
      <c r="D803" s="39" t="s">
        <v>907</v>
      </c>
      <c r="E803" s="40" t="s">
        <v>101</v>
      </c>
      <c r="F803" s="39" t="s">
        <v>25</v>
      </c>
      <c r="G803" s="41" t="s">
        <v>8</v>
      </c>
      <c r="H803" s="39" t="s">
        <v>44</v>
      </c>
      <c r="I803" s="42" t="s">
        <v>908</v>
      </c>
      <c r="J803" s="43">
        <v>40</v>
      </c>
      <c r="K803" s="44">
        <v>4680</v>
      </c>
      <c r="L803" s="43">
        <v>187200</v>
      </c>
      <c r="M803" s="45">
        <v>7.0000000000000007E-2</v>
      </c>
      <c r="N803" s="46">
        <v>174096</v>
      </c>
      <c r="O803" s="41" t="s">
        <v>1174</v>
      </c>
      <c r="P803" s="47" t="s">
        <v>53</v>
      </c>
      <c r="Q803" s="48" t="s">
        <v>10</v>
      </c>
      <c r="R803" s="48" t="s">
        <v>26</v>
      </c>
    </row>
    <row r="804" spans="1:18" hidden="1">
      <c r="A804" s="36">
        <v>1345</v>
      </c>
      <c r="B804" s="62">
        <v>42858</v>
      </c>
      <c r="C804" s="38" t="s">
        <v>530</v>
      </c>
      <c r="D804" s="39" t="s">
        <v>181</v>
      </c>
      <c r="E804" s="40" t="s">
        <v>11</v>
      </c>
      <c r="F804" s="39" t="s">
        <v>25</v>
      </c>
      <c r="G804" s="41" t="s">
        <v>8</v>
      </c>
      <c r="H804" s="39" t="s">
        <v>62</v>
      </c>
      <c r="I804" s="42" t="s">
        <v>561</v>
      </c>
      <c r="J804" s="43">
        <v>46</v>
      </c>
      <c r="K804" s="44">
        <v>3960</v>
      </c>
      <c r="L804" s="43">
        <v>182160</v>
      </c>
      <c r="M804" s="45">
        <v>7.0000000000000007E-2</v>
      </c>
      <c r="N804" s="46">
        <v>169408.8</v>
      </c>
      <c r="O804" s="41" t="s">
        <v>18</v>
      </c>
      <c r="P804" s="47" t="s">
        <v>46</v>
      </c>
      <c r="Q804" s="48" t="s">
        <v>16</v>
      </c>
      <c r="R804" s="48" t="s">
        <v>26</v>
      </c>
    </row>
    <row r="805" spans="1:18" hidden="1">
      <c r="A805" s="36">
        <v>1801</v>
      </c>
      <c r="B805" s="62">
        <v>42929</v>
      </c>
      <c r="C805" s="38" t="s">
        <v>941</v>
      </c>
      <c r="D805" s="39" t="s">
        <v>810</v>
      </c>
      <c r="E805" s="40" t="s">
        <v>50</v>
      </c>
      <c r="F805" s="39" t="s">
        <v>27</v>
      </c>
      <c r="G805" s="41" t="s">
        <v>8</v>
      </c>
      <c r="H805" s="39" t="s">
        <v>62</v>
      </c>
      <c r="I805" s="42" t="s">
        <v>1018</v>
      </c>
      <c r="J805" s="43">
        <v>46</v>
      </c>
      <c r="K805" s="44">
        <v>3960</v>
      </c>
      <c r="L805" s="43">
        <v>182160</v>
      </c>
      <c r="M805" s="45">
        <v>0.04</v>
      </c>
      <c r="N805" s="46">
        <v>174873.60000000001</v>
      </c>
      <c r="O805" s="41" t="s">
        <v>18</v>
      </c>
      <c r="P805" s="47" t="s">
        <v>91</v>
      </c>
      <c r="Q805" s="48" t="s">
        <v>16</v>
      </c>
      <c r="R805" s="48" t="s">
        <v>26</v>
      </c>
    </row>
    <row r="806" spans="1:18" hidden="1">
      <c r="A806" s="36">
        <v>1317</v>
      </c>
      <c r="B806" s="62">
        <v>42852</v>
      </c>
      <c r="C806" s="38" t="s">
        <v>333</v>
      </c>
      <c r="D806" s="39" t="s">
        <v>523</v>
      </c>
      <c r="E806" s="40" t="s">
        <v>50</v>
      </c>
      <c r="F806" s="39" t="s">
        <v>27</v>
      </c>
      <c r="G806" s="41" t="s">
        <v>8</v>
      </c>
      <c r="H806" s="39" t="s">
        <v>70</v>
      </c>
      <c r="I806" s="42" t="s">
        <v>71</v>
      </c>
      <c r="J806" s="43">
        <v>33</v>
      </c>
      <c r="K806" s="44">
        <v>5460</v>
      </c>
      <c r="L806" s="43">
        <v>180180</v>
      </c>
      <c r="M806" s="45">
        <v>0.05</v>
      </c>
      <c r="N806" s="46">
        <v>171171</v>
      </c>
      <c r="O806" s="41" t="s">
        <v>1172</v>
      </c>
      <c r="P806" s="47" t="s">
        <v>79</v>
      </c>
      <c r="Q806" s="48" t="s">
        <v>10</v>
      </c>
      <c r="R806" s="48" t="s">
        <v>26</v>
      </c>
    </row>
    <row r="807" spans="1:18" hidden="1">
      <c r="A807" s="36">
        <v>1791</v>
      </c>
      <c r="B807" s="62">
        <v>42928</v>
      </c>
      <c r="C807" s="38" t="s">
        <v>941</v>
      </c>
      <c r="D807" s="39" t="s">
        <v>856</v>
      </c>
      <c r="E807" s="40" t="s">
        <v>50</v>
      </c>
      <c r="F807" s="39" t="s">
        <v>28</v>
      </c>
      <c r="G807" s="41" t="s">
        <v>8</v>
      </c>
      <c r="H807" s="39" t="s">
        <v>62</v>
      </c>
      <c r="I807" s="42" t="s">
        <v>955</v>
      </c>
      <c r="J807" s="43">
        <v>45</v>
      </c>
      <c r="K807" s="44">
        <v>3960</v>
      </c>
      <c r="L807" s="43">
        <v>178200</v>
      </c>
      <c r="M807" s="45">
        <v>0.1</v>
      </c>
      <c r="N807" s="46">
        <v>160380</v>
      </c>
      <c r="O807" s="41" t="s">
        <v>15</v>
      </c>
      <c r="P807" s="47" t="s">
        <v>79</v>
      </c>
      <c r="Q807" s="48" t="s">
        <v>10</v>
      </c>
      <c r="R807" s="48" t="s">
        <v>29</v>
      </c>
    </row>
    <row r="808" spans="1:18" hidden="1">
      <c r="A808" s="36">
        <v>1848</v>
      </c>
      <c r="B808" s="62">
        <v>42937</v>
      </c>
      <c r="C808" s="38" t="s">
        <v>941</v>
      </c>
      <c r="D808" s="39" t="s">
        <v>418</v>
      </c>
      <c r="E808" s="40" t="s">
        <v>11</v>
      </c>
      <c r="F808" s="39" t="s">
        <v>25</v>
      </c>
      <c r="G808" s="41" t="s">
        <v>8</v>
      </c>
      <c r="H808" s="39" t="s">
        <v>70</v>
      </c>
      <c r="I808" s="42" t="s">
        <v>655</v>
      </c>
      <c r="J808" s="43">
        <v>24</v>
      </c>
      <c r="K808" s="44">
        <v>7260</v>
      </c>
      <c r="L808" s="43">
        <v>174240</v>
      </c>
      <c r="M808" s="45">
        <v>0.08</v>
      </c>
      <c r="N808" s="46">
        <v>160300.79999999999</v>
      </c>
      <c r="O808" s="41" t="s">
        <v>1172</v>
      </c>
      <c r="P808" s="47" t="s">
        <v>53</v>
      </c>
      <c r="Q808" s="48" t="s">
        <v>10</v>
      </c>
      <c r="R808" s="48" t="s">
        <v>26</v>
      </c>
    </row>
    <row r="809" spans="1:18" hidden="1">
      <c r="A809" s="36">
        <v>1928</v>
      </c>
      <c r="B809" s="62">
        <v>42949</v>
      </c>
      <c r="C809" s="38" t="s">
        <v>1106</v>
      </c>
      <c r="D809" s="39" t="s">
        <v>948</v>
      </c>
      <c r="E809" s="40" t="s">
        <v>50</v>
      </c>
      <c r="F809" s="39" t="s">
        <v>30</v>
      </c>
      <c r="G809" s="41" t="s">
        <v>8</v>
      </c>
      <c r="H809" s="39" t="s">
        <v>62</v>
      </c>
      <c r="I809" s="42" t="s">
        <v>1119</v>
      </c>
      <c r="J809" s="43">
        <v>44</v>
      </c>
      <c r="K809" s="44">
        <v>3960</v>
      </c>
      <c r="L809" s="43">
        <v>174240</v>
      </c>
      <c r="M809" s="45">
        <v>7.0000000000000007E-2</v>
      </c>
      <c r="N809" s="46">
        <v>162043.20000000001</v>
      </c>
      <c r="O809" s="41" t="s">
        <v>13</v>
      </c>
      <c r="P809" s="47" t="s">
        <v>53</v>
      </c>
      <c r="Q809" s="48" t="s">
        <v>14</v>
      </c>
      <c r="R809" s="48" t="s">
        <v>29</v>
      </c>
    </row>
    <row r="810" spans="1:18" hidden="1">
      <c r="A810" s="36">
        <v>1197</v>
      </c>
      <c r="B810" s="62">
        <v>42831</v>
      </c>
      <c r="C810" s="38" t="s">
        <v>333</v>
      </c>
      <c r="D810" s="39" t="s">
        <v>366</v>
      </c>
      <c r="E810" s="40" t="s">
        <v>11</v>
      </c>
      <c r="F810" s="39" t="s">
        <v>30</v>
      </c>
      <c r="G810" s="41" t="s">
        <v>8</v>
      </c>
      <c r="H810" s="39" t="s">
        <v>62</v>
      </c>
      <c r="I810" s="42" t="s">
        <v>367</v>
      </c>
      <c r="J810" s="43">
        <v>43</v>
      </c>
      <c r="K810" s="44">
        <v>3960</v>
      </c>
      <c r="L810" s="43">
        <v>170280</v>
      </c>
      <c r="M810" s="45">
        <v>0.06</v>
      </c>
      <c r="N810" s="46">
        <v>160063.20000000001</v>
      </c>
      <c r="O810" s="41" t="s">
        <v>1174</v>
      </c>
      <c r="P810" s="47" t="s">
        <v>53</v>
      </c>
      <c r="Q810" s="48" t="s">
        <v>10</v>
      </c>
      <c r="R810" s="48" t="s">
        <v>29</v>
      </c>
    </row>
    <row r="811" spans="1:18" hidden="1">
      <c r="A811" s="36">
        <v>1397</v>
      </c>
      <c r="B811" s="62">
        <v>42867</v>
      </c>
      <c r="C811" s="38" t="s">
        <v>530</v>
      </c>
      <c r="D811" s="39" t="s">
        <v>460</v>
      </c>
      <c r="E811" s="40" t="s">
        <v>50</v>
      </c>
      <c r="F811" s="39" t="s">
        <v>25</v>
      </c>
      <c r="G811" s="41" t="s">
        <v>8</v>
      </c>
      <c r="H811" s="39" t="s">
        <v>70</v>
      </c>
      <c r="I811" s="42" t="s">
        <v>622</v>
      </c>
      <c r="J811" s="43">
        <v>14</v>
      </c>
      <c r="K811" s="44">
        <v>12060</v>
      </c>
      <c r="L811" s="43">
        <v>168840</v>
      </c>
      <c r="M811" s="45">
        <v>0.06</v>
      </c>
      <c r="N811" s="46">
        <v>158709.6</v>
      </c>
      <c r="O811" s="41" t="s">
        <v>18</v>
      </c>
      <c r="P811" s="47" t="s">
        <v>49</v>
      </c>
      <c r="Q811" s="48" t="s">
        <v>16</v>
      </c>
      <c r="R811" s="48" t="s">
        <v>26</v>
      </c>
    </row>
    <row r="812" spans="1:18" hidden="1">
      <c r="A812" s="36">
        <v>1610</v>
      </c>
      <c r="B812" s="62">
        <v>42901</v>
      </c>
      <c r="C812" s="38" t="s">
        <v>762</v>
      </c>
      <c r="D812" s="39" t="s">
        <v>846</v>
      </c>
      <c r="E812" s="40" t="s">
        <v>101</v>
      </c>
      <c r="F812" s="39" t="s">
        <v>25</v>
      </c>
      <c r="G812" s="41" t="s">
        <v>8</v>
      </c>
      <c r="H812" s="39" t="s">
        <v>62</v>
      </c>
      <c r="I812" s="42" t="s">
        <v>797</v>
      </c>
      <c r="J812" s="43">
        <v>18</v>
      </c>
      <c r="K812" s="44">
        <v>9360</v>
      </c>
      <c r="L812" s="43">
        <v>168480</v>
      </c>
      <c r="M812" s="45">
        <v>0.01</v>
      </c>
      <c r="N812" s="46">
        <v>166795.20000000001</v>
      </c>
      <c r="O812" s="41" t="s">
        <v>1172</v>
      </c>
      <c r="P812" s="47" t="s">
        <v>46</v>
      </c>
      <c r="Q812" s="48" t="s">
        <v>10</v>
      </c>
      <c r="R812" s="48" t="s">
        <v>26</v>
      </c>
    </row>
    <row r="813" spans="1:18" hidden="1">
      <c r="A813" s="36">
        <v>1521</v>
      </c>
      <c r="B813" s="62">
        <v>42886</v>
      </c>
      <c r="C813" s="38" t="s">
        <v>530</v>
      </c>
      <c r="D813" s="39" t="s">
        <v>759</v>
      </c>
      <c r="E813" s="40" t="s">
        <v>101</v>
      </c>
      <c r="F813" s="39" t="s">
        <v>25</v>
      </c>
      <c r="G813" s="41" t="s">
        <v>8</v>
      </c>
      <c r="H813" s="39" t="s">
        <v>70</v>
      </c>
      <c r="I813" s="42" t="s">
        <v>106</v>
      </c>
      <c r="J813" s="43">
        <v>23</v>
      </c>
      <c r="K813" s="44">
        <v>7200</v>
      </c>
      <c r="L813" s="43">
        <v>165600</v>
      </c>
      <c r="M813" s="45">
        <v>0.04</v>
      </c>
      <c r="N813" s="46">
        <v>158976</v>
      </c>
      <c r="O813" s="41" t="s">
        <v>13</v>
      </c>
      <c r="P813" s="47" t="s">
        <v>64</v>
      </c>
      <c r="Q813" s="48" t="s">
        <v>14</v>
      </c>
      <c r="R813" s="48" t="s">
        <v>26</v>
      </c>
    </row>
    <row r="814" spans="1:18" hidden="1">
      <c r="A814" s="36">
        <v>1155</v>
      </c>
      <c r="B814" s="62">
        <v>42822</v>
      </c>
      <c r="C814" s="38" t="s">
        <v>42</v>
      </c>
      <c r="D814" s="39" t="s">
        <v>304</v>
      </c>
      <c r="E814" s="40" t="s">
        <v>101</v>
      </c>
      <c r="F814" s="39" t="s">
        <v>25</v>
      </c>
      <c r="G814" s="41" t="s">
        <v>8</v>
      </c>
      <c r="H814" s="39" t="s">
        <v>62</v>
      </c>
      <c r="I814" s="42" t="s">
        <v>305</v>
      </c>
      <c r="J814" s="43">
        <v>41</v>
      </c>
      <c r="K814" s="44">
        <v>3960</v>
      </c>
      <c r="L814" s="43">
        <v>162360</v>
      </c>
      <c r="M814" s="45">
        <v>0.01</v>
      </c>
      <c r="N814" s="46">
        <v>160736.4</v>
      </c>
      <c r="O814" s="41" t="s">
        <v>18</v>
      </c>
      <c r="P814" s="47" t="s">
        <v>49</v>
      </c>
      <c r="Q814" s="48" t="s">
        <v>16</v>
      </c>
      <c r="R814" s="48" t="s">
        <v>26</v>
      </c>
    </row>
    <row r="815" spans="1:18" hidden="1">
      <c r="A815" s="36">
        <v>1694</v>
      </c>
      <c r="B815" s="62">
        <v>42915</v>
      </c>
      <c r="C815" s="38" t="s">
        <v>762</v>
      </c>
      <c r="D815" s="39" t="s">
        <v>643</v>
      </c>
      <c r="E815" s="40" t="s">
        <v>101</v>
      </c>
      <c r="F815" s="39" t="s">
        <v>28</v>
      </c>
      <c r="G815" s="41" t="s">
        <v>8</v>
      </c>
      <c r="H815" s="39" t="s">
        <v>62</v>
      </c>
      <c r="I815" s="42" t="s">
        <v>385</v>
      </c>
      <c r="J815" s="43">
        <v>41</v>
      </c>
      <c r="K815" s="44">
        <v>3960</v>
      </c>
      <c r="L815" s="43">
        <v>162360</v>
      </c>
      <c r="M815" s="45">
        <v>0.04</v>
      </c>
      <c r="N815" s="46">
        <v>155865.60000000001</v>
      </c>
      <c r="O815" s="41" t="s">
        <v>15</v>
      </c>
      <c r="P815" s="47" t="s">
        <v>79</v>
      </c>
      <c r="Q815" s="48" t="s">
        <v>10</v>
      </c>
      <c r="R815" s="48" t="s">
        <v>29</v>
      </c>
    </row>
    <row r="816" spans="1:18" hidden="1">
      <c r="A816" s="36">
        <v>1709</v>
      </c>
      <c r="B816" s="62">
        <v>42918</v>
      </c>
      <c r="C816" s="38" t="s">
        <v>941</v>
      </c>
      <c r="D816" s="39" t="s">
        <v>429</v>
      </c>
      <c r="E816" s="40" t="s">
        <v>101</v>
      </c>
      <c r="F816" s="39" t="s">
        <v>25</v>
      </c>
      <c r="G816" s="41" t="s">
        <v>8</v>
      </c>
      <c r="H816" s="39" t="s">
        <v>62</v>
      </c>
      <c r="I816" s="42" t="s">
        <v>461</v>
      </c>
      <c r="J816" s="43">
        <v>41</v>
      </c>
      <c r="K816" s="44">
        <v>3960</v>
      </c>
      <c r="L816" s="43">
        <v>162360</v>
      </c>
      <c r="M816" s="45">
        <v>0.06</v>
      </c>
      <c r="N816" s="46">
        <v>152618.4</v>
      </c>
      <c r="O816" s="41" t="s">
        <v>1172</v>
      </c>
      <c r="P816" s="47" t="s">
        <v>79</v>
      </c>
      <c r="Q816" s="48" t="s">
        <v>10</v>
      </c>
      <c r="R816" s="48" t="s">
        <v>26</v>
      </c>
    </row>
    <row r="817" spans="1:18" hidden="1">
      <c r="A817" s="36">
        <v>1904</v>
      </c>
      <c r="B817" s="62">
        <v>42945</v>
      </c>
      <c r="C817" s="38" t="s">
        <v>941</v>
      </c>
      <c r="D817" s="39" t="s">
        <v>222</v>
      </c>
      <c r="E817" s="40" t="s">
        <v>7</v>
      </c>
      <c r="F817" s="39" t="s">
        <v>30</v>
      </c>
      <c r="G817" s="41" t="s">
        <v>8</v>
      </c>
      <c r="H817" s="39" t="s">
        <v>62</v>
      </c>
      <c r="I817" s="42" t="s">
        <v>1097</v>
      </c>
      <c r="J817" s="43">
        <v>13</v>
      </c>
      <c r="K817" s="44">
        <v>12360</v>
      </c>
      <c r="L817" s="43">
        <v>160680</v>
      </c>
      <c r="M817" s="45">
        <v>0.02</v>
      </c>
      <c r="N817" s="46">
        <v>157466.4</v>
      </c>
      <c r="O817" s="41" t="s">
        <v>1172</v>
      </c>
      <c r="P817" s="47" t="s">
        <v>53</v>
      </c>
      <c r="Q817" s="48" t="s">
        <v>10</v>
      </c>
      <c r="R817" s="48" t="s">
        <v>29</v>
      </c>
    </row>
    <row r="818" spans="1:18" hidden="1">
      <c r="A818" s="36">
        <v>1130</v>
      </c>
      <c r="B818" s="62">
        <v>42817</v>
      </c>
      <c r="C818" s="38" t="s">
        <v>42</v>
      </c>
      <c r="D818" s="39" t="s">
        <v>271</v>
      </c>
      <c r="E818" s="40" t="s">
        <v>11</v>
      </c>
      <c r="F818" s="39" t="s">
        <v>27</v>
      </c>
      <c r="G818" s="41" t="s">
        <v>8</v>
      </c>
      <c r="H818" s="39" t="s">
        <v>62</v>
      </c>
      <c r="I818" s="42" t="s">
        <v>272</v>
      </c>
      <c r="J818" s="43">
        <v>31</v>
      </c>
      <c r="K818" s="44">
        <v>5160</v>
      </c>
      <c r="L818" s="43">
        <v>159960</v>
      </c>
      <c r="M818" s="45">
        <v>0.1</v>
      </c>
      <c r="N818" s="46">
        <v>143964</v>
      </c>
      <c r="O818" s="41" t="s">
        <v>15</v>
      </c>
      <c r="P818" s="47" t="s">
        <v>53</v>
      </c>
      <c r="Q818" s="48" t="s">
        <v>10</v>
      </c>
      <c r="R818" s="48" t="s">
        <v>26</v>
      </c>
    </row>
    <row r="819" spans="1:18" hidden="1">
      <c r="A819" s="36">
        <v>1615</v>
      </c>
      <c r="B819" s="62">
        <v>42901</v>
      </c>
      <c r="C819" s="38" t="s">
        <v>762</v>
      </c>
      <c r="D819" s="39" t="s">
        <v>853</v>
      </c>
      <c r="E819" s="40" t="s">
        <v>101</v>
      </c>
      <c r="F819" s="39" t="s">
        <v>25</v>
      </c>
      <c r="G819" s="41" t="s">
        <v>8</v>
      </c>
      <c r="H819" s="39" t="s">
        <v>44</v>
      </c>
      <c r="I819" s="42" t="s">
        <v>550</v>
      </c>
      <c r="J819" s="43">
        <v>32</v>
      </c>
      <c r="K819" s="44">
        <v>4980</v>
      </c>
      <c r="L819" s="43">
        <v>159360</v>
      </c>
      <c r="M819" s="45">
        <v>0.02</v>
      </c>
      <c r="N819" s="46">
        <v>156172.79999999999</v>
      </c>
      <c r="O819" s="41" t="s">
        <v>18</v>
      </c>
      <c r="P819" s="47" t="s">
        <v>46</v>
      </c>
      <c r="Q819" s="48" t="s">
        <v>16</v>
      </c>
      <c r="R819" s="48" t="s">
        <v>26</v>
      </c>
    </row>
    <row r="820" spans="1:18" hidden="1">
      <c r="A820" s="36">
        <v>1673</v>
      </c>
      <c r="B820" s="62">
        <v>42912</v>
      </c>
      <c r="C820" s="38" t="s">
        <v>762</v>
      </c>
      <c r="D820" s="39" t="s">
        <v>906</v>
      </c>
      <c r="E820" s="40" t="s">
        <v>7</v>
      </c>
      <c r="F820" s="39" t="s">
        <v>28</v>
      </c>
      <c r="G820" s="41" t="s">
        <v>8</v>
      </c>
      <c r="H820" s="39" t="s">
        <v>62</v>
      </c>
      <c r="I820" s="42" t="s">
        <v>665</v>
      </c>
      <c r="J820" s="43">
        <v>21</v>
      </c>
      <c r="K820" s="44">
        <v>7560</v>
      </c>
      <c r="L820" s="43">
        <v>158760</v>
      </c>
      <c r="M820" s="45">
        <v>0.1</v>
      </c>
      <c r="N820" s="46">
        <v>142884</v>
      </c>
      <c r="O820" s="41" t="s">
        <v>13</v>
      </c>
      <c r="P820" s="47" t="s">
        <v>53</v>
      </c>
      <c r="Q820" s="48" t="s">
        <v>14</v>
      </c>
      <c r="R820" s="48" t="s">
        <v>29</v>
      </c>
    </row>
    <row r="821" spans="1:18" hidden="1">
      <c r="A821" s="36">
        <v>1443</v>
      </c>
      <c r="B821" s="62">
        <v>42875</v>
      </c>
      <c r="C821" s="38" t="s">
        <v>530</v>
      </c>
      <c r="D821" s="39" t="s">
        <v>676</v>
      </c>
      <c r="E821" s="40" t="s">
        <v>101</v>
      </c>
      <c r="F821" s="39" t="s">
        <v>25</v>
      </c>
      <c r="G821" s="41" t="s">
        <v>8</v>
      </c>
      <c r="H821" s="39" t="s">
        <v>62</v>
      </c>
      <c r="I821" s="42" t="s">
        <v>677</v>
      </c>
      <c r="J821" s="43">
        <v>40</v>
      </c>
      <c r="K821" s="44">
        <v>3960</v>
      </c>
      <c r="L821" s="43">
        <v>158400</v>
      </c>
      <c r="M821" s="45">
        <v>0.01</v>
      </c>
      <c r="N821" s="46">
        <v>156816</v>
      </c>
      <c r="O821" s="41" t="s">
        <v>1172</v>
      </c>
      <c r="P821" s="47" t="s">
        <v>49</v>
      </c>
      <c r="Q821" s="48" t="s">
        <v>10</v>
      </c>
      <c r="R821" s="48" t="s">
        <v>26</v>
      </c>
    </row>
    <row r="822" spans="1:18" hidden="1">
      <c r="A822" s="36">
        <v>1622</v>
      </c>
      <c r="B822" s="62">
        <v>42903</v>
      </c>
      <c r="C822" s="38" t="s">
        <v>762</v>
      </c>
      <c r="D822" s="39" t="s">
        <v>352</v>
      </c>
      <c r="E822" s="40" t="s">
        <v>101</v>
      </c>
      <c r="F822" s="39" t="s">
        <v>25</v>
      </c>
      <c r="G822" s="41" t="s">
        <v>8</v>
      </c>
      <c r="H822" s="39" t="s">
        <v>62</v>
      </c>
      <c r="I822" s="42" t="s">
        <v>861</v>
      </c>
      <c r="J822" s="43">
        <v>40</v>
      </c>
      <c r="K822" s="44">
        <v>3960</v>
      </c>
      <c r="L822" s="43">
        <v>158400</v>
      </c>
      <c r="M822" s="45">
        <v>0.1</v>
      </c>
      <c r="N822" s="46">
        <v>142560</v>
      </c>
      <c r="O822" s="41" t="s">
        <v>13</v>
      </c>
      <c r="P822" s="47" t="s">
        <v>79</v>
      </c>
      <c r="Q822" s="48" t="s">
        <v>14</v>
      </c>
      <c r="R822" s="48" t="s">
        <v>26</v>
      </c>
    </row>
    <row r="823" spans="1:18" hidden="1">
      <c r="A823" s="36">
        <v>1697</v>
      </c>
      <c r="B823" s="62">
        <v>42915</v>
      </c>
      <c r="C823" s="38" t="s">
        <v>762</v>
      </c>
      <c r="D823" s="39" t="s">
        <v>935</v>
      </c>
      <c r="E823" s="40" t="s">
        <v>101</v>
      </c>
      <c r="F823" s="39" t="s">
        <v>25</v>
      </c>
      <c r="G823" s="41" t="s">
        <v>8</v>
      </c>
      <c r="H823" s="39" t="s">
        <v>62</v>
      </c>
      <c r="I823" s="42" t="s">
        <v>272</v>
      </c>
      <c r="J823" s="43">
        <v>30</v>
      </c>
      <c r="K823" s="44">
        <v>5160</v>
      </c>
      <c r="L823" s="43">
        <v>154800</v>
      </c>
      <c r="M823" s="45">
        <v>0</v>
      </c>
      <c r="N823" s="46">
        <v>154800</v>
      </c>
      <c r="O823" s="41" t="s">
        <v>13</v>
      </c>
      <c r="P823" s="47" t="s">
        <v>49</v>
      </c>
      <c r="Q823" s="48" t="s">
        <v>14</v>
      </c>
      <c r="R823" s="48" t="s">
        <v>26</v>
      </c>
    </row>
    <row r="824" spans="1:18" hidden="1">
      <c r="A824" s="36">
        <v>1787</v>
      </c>
      <c r="B824" s="62">
        <v>42928</v>
      </c>
      <c r="C824" s="38" t="s">
        <v>941</v>
      </c>
      <c r="D824" s="39" t="s">
        <v>1011</v>
      </c>
      <c r="E824" s="40" t="s">
        <v>101</v>
      </c>
      <c r="F824" s="39" t="s">
        <v>25</v>
      </c>
      <c r="G824" s="41" t="s">
        <v>8</v>
      </c>
      <c r="H824" s="39" t="s">
        <v>62</v>
      </c>
      <c r="I824" s="42" t="s">
        <v>360</v>
      </c>
      <c r="J824" s="43">
        <v>46</v>
      </c>
      <c r="K824" s="44">
        <v>3360</v>
      </c>
      <c r="L824" s="43">
        <v>154560</v>
      </c>
      <c r="M824" s="45">
        <v>0.03</v>
      </c>
      <c r="N824" s="46">
        <v>149923.20000000001</v>
      </c>
      <c r="O824" s="41" t="s">
        <v>1174</v>
      </c>
      <c r="P824" s="47" t="s">
        <v>53</v>
      </c>
      <c r="Q824" s="48" t="s">
        <v>10</v>
      </c>
      <c r="R824" s="48" t="s">
        <v>26</v>
      </c>
    </row>
    <row r="825" spans="1:18" hidden="1">
      <c r="A825" s="36">
        <v>1876</v>
      </c>
      <c r="B825" s="62">
        <v>42942</v>
      </c>
      <c r="C825" s="38" t="s">
        <v>941</v>
      </c>
      <c r="D825" s="39" t="s">
        <v>123</v>
      </c>
      <c r="E825" s="40" t="s">
        <v>50</v>
      </c>
      <c r="F825" s="39" t="s">
        <v>30</v>
      </c>
      <c r="G825" s="41" t="s">
        <v>8</v>
      </c>
      <c r="H825" s="39" t="s">
        <v>62</v>
      </c>
      <c r="I825" s="42" t="s">
        <v>375</v>
      </c>
      <c r="J825" s="43">
        <v>39</v>
      </c>
      <c r="K825" s="44">
        <v>3960</v>
      </c>
      <c r="L825" s="43">
        <v>154440</v>
      </c>
      <c r="M825" s="45">
        <v>0.09</v>
      </c>
      <c r="N825" s="46">
        <v>140540.4</v>
      </c>
      <c r="O825" s="41" t="s">
        <v>1172</v>
      </c>
      <c r="P825" s="47" t="s">
        <v>53</v>
      </c>
      <c r="Q825" s="48" t="s">
        <v>10</v>
      </c>
      <c r="R825" s="48" t="s">
        <v>29</v>
      </c>
    </row>
    <row r="826" spans="1:18" hidden="1">
      <c r="A826" s="36">
        <v>1693</v>
      </c>
      <c r="B826" s="62">
        <v>42914</v>
      </c>
      <c r="C826" s="38" t="s">
        <v>762</v>
      </c>
      <c r="D826" s="39" t="s">
        <v>930</v>
      </c>
      <c r="E826" s="40" t="s">
        <v>7</v>
      </c>
      <c r="F826" s="39" t="s">
        <v>27</v>
      </c>
      <c r="G826" s="41" t="s">
        <v>8</v>
      </c>
      <c r="H826" s="39" t="s">
        <v>44</v>
      </c>
      <c r="I826" s="42" t="s">
        <v>550</v>
      </c>
      <c r="J826" s="43">
        <v>31</v>
      </c>
      <c r="K826" s="44">
        <v>4980</v>
      </c>
      <c r="L826" s="43">
        <v>154380</v>
      </c>
      <c r="M826" s="45">
        <v>0.08</v>
      </c>
      <c r="N826" s="46">
        <v>142029.6</v>
      </c>
      <c r="O826" s="41" t="s">
        <v>15</v>
      </c>
      <c r="P826" s="47" t="s">
        <v>91</v>
      </c>
      <c r="Q826" s="48" t="s">
        <v>10</v>
      </c>
      <c r="R826" s="48" t="s">
        <v>26</v>
      </c>
    </row>
    <row r="827" spans="1:18" hidden="1">
      <c r="A827" s="36">
        <v>1828</v>
      </c>
      <c r="B827" s="62">
        <v>42934</v>
      </c>
      <c r="C827" s="38" t="s">
        <v>941</v>
      </c>
      <c r="D827" s="39" t="s">
        <v>692</v>
      </c>
      <c r="E827" s="40" t="s">
        <v>101</v>
      </c>
      <c r="F827" s="39" t="s">
        <v>30</v>
      </c>
      <c r="G827" s="41" t="s">
        <v>8</v>
      </c>
      <c r="H827" s="39" t="s">
        <v>70</v>
      </c>
      <c r="I827" s="42" t="s">
        <v>1037</v>
      </c>
      <c r="J827" s="43">
        <v>12</v>
      </c>
      <c r="K827" s="44">
        <v>12840</v>
      </c>
      <c r="L827" s="43">
        <v>154080</v>
      </c>
      <c r="M827" s="45">
        <v>0.03</v>
      </c>
      <c r="N827" s="46">
        <v>149457.60000000001</v>
      </c>
      <c r="O827" s="41" t="s">
        <v>15</v>
      </c>
      <c r="P827" s="47" t="s">
        <v>53</v>
      </c>
      <c r="Q827" s="48" t="s">
        <v>10</v>
      </c>
      <c r="R827" s="48" t="s">
        <v>29</v>
      </c>
    </row>
    <row r="828" spans="1:18" hidden="1">
      <c r="A828" s="36">
        <v>1573</v>
      </c>
      <c r="B828" s="62">
        <v>42897</v>
      </c>
      <c r="C828" s="38" t="s">
        <v>762</v>
      </c>
      <c r="D828" s="39" t="s">
        <v>817</v>
      </c>
      <c r="E828" s="40" t="s">
        <v>50</v>
      </c>
      <c r="F828" s="39" t="s">
        <v>25</v>
      </c>
      <c r="G828" s="41" t="s">
        <v>8</v>
      </c>
      <c r="H828" s="39" t="s">
        <v>70</v>
      </c>
      <c r="I828" s="42" t="s">
        <v>616</v>
      </c>
      <c r="J828" s="43">
        <v>1</v>
      </c>
      <c r="K828" s="44">
        <v>153060</v>
      </c>
      <c r="L828" s="43">
        <v>153060</v>
      </c>
      <c r="M828" s="45">
        <v>0</v>
      </c>
      <c r="N828" s="46">
        <v>153060</v>
      </c>
      <c r="O828" s="41" t="s">
        <v>18</v>
      </c>
      <c r="P828" s="47" t="s">
        <v>53</v>
      </c>
      <c r="Q828" s="48" t="s">
        <v>16</v>
      </c>
      <c r="R828" s="48" t="s">
        <v>26</v>
      </c>
    </row>
    <row r="829" spans="1:18" hidden="1">
      <c r="A829" s="36">
        <v>1768</v>
      </c>
      <c r="B829" s="62">
        <v>42926</v>
      </c>
      <c r="C829" s="38" t="s">
        <v>941</v>
      </c>
      <c r="D829" s="39" t="s">
        <v>462</v>
      </c>
      <c r="E829" s="40" t="s">
        <v>7</v>
      </c>
      <c r="F829" s="39" t="s">
        <v>25</v>
      </c>
      <c r="G829" s="41" t="s">
        <v>8</v>
      </c>
      <c r="H829" s="39" t="s">
        <v>62</v>
      </c>
      <c r="I829" s="42" t="s">
        <v>998</v>
      </c>
      <c r="J829" s="43">
        <v>45</v>
      </c>
      <c r="K829" s="44">
        <v>3360</v>
      </c>
      <c r="L829" s="43">
        <v>151200</v>
      </c>
      <c r="M829" s="45">
        <v>7.0000000000000007E-2</v>
      </c>
      <c r="N829" s="46">
        <v>140616</v>
      </c>
      <c r="O829" s="41" t="s">
        <v>1174</v>
      </c>
      <c r="P829" s="47" t="s">
        <v>64</v>
      </c>
      <c r="Q829" s="48" t="s">
        <v>10</v>
      </c>
      <c r="R829" s="48" t="s">
        <v>26</v>
      </c>
    </row>
    <row r="830" spans="1:18" hidden="1">
      <c r="A830" s="36">
        <v>1266</v>
      </c>
      <c r="B830" s="62">
        <v>42842</v>
      </c>
      <c r="C830" s="38" t="s">
        <v>333</v>
      </c>
      <c r="D830" s="39" t="s">
        <v>460</v>
      </c>
      <c r="E830" s="40" t="s">
        <v>50</v>
      </c>
      <c r="F830" s="39" t="s">
        <v>25</v>
      </c>
      <c r="G830" s="41" t="s">
        <v>8</v>
      </c>
      <c r="H830" s="39" t="s">
        <v>62</v>
      </c>
      <c r="I830" s="42" t="s">
        <v>461</v>
      </c>
      <c r="J830" s="43">
        <v>38</v>
      </c>
      <c r="K830" s="44">
        <v>3960</v>
      </c>
      <c r="L830" s="43">
        <v>150480</v>
      </c>
      <c r="M830" s="45">
        <v>0</v>
      </c>
      <c r="N830" s="46">
        <v>150480</v>
      </c>
      <c r="O830" s="41" t="s">
        <v>1172</v>
      </c>
      <c r="P830" s="47" t="s">
        <v>79</v>
      </c>
      <c r="Q830" s="48" t="s">
        <v>10</v>
      </c>
      <c r="R830" s="48" t="s">
        <v>26</v>
      </c>
    </row>
    <row r="831" spans="1:18" hidden="1">
      <c r="A831" s="36">
        <v>1579</v>
      </c>
      <c r="B831" s="62">
        <v>42897</v>
      </c>
      <c r="C831" s="38" t="s">
        <v>762</v>
      </c>
      <c r="D831" s="39" t="s">
        <v>824</v>
      </c>
      <c r="E831" s="40" t="s">
        <v>11</v>
      </c>
      <c r="F831" s="39" t="s">
        <v>28</v>
      </c>
      <c r="G831" s="41" t="s">
        <v>8</v>
      </c>
      <c r="H831" s="39" t="s">
        <v>58</v>
      </c>
      <c r="I831" s="42" t="s">
        <v>547</v>
      </c>
      <c r="J831" s="43">
        <v>5</v>
      </c>
      <c r="K831" s="44">
        <v>30000</v>
      </c>
      <c r="L831" s="43">
        <v>150000</v>
      </c>
      <c r="M831" s="45">
        <v>0.03</v>
      </c>
      <c r="N831" s="46">
        <v>145500</v>
      </c>
      <c r="O831" s="41" t="s">
        <v>13</v>
      </c>
      <c r="P831" s="47" t="s">
        <v>79</v>
      </c>
      <c r="Q831" s="48" t="s">
        <v>14</v>
      </c>
      <c r="R831" s="48" t="s">
        <v>29</v>
      </c>
    </row>
    <row r="832" spans="1:18" hidden="1">
      <c r="A832" s="36">
        <v>1760</v>
      </c>
      <c r="B832" s="62">
        <v>42924</v>
      </c>
      <c r="C832" s="38" t="s">
        <v>941</v>
      </c>
      <c r="D832" s="39" t="s">
        <v>495</v>
      </c>
      <c r="E832" s="40" t="s">
        <v>7</v>
      </c>
      <c r="F832" s="39" t="s">
        <v>25</v>
      </c>
      <c r="G832" s="41" t="s">
        <v>8</v>
      </c>
      <c r="H832" s="39" t="s">
        <v>62</v>
      </c>
      <c r="I832" s="42" t="s">
        <v>393</v>
      </c>
      <c r="J832" s="43">
        <v>14</v>
      </c>
      <c r="K832" s="44">
        <v>10560</v>
      </c>
      <c r="L832" s="43">
        <v>147840</v>
      </c>
      <c r="M832" s="45">
        <v>7.0000000000000007E-2</v>
      </c>
      <c r="N832" s="46">
        <v>137491.20000000001</v>
      </c>
      <c r="O832" s="41" t="s">
        <v>13</v>
      </c>
      <c r="P832" s="47" t="s">
        <v>53</v>
      </c>
      <c r="Q832" s="48" t="s">
        <v>14</v>
      </c>
      <c r="R832" s="48" t="s">
        <v>26</v>
      </c>
    </row>
    <row r="833" spans="1:18" hidden="1">
      <c r="A833" s="36">
        <v>1910</v>
      </c>
      <c r="B833" s="62">
        <v>42946</v>
      </c>
      <c r="C833" s="38" t="s">
        <v>941</v>
      </c>
      <c r="D833" s="39" t="s">
        <v>1101</v>
      </c>
      <c r="E833" s="40" t="s">
        <v>7</v>
      </c>
      <c r="F833" s="39" t="s">
        <v>30</v>
      </c>
      <c r="G833" s="41" t="s">
        <v>8</v>
      </c>
      <c r="H833" s="39" t="s">
        <v>62</v>
      </c>
      <c r="I833" s="42" t="s">
        <v>252</v>
      </c>
      <c r="J833" s="43">
        <v>37</v>
      </c>
      <c r="K833" s="44">
        <v>3960</v>
      </c>
      <c r="L833" s="43">
        <v>146520</v>
      </c>
      <c r="M833" s="45">
        <v>0.1</v>
      </c>
      <c r="N833" s="46">
        <v>131868</v>
      </c>
      <c r="O833" s="41" t="s">
        <v>15</v>
      </c>
      <c r="P833" s="47" t="s">
        <v>53</v>
      </c>
      <c r="Q833" s="48" t="s">
        <v>10</v>
      </c>
      <c r="R833" s="48" t="s">
        <v>29</v>
      </c>
    </row>
    <row r="834" spans="1:18" hidden="1">
      <c r="A834" s="36">
        <v>1175</v>
      </c>
      <c r="B834" s="62">
        <v>42826</v>
      </c>
      <c r="C834" s="38" t="s">
        <v>333</v>
      </c>
      <c r="D834" s="39" t="s">
        <v>334</v>
      </c>
      <c r="E834" s="40" t="s">
        <v>101</v>
      </c>
      <c r="F834" s="39" t="s">
        <v>27</v>
      </c>
      <c r="G834" s="41" t="s">
        <v>8</v>
      </c>
      <c r="H834" s="39" t="s">
        <v>62</v>
      </c>
      <c r="I834" s="42" t="s">
        <v>336</v>
      </c>
      <c r="J834" s="43">
        <v>12</v>
      </c>
      <c r="K834" s="44">
        <v>12060</v>
      </c>
      <c r="L834" s="43">
        <v>144720</v>
      </c>
      <c r="M834" s="45">
        <v>0.05</v>
      </c>
      <c r="N834" s="46">
        <v>137484</v>
      </c>
      <c r="O834" s="41" t="s">
        <v>15</v>
      </c>
      <c r="P834" s="47" t="s">
        <v>79</v>
      </c>
      <c r="Q834" s="48" t="s">
        <v>10</v>
      </c>
      <c r="R834" s="48" t="s">
        <v>26</v>
      </c>
    </row>
    <row r="835" spans="1:18" hidden="1">
      <c r="A835" s="36">
        <v>1798</v>
      </c>
      <c r="B835" s="62">
        <v>42929</v>
      </c>
      <c r="C835" s="38" t="s">
        <v>941</v>
      </c>
      <c r="D835" s="39" t="s">
        <v>817</v>
      </c>
      <c r="E835" s="40" t="s">
        <v>50</v>
      </c>
      <c r="F835" s="39" t="s">
        <v>25</v>
      </c>
      <c r="G835" s="41" t="s">
        <v>8</v>
      </c>
      <c r="H835" s="39" t="s">
        <v>44</v>
      </c>
      <c r="I835" s="42" t="s">
        <v>1016</v>
      </c>
      <c r="J835" s="43">
        <v>24</v>
      </c>
      <c r="K835" s="44">
        <v>6000</v>
      </c>
      <c r="L835" s="43">
        <v>144000</v>
      </c>
      <c r="M835" s="45">
        <v>0.06</v>
      </c>
      <c r="N835" s="46">
        <v>135360</v>
      </c>
      <c r="O835" s="41" t="s">
        <v>15</v>
      </c>
      <c r="P835" s="47" t="s">
        <v>53</v>
      </c>
      <c r="Q835" s="48" t="s">
        <v>10</v>
      </c>
      <c r="R835" s="48" t="s">
        <v>26</v>
      </c>
    </row>
    <row r="836" spans="1:18" hidden="1">
      <c r="A836" s="36">
        <v>1321</v>
      </c>
      <c r="B836" s="62">
        <v>42852</v>
      </c>
      <c r="C836" s="38" t="s">
        <v>333</v>
      </c>
      <c r="D836" s="39" t="s">
        <v>527</v>
      </c>
      <c r="E836" s="40" t="s">
        <v>7</v>
      </c>
      <c r="F836" s="39" t="s">
        <v>30</v>
      </c>
      <c r="G836" s="41" t="s">
        <v>8</v>
      </c>
      <c r="H836" s="39" t="s">
        <v>62</v>
      </c>
      <c r="I836" s="42" t="s">
        <v>528</v>
      </c>
      <c r="J836" s="43">
        <v>36</v>
      </c>
      <c r="K836" s="44">
        <v>3960</v>
      </c>
      <c r="L836" s="43">
        <v>142560</v>
      </c>
      <c r="M836" s="45">
        <v>0.08</v>
      </c>
      <c r="N836" s="46">
        <v>131155.20000000001</v>
      </c>
      <c r="O836" s="41" t="s">
        <v>18</v>
      </c>
      <c r="P836" s="47" t="s">
        <v>49</v>
      </c>
      <c r="Q836" s="48" t="s">
        <v>16</v>
      </c>
      <c r="R836" s="48" t="s">
        <v>29</v>
      </c>
    </row>
    <row r="837" spans="1:18" hidden="1">
      <c r="A837" s="36">
        <v>1008</v>
      </c>
      <c r="B837" s="62">
        <v>42797</v>
      </c>
      <c r="C837" s="38" t="s">
        <v>42</v>
      </c>
      <c r="D837" s="39" t="s">
        <v>69</v>
      </c>
      <c r="E837" s="40" t="s">
        <v>11</v>
      </c>
      <c r="F837" s="39" t="s">
        <v>30</v>
      </c>
      <c r="G837" s="41" t="s">
        <v>8</v>
      </c>
      <c r="H837" s="39" t="s">
        <v>70</v>
      </c>
      <c r="I837" s="42" t="s">
        <v>71</v>
      </c>
      <c r="J837" s="43">
        <v>26</v>
      </c>
      <c r="K837" s="44">
        <v>5460</v>
      </c>
      <c r="L837" s="43">
        <v>141960</v>
      </c>
      <c r="M837" s="45">
        <v>0.03</v>
      </c>
      <c r="N837" s="46">
        <v>137701.20000000001</v>
      </c>
      <c r="O837" s="41" t="s">
        <v>1172</v>
      </c>
      <c r="P837" s="47" t="s">
        <v>53</v>
      </c>
      <c r="Q837" s="48" t="s">
        <v>10</v>
      </c>
      <c r="R837" s="48" t="s">
        <v>29</v>
      </c>
    </row>
    <row r="838" spans="1:18" hidden="1">
      <c r="A838" s="36">
        <v>1023</v>
      </c>
      <c r="B838" s="62">
        <v>42799</v>
      </c>
      <c r="C838" s="38" t="s">
        <v>42</v>
      </c>
      <c r="D838" s="39" t="s">
        <v>98</v>
      </c>
      <c r="E838" s="40" t="s">
        <v>7</v>
      </c>
      <c r="F838" s="39" t="s">
        <v>25</v>
      </c>
      <c r="G838" s="41" t="s">
        <v>8</v>
      </c>
      <c r="H838" s="39" t="s">
        <v>44</v>
      </c>
      <c r="I838" s="42" t="s">
        <v>99</v>
      </c>
      <c r="J838" s="43">
        <v>13</v>
      </c>
      <c r="K838" s="44">
        <v>10800</v>
      </c>
      <c r="L838" s="43">
        <v>140400</v>
      </c>
      <c r="M838" s="45">
        <v>0.08</v>
      </c>
      <c r="N838" s="46">
        <v>129168</v>
      </c>
      <c r="O838" s="41" t="s">
        <v>1172</v>
      </c>
      <c r="P838" s="47" t="s">
        <v>79</v>
      </c>
      <c r="Q838" s="48" t="s">
        <v>10</v>
      </c>
      <c r="R838" s="48" t="s">
        <v>26</v>
      </c>
    </row>
    <row r="839" spans="1:18" hidden="1">
      <c r="A839" s="36">
        <v>1357</v>
      </c>
      <c r="B839" s="62">
        <v>42859</v>
      </c>
      <c r="C839" s="38" t="s">
        <v>530</v>
      </c>
      <c r="D839" s="39" t="s">
        <v>576</v>
      </c>
      <c r="E839" s="40" t="s">
        <v>101</v>
      </c>
      <c r="F839" s="39" t="s">
        <v>27</v>
      </c>
      <c r="G839" s="41" t="s">
        <v>8</v>
      </c>
      <c r="H839" s="39" t="s">
        <v>62</v>
      </c>
      <c r="I839" s="42" t="s">
        <v>483</v>
      </c>
      <c r="J839" s="43">
        <v>50</v>
      </c>
      <c r="K839" s="44">
        <v>2760</v>
      </c>
      <c r="L839" s="43">
        <v>138000</v>
      </c>
      <c r="M839" s="45">
        <v>0.05</v>
      </c>
      <c r="N839" s="46">
        <v>131100</v>
      </c>
      <c r="O839" s="41" t="s">
        <v>18</v>
      </c>
      <c r="P839" s="47" t="s">
        <v>79</v>
      </c>
      <c r="Q839" s="48" t="s">
        <v>16</v>
      </c>
      <c r="R839" s="48" t="s">
        <v>26</v>
      </c>
    </row>
    <row r="840" spans="1:18" hidden="1">
      <c r="A840" s="36">
        <v>1001</v>
      </c>
      <c r="B840" s="62">
        <v>42795</v>
      </c>
      <c r="C840" s="38" t="s">
        <v>42</v>
      </c>
      <c r="D840" s="39" t="s">
        <v>43</v>
      </c>
      <c r="E840" s="40" t="s">
        <v>7</v>
      </c>
      <c r="F840" s="39" t="s">
        <v>25</v>
      </c>
      <c r="G840" s="41" t="s">
        <v>8</v>
      </c>
      <c r="H840" s="39" t="s">
        <v>44</v>
      </c>
      <c r="I840" s="42" t="s">
        <v>45</v>
      </c>
      <c r="J840" s="43">
        <v>45</v>
      </c>
      <c r="K840" s="44">
        <v>3000</v>
      </c>
      <c r="L840" s="43">
        <v>135000</v>
      </c>
      <c r="M840" s="45">
        <v>0.03</v>
      </c>
      <c r="N840" s="46">
        <v>130950</v>
      </c>
      <c r="O840" s="41" t="s">
        <v>1172</v>
      </c>
      <c r="P840" s="47" t="s">
        <v>46</v>
      </c>
      <c r="Q840" s="48" t="s">
        <v>10</v>
      </c>
      <c r="R840" s="48" t="s">
        <v>26</v>
      </c>
    </row>
    <row r="841" spans="1:18" hidden="1">
      <c r="A841" s="36">
        <v>1934</v>
      </c>
      <c r="B841" s="62">
        <v>42949</v>
      </c>
      <c r="C841" s="38" t="s">
        <v>1106</v>
      </c>
      <c r="D841" s="39" t="s">
        <v>1123</v>
      </c>
      <c r="E841" s="40" t="s">
        <v>7</v>
      </c>
      <c r="F841" s="39" t="s">
        <v>25</v>
      </c>
      <c r="G841" s="41" t="s">
        <v>8</v>
      </c>
      <c r="H841" s="39" t="s">
        <v>62</v>
      </c>
      <c r="I841" s="42" t="s">
        <v>677</v>
      </c>
      <c r="J841" s="43">
        <v>34</v>
      </c>
      <c r="K841" s="44">
        <v>3960</v>
      </c>
      <c r="L841" s="43">
        <v>134640</v>
      </c>
      <c r="M841" s="45">
        <v>0.05</v>
      </c>
      <c r="N841" s="46">
        <v>127908</v>
      </c>
      <c r="O841" s="41" t="s">
        <v>18</v>
      </c>
      <c r="P841" s="47" t="s">
        <v>64</v>
      </c>
      <c r="Q841" s="48" t="s">
        <v>16</v>
      </c>
      <c r="R841" s="48" t="s">
        <v>26</v>
      </c>
    </row>
    <row r="842" spans="1:18" hidden="1">
      <c r="A842" s="36">
        <v>1551</v>
      </c>
      <c r="B842" s="62">
        <v>42893</v>
      </c>
      <c r="C842" s="38" t="s">
        <v>762</v>
      </c>
      <c r="D842" s="39" t="s">
        <v>579</v>
      </c>
      <c r="E842" s="40" t="s">
        <v>101</v>
      </c>
      <c r="F842" s="39" t="s">
        <v>25</v>
      </c>
      <c r="G842" s="41" t="s">
        <v>8</v>
      </c>
      <c r="H842" s="39" t="s">
        <v>44</v>
      </c>
      <c r="I842" s="42" t="s">
        <v>795</v>
      </c>
      <c r="J842" s="43">
        <v>50</v>
      </c>
      <c r="K842" s="44">
        <v>2640</v>
      </c>
      <c r="L842" s="43">
        <v>132000</v>
      </c>
      <c r="M842" s="45">
        <v>0.1</v>
      </c>
      <c r="N842" s="46">
        <v>118800</v>
      </c>
      <c r="O842" s="41" t="s">
        <v>1172</v>
      </c>
      <c r="P842" s="47" t="s">
        <v>53</v>
      </c>
      <c r="Q842" s="48" t="s">
        <v>10</v>
      </c>
      <c r="R842" s="48" t="s">
        <v>26</v>
      </c>
    </row>
    <row r="843" spans="1:18" hidden="1">
      <c r="A843" s="36">
        <v>1960</v>
      </c>
      <c r="B843" s="62">
        <v>42955</v>
      </c>
      <c r="C843" s="38" t="s">
        <v>1106</v>
      </c>
      <c r="D843" s="39" t="s">
        <v>1138</v>
      </c>
      <c r="E843" s="40" t="s">
        <v>101</v>
      </c>
      <c r="F843" s="39" t="s">
        <v>25</v>
      </c>
      <c r="G843" s="41" t="s">
        <v>8</v>
      </c>
      <c r="H843" s="39" t="s">
        <v>62</v>
      </c>
      <c r="I843" s="42" t="s">
        <v>1139</v>
      </c>
      <c r="J843" s="43">
        <v>11</v>
      </c>
      <c r="K843" s="44">
        <v>11760</v>
      </c>
      <c r="L843" s="43">
        <v>129360</v>
      </c>
      <c r="M843" s="45">
        <v>0.08</v>
      </c>
      <c r="N843" s="46">
        <v>119011.2</v>
      </c>
      <c r="O843" s="41" t="s">
        <v>13</v>
      </c>
      <c r="P843" s="47" t="s">
        <v>46</v>
      </c>
      <c r="Q843" s="48" t="s">
        <v>14</v>
      </c>
      <c r="R843" s="48" t="s">
        <v>26</v>
      </c>
    </row>
    <row r="844" spans="1:18" hidden="1">
      <c r="A844" s="36">
        <v>1777</v>
      </c>
      <c r="B844" s="62">
        <v>42926</v>
      </c>
      <c r="C844" s="38" t="s">
        <v>941</v>
      </c>
      <c r="D844" s="39" t="s">
        <v>453</v>
      </c>
      <c r="E844" s="40" t="s">
        <v>11</v>
      </c>
      <c r="F844" s="39" t="s">
        <v>25</v>
      </c>
      <c r="G844" s="41" t="s">
        <v>8</v>
      </c>
      <c r="H844" s="39" t="s">
        <v>62</v>
      </c>
      <c r="I844" s="42" t="s">
        <v>480</v>
      </c>
      <c r="J844" s="43">
        <v>37</v>
      </c>
      <c r="K844" s="44">
        <v>3360</v>
      </c>
      <c r="L844" s="43">
        <v>124320</v>
      </c>
      <c r="M844" s="45">
        <v>0.1</v>
      </c>
      <c r="N844" s="46">
        <v>111888</v>
      </c>
      <c r="O844" s="41" t="s">
        <v>15</v>
      </c>
      <c r="P844" s="47" t="s">
        <v>53</v>
      </c>
      <c r="Q844" s="48" t="s">
        <v>10</v>
      </c>
      <c r="R844" s="48" t="s">
        <v>26</v>
      </c>
    </row>
    <row r="845" spans="1:18" hidden="1">
      <c r="A845" s="36">
        <v>1816</v>
      </c>
      <c r="B845" s="62">
        <v>42933</v>
      </c>
      <c r="C845" s="38" t="s">
        <v>941</v>
      </c>
      <c r="D845" s="39" t="s">
        <v>1029</v>
      </c>
      <c r="E845" s="40" t="s">
        <v>7</v>
      </c>
      <c r="F845" s="39" t="s">
        <v>30</v>
      </c>
      <c r="G845" s="41" t="s">
        <v>8</v>
      </c>
      <c r="H845" s="39" t="s">
        <v>44</v>
      </c>
      <c r="I845" s="42" t="s">
        <v>550</v>
      </c>
      <c r="J845" s="43">
        <v>24</v>
      </c>
      <c r="K845" s="44">
        <v>5040</v>
      </c>
      <c r="L845" s="43">
        <v>120960</v>
      </c>
      <c r="M845" s="45">
        <v>0</v>
      </c>
      <c r="N845" s="46">
        <v>120960</v>
      </c>
      <c r="O845" s="41" t="s">
        <v>13</v>
      </c>
      <c r="P845" s="47" t="s">
        <v>53</v>
      </c>
      <c r="Q845" s="48" t="s">
        <v>14</v>
      </c>
      <c r="R845" s="48" t="s">
        <v>29</v>
      </c>
    </row>
    <row r="846" spans="1:18" hidden="1">
      <c r="A846" s="36">
        <v>1826</v>
      </c>
      <c r="B846" s="62">
        <v>42934</v>
      </c>
      <c r="C846" s="38" t="s">
        <v>941</v>
      </c>
      <c r="D846" s="39" t="s">
        <v>605</v>
      </c>
      <c r="E846" s="40" t="s">
        <v>101</v>
      </c>
      <c r="F846" s="39" t="s">
        <v>28</v>
      </c>
      <c r="G846" s="41" t="s">
        <v>8</v>
      </c>
      <c r="H846" s="39" t="s">
        <v>44</v>
      </c>
      <c r="I846" s="42" t="s">
        <v>446</v>
      </c>
      <c r="J846" s="43">
        <v>49</v>
      </c>
      <c r="K846" s="44">
        <v>2460</v>
      </c>
      <c r="L846" s="43">
        <v>120540</v>
      </c>
      <c r="M846" s="45">
        <v>0.01</v>
      </c>
      <c r="N846" s="46">
        <v>119334.6</v>
      </c>
      <c r="O846" s="41" t="s">
        <v>15</v>
      </c>
      <c r="P846" s="47" t="s">
        <v>53</v>
      </c>
      <c r="Q846" s="48" t="s">
        <v>10</v>
      </c>
      <c r="R846" s="48" t="s">
        <v>29</v>
      </c>
    </row>
    <row r="847" spans="1:18" hidden="1">
      <c r="A847" s="36">
        <v>1587</v>
      </c>
      <c r="B847" s="62">
        <v>42899</v>
      </c>
      <c r="C847" s="38" t="s">
        <v>762</v>
      </c>
      <c r="D847" s="39" t="s">
        <v>576</v>
      </c>
      <c r="E847" s="40" t="s">
        <v>101</v>
      </c>
      <c r="F847" s="39" t="s">
        <v>27</v>
      </c>
      <c r="G847" s="41" t="s">
        <v>8</v>
      </c>
      <c r="H847" s="39" t="s">
        <v>62</v>
      </c>
      <c r="I847" s="42" t="s">
        <v>834</v>
      </c>
      <c r="J847" s="43">
        <v>30</v>
      </c>
      <c r="K847" s="44">
        <v>3960</v>
      </c>
      <c r="L847" s="43">
        <v>118800</v>
      </c>
      <c r="M847" s="45">
        <v>0</v>
      </c>
      <c r="N847" s="46">
        <v>118800</v>
      </c>
      <c r="O847" s="41" t="s">
        <v>1174</v>
      </c>
      <c r="P847" s="47" t="s">
        <v>53</v>
      </c>
      <c r="Q847" s="48" t="s">
        <v>10</v>
      </c>
      <c r="R847" s="48" t="s">
        <v>26</v>
      </c>
    </row>
    <row r="848" spans="1:18" hidden="1">
      <c r="A848" s="36">
        <v>1634</v>
      </c>
      <c r="B848" s="62">
        <v>42904</v>
      </c>
      <c r="C848" s="38" t="s">
        <v>762</v>
      </c>
      <c r="D848" s="39" t="s">
        <v>871</v>
      </c>
      <c r="E848" s="40" t="s">
        <v>7</v>
      </c>
      <c r="F848" s="39" t="s">
        <v>30</v>
      </c>
      <c r="G848" s="41" t="s">
        <v>8</v>
      </c>
      <c r="H848" s="39" t="s">
        <v>70</v>
      </c>
      <c r="I848" s="42" t="s">
        <v>73</v>
      </c>
      <c r="J848" s="43">
        <v>1</v>
      </c>
      <c r="K848" s="44">
        <v>116340</v>
      </c>
      <c r="L848" s="43">
        <v>116340</v>
      </c>
      <c r="M848" s="45">
        <v>0</v>
      </c>
      <c r="N848" s="46">
        <v>116340</v>
      </c>
      <c r="O848" s="41" t="s">
        <v>18</v>
      </c>
      <c r="P848" s="47" t="s">
        <v>53</v>
      </c>
      <c r="Q848" s="48" t="s">
        <v>16</v>
      </c>
      <c r="R848" s="48" t="s">
        <v>29</v>
      </c>
    </row>
    <row r="849" spans="1:18" hidden="1">
      <c r="A849" s="36">
        <v>1202</v>
      </c>
      <c r="B849" s="62">
        <v>42832</v>
      </c>
      <c r="C849" s="38" t="s">
        <v>333</v>
      </c>
      <c r="D849" s="39" t="s">
        <v>374</v>
      </c>
      <c r="E849" s="40" t="s">
        <v>50</v>
      </c>
      <c r="F849" s="39" t="s">
        <v>25</v>
      </c>
      <c r="G849" s="41" t="s">
        <v>8</v>
      </c>
      <c r="H849" s="39" t="s">
        <v>62</v>
      </c>
      <c r="I849" s="42" t="s">
        <v>375</v>
      </c>
      <c r="J849" s="43">
        <v>28</v>
      </c>
      <c r="K849" s="44">
        <v>3960</v>
      </c>
      <c r="L849" s="43">
        <v>110880</v>
      </c>
      <c r="M849" s="45">
        <v>0.03</v>
      </c>
      <c r="N849" s="46">
        <v>107553.60000000001</v>
      </c>
      <c r="O849" s="41" t="s">
        <v>1174</v>
      </c>
      <c r="P849" s="47" t="s">
        <v>49</v>
      </c>
      <c r="Q849" s="48" t="s">
        <v>10</v>
      </c>
      <c r="R849" s="48" t="s">
        <v>26</v>
      </c>
    </row>
    <row r="850" spans="1:18" hidden="1">
      <c r="A850" s="36">
        <v>1844</v>
      </c>
      <c r="B850" s="62">
        <v>42937</v>
      </c>
      <c r="C850" s="38" t="s">
        <v>941</v>
      </c>
      <c r="D850" s="39" t="s">
        <v>1049</v>
      </c>
      <c r="E850" s="40" t="s">
        <v>50</v>
      </c>
      <c r="F850" s="39" t="s">
        <v>27</v>
      </c>
      <c r="G850" s="41" t="s">
        <v>8</v>
      </c>
      <c r="H850" s="39" t="s">
        <v>62</v>
      </c>
      <c r="I850" s="42" t="s">
        <v>1018</v>
      </c>
      <c r="J850" s="43">
        <v>28</v>
      </c>
      <c r="K850" s="44">
        <v>3960</v>
      </c>
      <c r="L850" s="43">
        <v>110880</v>
      </c>
      <c r="M850" s="45">
        <v>0.1</v>
      </c>
      <c r="N850" s="46">
        <v>99792</v>
      </c>
      <c r="O850" s="41" t="s">
        <v>1172</v>
      </c>
      <c r="P850" s="47" t="s">
        <v>53</v>
      </c>
      <c r="Q850" s="48" t="s">
        <v>10</v>
      </c>
      <c r="R850" s="48" t="s">
        <v>26</v>
      </c>
    </row>
    <row r="851" spans="1:18" hidden="1">
      <c r="A851" s="36">
        <v>1732</v>
      </c>
      <c r="B851" s="62">
        <v>42921</v>
      </c>
      <c r="C851" s="38" t="s">
        <v>941</v>
      </c>
      <c r="D851" s="39" t="s">
        <v>971</v>
      </c>
      <c r="E851" s="40" t="s">
        <v>7</v>
      </c>
      <c r="F851" s="39" t="s">
        <v>30</v>
      </c>
      <c r="G851" s="41" t="s">
        <v>8</v>
      </c>
      <c r="H851" s="39" t="s">
        <v>44</v>
      </c>
      <c r="I851" s="42" t="s">
        <v>972</v>
      </c>
      <c r="J851" s="43">
        <v>12</v>
      </c>
      <c r="K851" s="44">
        <v>9180</v>
      </c>
      <c r="L851" s="43">
        <v>110160</v>
      </c>
      <c r="M851" s="45">
        <v>0.1</v>
      </c>
      <c r="N851" s="46">
        <v>99144</v>
      </c>
      <c r="O851" s="41" t="s">
        <v>18</v>
      </c>
      <c r="P851" s="47" t="s">
        <v>49</v>
      </c>
      <c r="Q851" s="48" t="s">
        <v>16</v>
      </c>
      <c r="R851" s="48" t="s">
        <v>29</v>
      </c>
    </row>
    <row r="852" spans="1:18" hidden="1">
      <c r="A852" s="36">
        <v>1569</v>
      </c>
      <c r="B852" s="62">
        <v>42896</v>
      </c>
      <c r="C852" s="38" t="s">
        <v>762</v>
      </c>
      <c r="D852" s="39" t="s">
        <v>814</v>
      </c>
      <c r="E852" s="40" t="s">
        <v>101</v>
      </c>
      <c r="F852" s="39" t="s">
        <v>30</v>
      </c>
      <c r="G852" s="41" t="s">
        <v>8</v>
      </c>
      <c r="H852" s="39" t="s">
        <v>62</v>
      </c>
      <c r="I852" s="42" t="s">
        <v>815</v>
      </c>
      <c r="J852" s="43">
        <v>50</v>
      </c>
      <c r="K852" s="44">
        <v>2160</v>
      </c>
      <c r="L852" s="43">
        <v>108000</v>
      </c>
      <c r="M852" s="45">
        <v>0.05</v>
      </c>
      <c r="N852" s="46">
        <v>102600</v>
      </c>
      <c r="O852" s="41" t="s">
        <v>13</v>
      </c>
      <c r="P852" s="47" t="s">
        <v>46</v>
      </c>
      <c r="Q852" s="48" t="s">
        <v>14</v>
      </c>
      <c r="R852" s="48" t="s">
        <v>29</v>
      </c>
    </row>
    <row r="853" spans="1:18" hidden="1">
      <c r="A853" s="36">
        <v>1120</v>
      </c>
      <c r="B853" s="62">
        <v>42815</v>
      </c>
      <c r="C853" s="38" t="s">
        <v>42</v>
      </c>
      <c r="D853" s="39" t="s">
        <v>131</v>
      </c>
      <c r="E853" s="40" t="s">
        <v>11</v>
      </c>
      <c r="F853" s="39" t="s">
        <v>25</v>
      </c>
      <c r="G853" s="41" t="s">
        <v>8</v>
      </c>
      <c r="H853" s="39" t="s">
        <v>62</v>
      </c>
      <c r="I853" s="42" t="s">
        <v>256</v>
      </c>
      <c r="J853" s="43">
        <v>48</v>
      </c>
      <c r="K853" s="44">
        <v>2160</v>
      </c>
      <c r="L853" s="43">
        <v>103680</v>
      </c>
      <c r="M853" s="45">
        <v>0.04</v>
      </c>
      <c r="N853" s="46">
        <v>99532.800000000003</v>
      </c>
      <c r="O853" s="41" t="s">
        <v>13</v>
      </c>
      <c r="P853" s="47" t="s">
        <v>49</v>
      </c>
      <c r="Q853" s="48" t="s">
        <v>14</v>
      </c>
      <c r="R853" s="48" t="s">
        <v>26</v>
      </c>
    </row>
    <row r="854" spans="1:18" hidden="1">
      <c r="A854" s="36">
        <v>1132</v>
      </c>
      <c r="B854" s="62">
        <v>42817</v>
      </c>
      <c r="C854" s="38" t="s">
        <v>42</v>
      </c>
      <c r="D854" s="39" t="s">
        <v>271</v>
      </c>
      <c r="E854" s="40" t="s">
        <v>11</v>
      </c>
      <c r="F854" s="39" t="s">
        <v>27</v>
      </c>
      <c r="G854" s="41" t="s">
        <v>8</v>
      </c>
      <c r="H854" s="39" t="s">
        <v>62</v>
      </c>
      <c r="I854" s="42" t="s">
        <v>274</v>
      </c>
      <c r="J854" s="43">
        <v>11</v>
      </c>
      <c r="K854" s="44">
        <v>9360</v>
      </c>
      <c r="L854" s="43">
        <v>102960</v>
      </c>
      <c r="M854" s="45">
        <v>0.01</v>
      </c>
      <c r="N854" s="46">
        <v>101930.4</v>
      </c>
      <c r="O854" s="41" t="s">
        <v>15</v>
      </c>
      <c r="P854" s="47" t="s">
        <v>91</v>
      </c>
      <c r="Q854" s="48" t="s">
        <v>10</v>
      </c>
      <c r="R854" s="48" t="s">
        <v>26</v>
      </c>
    </row>
    <row r="855" spans="1:18" hidden="1">
      <c r="A855" s="36">
        <v>1783</v>
      </c>
      <c r="B855" s="62">
        <v>42927</v>
      </c>
      <c r="C855" s="38" t="s">
        <v>941</v>
      </c>
      <c r="D855" s="39" t="s">
        <v>697</v>
      </c>
      <c r="E855" s="40" t="s">
        <v>11</v>
      </c>
      <c r="F855" s="39" t="s">
        <v>25</v>
      </c>
      <c r="G855" s="41" t="s">
        <v>8</v>
      </c>
      <c r="H855" s="39" t="s">
        <v>62</v>
      </c>
      <c r="I855" s="42" t="s">
        <v>528</v>
      </c>
      <c r="J855" s="43">
        <v>26</v>
      </c>
      <c r="K855" s="44">
        <v>3960</v>
      </c>
      <c r="L855" s="43">
        <v>102960</v>
      </c>
      <c r="M855" s="45">
        <v>0.08</v>
      </c>
      <c r="N855" s="46">
        <v>94723.199999999997</v>
      </c>
      <c r="O855" s="41" t="s">
        <v>1174</v>
      </c>
      <c r="P855" s="47" t="s">
        <v>53</v>
      </c>
      <c r="Q855" s="48" t="s">
        <v>10</v>
      </c>
      <c r="R855" s="48" t="s">
        <v>26</v>
      </c>
    </row>
    <row r="856" spans="1:18" hidden="1">
      <c r="A856" s="36">
        <v>1365</v>
      </c>
      <c r="B856" s="62">
        <v>42861</v>
      </c>
      <c r="C856" s="38" t="s">
        <v>530</v>
      </c>
      <c r="D856" s="39" t="s">
        <v>585</v>
      </c>
      <c r="E856" s="40" t="s">
        <v>50</v>
      </c>
      <c r="F856" s="39" t="s">
        <v>25</v>
      </c>
      <c r="G856" s="41" t="s">
        <v>8</v>
      </c>
      <c r="H856" s="39" t="s">
        <v>44</v>
      </c>
      <c r="I856" s="42" t="s">
        <v>586</v>
      </c>
      <c r="J856" s="43">
        <v>42</v>
      </c>
      <c r="K856" s="44">
        <v>2400</v>
      </c>
      <c r="L856" s="43">
        <v>100800</v>
      </c>
      <c r="M856" s="45">
        <v>7.0000000000000007E-2</v>
      </c>
      <c r="N856" s="46">
        <v>93744</v>
      </c>
      <c r="O856" s="41" t="s">
        <v>1172</v>
      </c>
      <c r="P856" s="47" t="s">
        <v>53</v>
      </c>
      <c r="Q856" s="48" t="s">
        <v>10</v>
      </c>
      <c r="R856" s="48" t="s">
        <v>26</v>
      </c>
    </row>
    <row r="857" spans="1:18" hidden="1">
      <c r="A857" s="36">
        <v>1418</v>
      </c>
      <c r="B857" s="62">
        <v>42870</v>
      </c>
      <c r="C857" s="38" t="s">
        <v>530</v>
      </c>
      <c r="D857" s="39" t="s">
        <v>613</v>
      </c>
      <c r="E857" s="40" t="s">
        <v>11</v>
      </c>
      <c r="F857" s="39" t="s">
        <v>28</v>
      </c>
      <c r="G857" s="41" t="s">
        <v>8</v>
      </c>
      <c r="H857" s="39" t="s">
        <v>44</v>
      </c>
      <c r="I857" s="42" t="s">
        <v>402</v>
      </c>
      <c r="J857" s="43">
        <v>50</v>
      </c>
      <c r="K857" s="44">
        <v>1980</v>
      </c>
      <c r="L857" s="43">
        <v>99000</v>
      </c>
      <c r="M857" s="45">
        <v>0.02</v>
      </c>
      <c r="N857" s="46">
        <v>97020</v>
      </c>
      <c r="O857" s="41" t="s">
        <v>1174</v>
      </c>
      <c r="P857" s="47" t="s">
        <v>64</v>
      </c>
      <c r="Q857" s="48" t="s">
        <v>10</v>
      </c>
      <c r="R857" s="48" t="s">
        <v>29</v>
      </c>
    </row>
    <row r="858" spans="1:18" hidden="1">
      <c r="A858" s="36">
        <v>1405</v>
      </c>
      <c r="B858" s="62">
        <v>42868</v>
      </c>
      <c r="C858" s="38" t="s">
        <v>530</v>
      </c>
      <c r="D858" s="39" t="s">
        <v>631</v>
      </c>
      <c r="E858" s="40" t="s">
        <v>7</v>
      </c>
      <c r="F858" s="39" t="s">
        <v>25</v>
      </c>
      <c r="G858" s="41" t="s">
        <v>8</v>
      </c>
      <c r="H858" s="39" t="s">
        <v>62</v>
      </c>
      <c r="I858" s="42" t="s">
        <v>633</v>
      </c>
      <c r="J858" s="43">
        <v>13</v>
      </c>
      <c r="K858" s="44">
        <v>7560</v>
      </c>
      <c r="L858" s="43">
        <v>98280</v>
      </c>
      <c r="M858" s="45">
        <v>0.02</v>
      </c>
      <c r="N858" s="46">
        <v>96314.4</v>
      </c>
      <c r="O858" s="41" t="s">
        <v>1174</v>
      </c>
      <c r="P858" s="47" t="s">
        <v>79</v>
      </c>
      <c r="Q858" s="48" t="s">
        <v>10</v>
      </c>
      <c r="R858" s="48" t="s">
        <v>26</v>
      </c>
    </row>
    <row r="859" spans="1:18" hidden="1">
      <c r="A859" s="36">
        <v>1193</v>
      </c>
      <c r="B859" s="62">
        <v>42830</v>
      </c>
      <c r="C859" s="38" t="s">
        <v>333</v>
      </c>
      <c r="D859" s="39" t="s">
        <v>359</v>
      </c>
      <c r="E859" s="40" t="s">
        <v>7</v>
      </c>
      <c r="F859" s="39" t="s">
        <v>27</v>
      </c>
      <c r="G859" s="41" t="s">
        <v>8</v>
      </c>
      <c r="H859" s="39" t="s">
        <v>62</v>
      </c>
      <c r="I859" s="42" t="s">
        <v>360</v>
      </c>
      <c r="J859" s="43">
        <v>29</v>
      </c>
      <c r="K859" s="44">
        <v>3360</v>
      </c>
      <c r="L859" s="43">
        <v>97440</v>
      </c>
      <c r="M859" s="45">
        <v>0.02</v>
      </c>
      <c r="N859" s="46">
        <v>95491.199999999997</v>
      </c>
      <c r="O859" s="41" t="s">
        <v>1174</v>
      </c>
      <c r="P859" s="47" t="s">
        <v>53</v>
      </c>
      <c r="Q859" s="48" t="s">
        <v>10</v>
      </c>
      <c r="R859" s="48" t="s">
        <v>26</v>
      </c>
    </row>
    <row r="860" spans="1:18" hidden="1">
      <c r="A860" s="36">
        <v>1224</v>
      </c>
      <c r="B860" s="62">
        <v>42835</v>
      </c>
      <c r="C860" s="38" t="s">
        <v>333</v>
      </c>
      <c r="D860" s="39" t="s">
        <v>407</v>
      </c>
      <c r="E860" s="40" t="s">
        <v>7</v>
      </c>
      <c r="F860" s="39" t="s">
        <v>25</v>
      </c>
      <c r="G860" s="41" t="s">
        <v>8</v>
      </c>
      <c r="H860" s="39" t="s">
        <v>62</v>
      </c>
      <c r="I860" s="42" t="s">
        <v>408</v>
      </c>
      <c r="J860" s="43">
        <v>14</v>
      </c>
      <c r="K860" s="44">
        <v>6960</v>
      </c>
      <c r="L860" s="43">
        <v>97440</v>
      </c>
      <c r="M860" s="45">
        <v>0.09</v>
      </c>
      <c r="N860" s="46">
        <v>88670.399999999994</v>
      </c>
      <c r="O860" s="41" t="s">
        <v>18</v>
      </c>
      <c r="P860" s="47" t="s">
        <v>64</v>
      </c>
      <c r="Q860" s="48" t="s">
        <v>16</v>
      </c>
      <c r="R860" s="48" t="s">
        <v>26</v>
      </c>
    </row>
    <row r="861" spans="1:18" hidden="1">
      <c r="A861" s="36">
        <v>1558</v>
      </c>
      <c r="B861" s="62">
        <v>42895</v>
      </c>
      <c r="C861" s="38" t="s">
        <v>762</v>
      </c>
      <c r="D861" s="39" t="s">
        <v>541</v>
      </c>
      <c r="E861" s="40" t="s">
        <v>50</v>
      </c>
      <c r="F861" s="39" t="s">
        <v>25</v>
      </c>
      <c r="G861" s="41" t="s">
        <v>8</v>
      </c>
      <c r="H861" s="39" t="s">
        <v>62</v>
      </c>
      <c r="I861" s="42" t="s">
        <v>480</v>
      </c>
      <c r="J861" s="43">
        <v>29</v>
      </c>
      <c r="K861" s="44">
        <v>3360</v>
      </c>
      <c r="L861" s="43">
        <v>97440</v>
      </c>
      <c r="M861" s="45">
        <v>7.0000000000000007E-2</v>
      </c>
      <c r="N861" s="46">
        <v>90619.199999999997</v>
      </c>
      <c r="O861" s="41" t="s">
        <v>1174</v>
      </c>
      <c r="P861" s="47" t="s">
        <v>64</v>
      </c>
      <c r="Q861" s="48" t="s">
        <v>10</v>
      </c>
      <c r="R861" s="48" t="s">
        <v>26</v>
      </c>
    </row>
    <row r="862" spans="1:18" hidden="1">
      <c r="A862" s="36">
        <v>1332</v>
      </c>
      <c r="B862" s="62">
        <v>42857</v>
      </c>
      <c r="C862" s="38" t="s">
        <v>530</v>
      </c>
      <c r="D862" s="39" t="s">
        <v>171</v>
      </c>
      <c r="E862" s="40" t="s">
        <v>101</v>
      </c>
      <c r="F862" s="39" t="s">
        <v>30</v>
      </c>
      <c r="G862" s="41" t="s">
        <v>8</v>
      </c>
      <c r="H862" s="39" t="s">
        <v>62</v>
      </c>
      <c r="I862" s="42" t="s">
        <v>543</v>
      </c>
      <c r="J862" s="43">
        <v>45</v>
      </c>
      <c r="K862" s="44">
        <v>2160</v>
      </c>
      <c r="L862" s="43">
        <v>97200</v>
      </c>
      <c r="M862" s="45">
        <v>0.03</v>
      </c>
      <c r="N862" s="46">
        <v>94284</v>
      </c>
      <c r="O862" s="41" t="s">
        <v>18</v>
      </c>
      <c r="P862" s="47" t="s">
        <v>79</v>
      </c>
      <c r="Q862" s="48" t="s">
        <v>16</v>
      </c>
      <c r="R862" s="48" t="s">
        <v>29</v>
      </c>
    </row>
    <row r="863" spans="1:18">
      <c r="A863" s="36">
        <v>1699</v>
      </c>
      <c r="B863" s="62">
        <v>42915</v>
      </c>
      <c r="C863" s="38" t="s">
        <v>762</v>
      </c>
      <c r="D863" s="39" t="s">
        <v>936</v>
      </c>
      <c r="E863" s="40" t="s">
        <v>50</v>
      </c>
      <c r="F863" s="39" t="s">
        <v>30</v>
      </c>
      <c r="G863" s="41" t="s">
        <v>8</v>
      </c>
      <c r="H863" s="39" t="s">
        <v>62</v>
      </c>
      <c r="I863" s="42" t="s">
        <v>319</v>
      </c>
      <c r="J863" s="43">
        <v>45</v>
      </c>
      <c r="K863" s="44">
        <v>2160</v>
      </c>
      <c r="L863" s="43">
        <v>97200</v>
      </c>
      <c r="M863" s="45">
        <v>0.03</v>
      </c>
      <c r="N863" s="46">
        <v>94284</v>
      </c>
      <c r="O863" s="41" t="s">
        <v>18</v>
      </c>
      <c r="P863" s="47" t="s">
        <v>53</v>
      </c>
      <c r="Q863" s="48" t="s">
        <v>16</v>
      </c>
      <c r="R863" s="48" t="s">
        <v>29</v>
      </c>
    </row>
    <row r="864" spans="1:18" hidden="1">
      <c r="A864" s="36">
        <v>1156</v>
      </c>
      <c r="B864" s="62">
        <v>42822</v>
      </c>
      <c r="C864" s="38" t="s">
        <v>42</v>
      </c>
      <c r="D864" s="39" t="s">
        <v>306</v>
      </c>
      <c r="E864" s="40" t="s">
        <v>11</v>
      </c>
      <c r="F864" s="39" t="s">
        <v>27</v>
      </c>
      <c r="G864" s="41" t="s">
        <v>8</v>
      </c>
      <c r="H864" s="39" t="s">
        <v>44</v>
      </c>
      <c r="I864" s="42" t="s">
        <v>307</v>
      </c>
      <c r="J864" s="43">
        <v>46</v>
      </c>
      <c r="K864" s="44">
        <v>2100</v>
      </c>
      <c r="L864" s="43">
        <v>96600</v>
      </c>
      <c r="M864" s="45">
        <v>0.02</v>
      </c>
      <c r="N864" s="46">
        <v>94668</v>
      </c>
      <c r="O864" s="41" t="s">
        <v>1174</v>
      </c>
      <c r="P864" s="47" t="s">
        <v>91</v>
      </c>
      <c r="Q864" s="48" t="s">
        <v>10</v>
      </c>
      <c r="R864" s="48" t="s">
        <v>26</v>
      </c>
    </row>
    <row r="865" spans="1:18" hidden="1">
      <c r="A865" s="36">
        <v>1123</v>
      </c>
      <c r="B865" s="62">
        <v>42816</v>
      </c>
      <c r="C865" s="38" t="s">
        <v>42</v>
      </c>
      <c r="D865" s="39" t="s">
        <v>261</v>
      </c>
      <c r="E865" s="40" t="s">
        <v>7</v>
      </c>
      <c r="F865" s="39" t="s">
        <v>30</v>
      </c>
      <c r="G865" s="41" t="s">
        <v>8</v>
      </c>
      <c r="H865" s="39" t="s">
        <v>44</v>
      </c>
      <c r="I865" s="42" t="s">
        <v>262</v>
      </c>
      <c r="J865" s="43">
        <v>40</v>
      </c>
      <c r="K865" s="44">
        <v>2400</v>
      </c>
      <c r="L865" s="43">
        <v>96000</v>
      </c>
      <c r="M865" s="45">
        <v>0.06</v>
      </c>
      <c r="N865" s="46">
        <v>90240</v>
      </c>
      <c r="O865" s="41" t="s">
        <v>1174</v>
      </c>
      <c r="P865" s="47" t="s">
        <v>60</v>
      </c>
      <c r="Q865" s="48" t="s">
        <v>10</v>
      </c>
      <c r="R865" s="48" t="s">
        <v>29</v>
      </c>
    </row>
    <row r="866" spans="1:18" hidden="1">
      <c r="A866" s="36">
        <v>1885</v>
      </c>
      <c r="B866" s="62">
        <v>42942</v>
      </c>
      <c r="C866" s="38" t="s">
        <v>941</v>
      </c>
      <c r="D866" s="39" t="s">
        <v>854</v>
      </c>
      <c r="E866" s="40" t="s">
        <v>11</v>
      </c>
      <c r="F866" s="39" t="s">
        <v>30</v>
      </c>
      <c r="G866" s="41" t="s">
        <v>8</v>
      </c>
      <c r="H866" s="39" t="s">
        <v>44</v>
      </c>
      <c r="I866" s="42" t="s">
        <v>1080</v>
      </c>
      <c r="J866" s="43">
        <v>39</v>
      </c>
      <c r="K866" s="44">
        <v>2460</v>
      </c>
      <c r="L866" s="43">
        <v>95940</v>
      </c>
      <c r="M866" s="45">
        <v>0.1</v>
      </c>
      <c r="N866" s="46">
        <v>86346</v>
      </c>
      <c r="O866" s="41" t="s">
        <v>15</v>
      </c>
      <c r="P866" s="47" t="s">
        <v>79</v>
      </c>
      <c r="Q866" s="48" t="s">
        <v>10</v>
      </c>
      <c r="R866" s="48" t="s">
        <v>29</v>
      </c>
    </row>
    <row r="867" spans="1:18" hidden="1">
      <c r="A867" s="36">
        <v>1209</v>
      </c>
      <c r="B867" s="62">
        <v>42833</v>
      </c>
      <c r="C867" s="38" t="s">
        <v>333</v>
      </c>
      <c r="D867" s="39" t="s">
        <v>174</v>
      </c>
      <c r="E867" s="40" t="s">
        <v>50</v>
      </c>
      <c r="F867" s="39" t="s">
        <v>28</v>
      </c>
      <c r="G867" s="41" t="s">
        <v>8</v>
      </c>
      <c r="H867" s="39" t="s">
        <v>62</v>
      </c>
      <c r="I867" s="42" t="s">
        <v>385</v>
      </c>
      <c r="J867" s="43">
        <v>24</v>
      </c>
      <c r="K867" s="44">
        <v>3960</v>
      </c>
      <c r="L867" s="43">
        <v>95040</v>
      </c>
      <c r="M867" s="45">
        <v>0.1</v>
      </c>
      <c r="N867" s="46">
        <v>85536</v>
      </c>
      <c r="O867" s="41" t="s">
        <v>1174</v>
      </c>
      <c r="P867" s="47" t="s">
        <v>53</v>
      </c>
      <c r="Q867" s="48" t="s">
        <v>10</v>
      </c>
      <c r="R867" s="48" t="s">
        <v>29</v>
      </c>
    </row>
    <row r="868" spans="1:18" hidden="1">
      <c r="A868" s="36">
        <v>1715</v>
      </c>
      <c r="B868" s="62">
        <v>42919</v>
      </c>
      <c r="C868" s="38" t="s">
        <v>941</v>
      </c>
      <c r="D868" s="39" t="s">
        <v>808</v>
      </c>
      <c r="E868" s="40" t="s">
        <v>101</v>
      </c>
      <c r="F868" s="39" t="s">
        <v>25</v>
      </c>
      <c r="G868" s="41" t="s">
        <v>8</v>
      </c>
      <c r="H868" s="39" t="s">
        <v>62</v>
      </c>
      <c r="I868" s="42" t="s">
        <v>955</v>
      </c>
      <c r="J868" s="43">
        <v>24</v>
      </c>
      <c r="K868" s="44">
        <v>3960</v>
      </c>
      <c r="L868" s="43">
        <v>95040</v>
      </c>
      <c r="M868" s="45">
        <v>0.1</v>
      </c>
      <c r="N868" s="46">
        <v>85536</v>
      </c>
      <c r="O868" s="41" t="s">
        <v>13</v>
      </c>
      <c r="P868" s="47" t="s">
        <v>60</v>
      </c>
      <c r="Q868" s="48" t="s">
        <v>14</v>
      </c>
      <c r="R868" s="48" t="s">
        <v>26</v>
      </c>
    </row>
    <row r="869" spans="1:18" hidden="1">
      <c r="A869" s="36">
        <v>1561</v>
      </c>
      <c r="B869" s="62">
        <v>42895</v>
      </c>
      <c r="C869" s="38" t="s">
        <v>762</v>
      </c>
      <c r="D869" s="39" t="s">
        <v>806</v>
      </c>
      <c r="E869" s="40" t="s">
        <v>101</v>
      </c>
      <c r="F869" s="39" t="s">
        <v>30</v>
      </c>
      <c r="G869" s="41" t="s">
        <v>8</v>
      </c>
      <c r="H869" s="39" t="s">
        <v>44</v>
      </c>
      <c r="I869" s="42" t="s">
        <v>807</v>
      </c>
      <c r="J869" s="43">
        <v>49</v>
      </c>
      <c r="K869" s="44">
        <v>1920</v>
      </c>
      <c r="L869" s="43">
        <v>94080</v>
      </c>
      <c r="M869" s="45">
        <v>7.0000000000000007E-2</v>
      </c>
      <c r="N869" s="46">
        <v>87494.399999999994</v>
      </c>
      <c r="O869" s="41" t="s">
        <v>13</v>
      </c>
      <c r="P869" s="47" t="s">
        <v>53</v>
      </c>
      <c r="Q869" s="48" t="s">
        <v>14</v>
      </c>
      <c r="R869" s="48" t="s">
        <v>29</v>
      </c>
    </row>
    <row r="870" spans="1:18" hidden="1">
      <c r="A870" s="36">
        <v>1032</v>
      </c>
      <c r="B870" s="62">
        <v>42799</v>
      </c>
      <c r="C870" s="38" t="s">
        <v>42</v>
      </c>
      <c r="D870" s="39" t="s">
        <v>111</v>
      </c>
      <c r="E870" s="40" t="s">
        <v>50</v>
      </c>
      <c r="F870" s="39" t="s">
        <v>25</v>
      </c>
      <c r="G870" s="41" t="s">
        <v>8</v>
      </c>
      <c r="H870" s="39" t="s">
        <v>62</v>
      </c>
      <c r="I870" s="42" t="s">
        <v>116</v>
      </c>
      <c r="J870" s="43">
        <v>10</v>
      </c>
      <c r="K870" s="44">
        <v>9360</v>
      </c>
      <c r="L870" s="43">
        <v>93600</v>
      </c>
      <c r="M870" s="45">
        <v>7.0000000000000007E-2</v>
      </c>
      <c r="N870" s="46">
        <v>87048</v>
      </c>
      <c r="O870" s="41" t="s">
        <v>13</v>
      </c>
      <c r="P870" s="47" t="s">
        <v>53</v>
      </c>
      <c r="Q870" s="48" t="s">
        <v>14</v>
      </c>
      <c r="R870" s="48" t="s">
        <v>26</v>
      </c>
    </row>
    <row r="871" spans="1:18" hidden="1">
      <c r="A871" s="36">
        <v>1496</v>
      </c>
      <c r="B871" s="62">
        <v>42883</v>
      </c>
      <c r="C871" s="38" t="s">
        <v>530</v>
      </c>
      <c r="D871" s="39" t="s">
        <v>730</v>
      </c>
      <c r="E871" s="40" t="s">
        <v>11</v>
      </c>
      <c r="F871" s="39" t="s">
        <v>30</v>
      </c>
      <c r="G871" s="41" t="s">
        <v>8</v>
      </c>
      <c r="H871" s="39" t="s">
        <v>62</v>
      </c>
      <c r="I871" s="42" t="s">
        <v>543</v>
      </c>
      <c r="J871" s="43">
        <v>43</v>
      </c>
      <c r="K871" s="44">
        <v>2160</v>
      </c>
      <c r="L871" s="43">
        <v>92880</v>
      </c>
      <c r="M871" s="45">
        <v>0</v>
      </c>
      <c r="N871" s="46">
        <v>92880</v>
      </c>
      <c r="O871" s="41" t="s">
        <v>1174</v>
      </c>
      <c r="P871" s="47" t="s">
        <v>53</v>
      </c>
      <c r="Q871" s="48" t="s">
        <v>10</v>
      </c>
      <c r="R871" s="48" t="s">
        <v>29</v>
      </c>
    </row>
    <row r="872" spans="1:18" hidden="1">
      <c r="A872" s="36">
        <v>1606</v>
      </c>
      <c r="B872" s="62">
        <v>42900</v>
      </c>
      <c r="C872" s="38" t="s">
        <v>762</v>
      </c>
      <c r="D872" s="39" t="s">
        <v>176</v>
      </c>
      <c r="E872" s="40" t="s">
        <v>11</v>
      </c>
      <c r="F872" s="39" t="s">
        <v>30</v>
      </c>
      <c r="G872" s="41" t="s">
        <v>8</v>
      </c>
      <c r="H872" s="39" t="s">
        <v>44</v>
      </c>
      <c r="I872" s="42" t="s">
        <v>586</v>
      </c>
      <c r="J872" s="43">
        <v>38</v>
      </c>
      <c r="K872" s="44">
        <v>2400</v>
      </c>
      <c r="L872" s="43">
        <v>91200</v>
      </c>
      <c r="M872" s="45">
        <v>0.02</v>
      </c>
      <c r="N872" s="46">
        <v>89376</v>
      </c>
      <c r="O872" s="41" t="s">
        <v>15</v>
      </c>
      <c r="P872" s="47" t="s">
        <v>49</v>
      </c>
      <c r="Q872" s="48" t="s">
        <v>10</v>
      </c>
      <c r="R872" s="48" t="s">
        <v>29</v>
      </c>
    </row>
    <row r="873" spans="1:18">
      <c r="A873" s="36">
        <v>1849</v>
      </c>
      <c r="B873" s="62">
        <v>42937</v>
      </c>
      <c r="C873" s="38" t="s">
        <v>941</v>
      </c>
      <c r="D873" s="39" t="s">
        <v>1055</v>
      </c>
      <c r="E873" s="40" t="s">
        <v>7</v>
      </c>
      <c r="F873" s="39" t="s">
        <v>25</v>
      </c>
      <c r="G873" s="41" t="s">
        <v>8</v>
      </c>
      <c r="H873" s="39" t="s">
        <v>44</v>
      </c>
      <c r="I873" s="42" t="s">
        <v>1056</v>
      </c>
      <c r="J873" s="43">
        <v>48</v>
      </c>
      <c r="K873" s="44">
        <v>1860</v>
      </c>
      <c r="L873" s="43">
        <v>89280</v>
      </c>
      <c r="M873" s="45">
        <v>0</v>
      </c>
      <c r="N873" s="46">
        <v>89280</v>
      </c>
      <c r="O873" s="41" t="s">
        <v>18</v>
      </c>
      <c r="P873" s="47" t="s">
        <v>53</v>
      </c>
      <c r="Q873" s="48" t="s">
        <v>16</v>
      </c>
      <c r="R873" s="48" t="s">
        <v>26</v>
      </c>
    </row>
    <row r="874" spans="1:18" hidden="1">
      <c r="A874" s="36">
        <v>1957</v>
      </c>
      <c r="B874" s="62">
        <v>42955</v>
      </c>
      <c r="C874" s="38" t="s">
        <v>1106</v>
      </c>
      <c r="D874" s="39" t="s">
        <v>1134</v>
      </c>
      <c r="E874" s="40" t="s">
        <v>101</v>
      </c>
      <c r="F874" s="39" t="s">
        <v>30</v>
      </c>
      <c r="G874" s="41" t="s">
        <v>8</v>
      </c>
      <c r="H874" s="39" t="s">
        <v>44</v>
      </c>
      <c r="I874" s="42" t="s">
        <v>1135</v>
      </c>
      <c r="J874" s="43">
        <v>31</v>
      </c>
      <c r="K874" s="44">
        <v>2880</v>
      </c>
      <c r="L874" s="43">
        <v>89280</v>
      </c>
      <c r="M874" s="45">
        <v>0.04</v>
      </c>
      <c r="N874" s="46">
        <v>85708.800000000003</v>
      </c>
      <c r="O874" s="41" t="s">
        <v>1174</v>
      </c>
      <c r="P874" s="47" t="s">
        <v>91</v>
      </c>
      <c r="Q874" s="48" t="s">
        <v>10</v>
      </c>
      <c r="R874" s="48" t="s">
        <v>29</v>
      </c>
    </row>
    <row r="875" spans="1:18" hidden="1">
      <c r="A875" s="36">
        <v>1219</v>
      </c>
      <c r="B875" s="62">
        <v>42834</v>
      </c>
      <c r="C875" s="38" t="s">
        <v>333</v>
      </c>
      <c r="D875" s="39" t="s">
        <v>399</v>
      </c>
      <c r="E875" s="40" t="s">
        <v>101</v>
      </c>
      <c r="F875" s="39" t="s">
        <v>28</v>
      </c>
      <c r="G875" s="41" t="s">
        <v>8</v>
      </c>
      <c r="H875" s="39" t="s">
        <v>62</v>
      </c>
      <c r="I875" s="42" t="s">
        <v>400</v>
      </c>
      <c r="J875" s="43">
        <v>41</v>
      </c>
      <c r="K875" s="44">
        <v>2160</v>
      </c>
      <c r="L875" s="43">
        <v>88560</v>
      </c>
      <c r="M875" s="45">
        <v>0.05</v>
      </c>
      <c r="N875" s="46">
        <v>84132</v>
      </c>
      <c r="O875" s="41" t="s">
        <v>1172</v>
      </c>
      <c r="P875" s="47" t="s">
        <v>53</v>
      </c>
      <c r="Q875" s="48" t="s">
        <v>10</v>
      </c>
      <c r="R875" s="48" t="s">
        <v>29</v>
      </c>
    </row>
    <row r="876" spans="1:18" hidden="1">
      <c r="A876" s="36">
        <v>1802</v>
      </c>
      <c r="B876" s="62">
        <v>42929</v>
      </c>
      <c r="C876" s="38" t="s">
        <v>941</v>
      </c>
      <c r="D876" s="39" t="s">
        <v>404</v>
      </c>
      <c r="E876" s="40" t="s">
        <v>50</v>
      </c>
      <c r="F876" s="39" t="s">
        <v>25</v>
      </c>
      <c r="G876" s="41" t="s">
        <v>8</v>
      </c>
      <c r="H876" s="39" t="s">
        <v>62</v>
      </c>
      <c r="I876" s="42" t="s">
        <v>851</v>
      </c>
      <c r="J876" s="43">
        <v>22</v>
      </c>
      <c r="K876" s="44">
        <v>3960</v>
      </c>
      <c r="L876" s="43">
        <v>87120</v>
      </c>
      <c r="M876" s="45">
        <v>0.1</v>
      </c>
      <c r="N876" s="46">
        <v>78408</v>
      </c>
      <c r="O876" s="41" t="s">
        <v>15</v>
      </c>
      <c r="P876" s="47" t="s">
        <v>53</v>
      </c>
      <c r="Q876" s="48" t="s">
        <v>10</v>
      </c>
      <c r="R876" s="48" t="s">
        <v>26</v>
      </c>
    </row>
    <row r="877" spans="1:18" hidden="1">
      <c r="A877" s="36">
        <v>1896</v>
      </c>
      <c r="B877" s="62">
        <v>42944</v>
      </c>
      <c r="C877" s="38" t="s">
        <v>941</v>
      </c>
      <c r="D877" s="39" t="s">
        <v>1089</v>
      </c>
      <c r="E877" s="40" t="s">
        <v>7</v>
      </c>
      <c r="F877" s="39" t="s">
        <v>27</v>
      </c>
      <c r="G877" s="41" t="s">
        <v>8</v>
      </c>
      <c r="H877" s="39" t="s">
        <v>62</v>
      </c>
      <c r="I877" s="42" t="s">
        <v>367</v>
      </c>
      <c r="J877" s="43">
        <v>22</v>
      </c>
      <c r="K877" s="44">
        <v>3960</v>
      </c>
      <c r="L877" s="43">
        <v>87120</v>
      </c>
      <c r="M877" s="45">
        <v>7.0000000000000007E-2</v>
      </c>
      <c r="N877" s="46">
        <v>81021.600000000006</v>
      </c>
      <c r="O877" s="41" t="s">
        <v>1172</v>
      </c>
      <c r="P877" s="47" t="s">
        <v>91</v>
      </c>
      <c r="Q877" s="48" t="s">
        <v>10</v>
      </c>
      <c r="R877" s="48" t="s">
        <v>26</v>
      </c>
    </row>
    <row r="878" spans="1:18" hidden="1">
      <c r="A878" s="36">
        <v>1506</v>
      </c>
      <c r="B878" s="62">
        <v>42884</v>
      </c>
      <c r="C878" s="38" t="s">
        <v>530</v>
      </c>
      <c r="D878" s="39" t="s">
        <v>284</v>
      </c>
      <c r="E878" s="40" t="s">
        <v>101</v>
      </c>
      <c r="F878" s="39" t="s">
        <v>25</v>
      </c>
      <c r="G878" s="41" t="s">
        <v>8</v>
      </c>
      <c r="H878" s="39" t="s">
        <v>44</v>
      </c>
      <c r="I878" s="42" t="s">
        <v>691</v>
      </c>
      <c r="J878" s="43">
        <v>50</v>
      </c>
      <c r="K878" s="44">
        <v>1740</v>
      </c>
      <c r="L878" s="43">
        <v>87000</v>
      </c>
      <c r="M878" s="45">
        <v>0.02</v>
      </c>
      <c r="N878" s="46">
        <v>85260</v>
      </c>
      <c r="O878" s="41" t="s">
        <v>13</v>
      </c>
      <c r="P878" s="47" t="s">
        <v>79</v>
      </c>
      <c r="Q878" s="48" t="s">
        <v>14</v>
      </c>
      <c r="R878" s="48" t="s">
        <v>26</v>
      </c>
    </row>
    <row r="879" spans="1:18" hidden="1">
      <c r="A879" s="36">
        <v>1326</v>
      </c>
      <c r="B879" s="62">
        <v>42856</v>
      </c>
      <c r="C879" s="38" t="s">
        <v>530</v>
      </c>
      <c r="D879" s="39" t="s">
        <v>533</v>
      </c>
      <c r="E879" s="40" t="s">
        <v>50</v>
      </c>
      <c r="F879" s="39" t="s">
        <v>27</v>
      </c>
      <c r="G879" s="41" t="s">
        <v>8</v>
      </c>
      <c r="H879" s="39" t="s">
        <v>44</v>
      </c>
      <c r="I879" s="42" t="s">
        <v>262</v>
      </c>
      <c r="J879" s="43">
        <v>36</v>
      </c>
      <c r="K879" s="44">
        <v>2400</v>
      </c>
      <c r="L879" s="43">
        <v>86400</v>
      </c>
      <c r="M879" s="45">
        <v>0.05</v>
      </c>
      <c r="N879" s="46">
        <v>82080</v>
      </c>
      <c r="O879" s="41" t="s">
        <v>1172</v>
      </c>
      <c r="P879" s="47" t="s">
        <v>53</v>
      </c>
      <c r="Q879" s="48" t="s">
        <v>10</v>
      </c>
      <c r="R879" s="48" t="s">
        <v>26</v>
      </c>
    </row>
    <row r="880" spans="1:18" hidden="1">
      <c r="A880" s="36">
        <v>1336</v>
      </c>
      <c r="B880" s="62">
        <v>42857</v>
      </c>
      <c r="C880" s="38" t="s">
        <v>530</v>
      </c>
      <c r="D880" s="39" t="s">
        <v>549</v>
      </c>
      <c r="E880" s="40" t="s">
        <v>101</v>
      </c>
      <c r="F880" s="39" t="s">
        <v>30</v>
      </c>
      <c r="G880" s="41" t="s">
        <v>8</v>
      </c>
      <c r="H880" s="39" t="s">
        <v>44</v>
      </c>
      <c r="I880" s="42" t="s">
        <v>550</v>
      </c>
      <c r="J880" s="43">
        <v>17</v>
      </c>
      <c r="K880" s="44">
        <v>5040</v>
      </c>
      <c r="L880" s="43">
        <v>85680</v>
      </c>
      <c r="M880" s="45">
        <v>0.05</v>
      </c>
      <c r="N880" s="46">
        <v>81396</v>
      </c>
      <c r="O880" s="41" t="s">
        <v>1172</v>
      </c>
      <c r="P880" s="47" t="s">
        <v>53</v>
      </c>
      <c r="Q880" s="48" t="s">
        <v>10</v>
      </c>
      <c r="R880" s="48" t="s">
        <v>29</v>
      </c>
    </row>
    <row r="881" spans="1:18" hidden="1">
      <c r="A881" s="36">
        <v>1905</v>
      </c>
      <c r="B881" s="62">
        <v>42946</v>
      </c>
      <c r="C881" s="38" t="s">
        <v>941</v>
      </c>
      <c r="D881" s="39" t="s">
        <v>702</v>
      </c>
      <c r="E881" s="40" t="s">
        <v>7</v>
      </c>
      <c r="F881" s="39" t="s">
        <v>27</v>
      </c>
      <c r="G881" s="41" t="s">
        <v>8</v>
      </c>
      <c r="H881" s="39" t="s">
        <v>62</v>
      </c>
      <c r="I881" s="42" t="s">
        <v>558</v>
      </c>
      <c r="J881" s="43">
        <v>49</v>
      </c>
      <c r="K881" s="44">
        <v>1740</v>
      </c>
      <c r="L881" s="43">
        <v>85260</v>
      </c>
      <c r="M881" s="45">
        <v>0.03</v>
      </c>
      <c r="N881" s="46">
        <v>82702.2</v>
      </c>
      <c r="O881" s="41" t="s">
        <v>1174</v>
      </c>
      <c r="P881" s="47" t="s">
        <v>53</v>
      </c>
      <c r="Q881" s="48" t="s">
        <v>10</v>
      </c>
      <c r="R881" s="48" t="s">
        <v>26</v>
      </c>
    </row>
    <row r="882" spans="1:18" hidden="1">
      <c r="A882" s="36">
        <v>1680</v>
      </c>
      <c r="B882" s="62">
        <v>42913</v>
      </c>
      <c r="C882" s="38" t="s">
        <v>762</v>
      </c>
      <c r="D882" s="39" t="s">
        <v>915</v>
      </c>
      <c r="E882" s="40" t="s">
        <v>101</v>
      </c>
      <c r="F882" s="39" t="s">
        <v>30</v>
      </c>
      <c r="G882" s="41" t="s">
        <v>8</v>
      </c>
      <c r="H882" s="39" t="s">
        <v>44</v>
      </c>
      <c r="I882" s="42" t="s">
        <v>912</v>
      </c>
      <c r="J882" s="43">
        <v>47</v>
      </c>
      <c r="K882" s="44">
        <v>1800</v>
      </c>
      <c r="L882" s="43">
        <v>84600</v>
      </c>
      <c r="M882" s="45">
        <v>0</v>
      </c>
      <c r="N882" s="46">
        <v>84600</v>
      </c>
      <c r="O882" s="41" t="s">
        <v>15</v>
      </c>
      <c r="P882" s="47" t="s">
        <v>53</v>
      </c>
      <c r="Q882" s="48" t="s">
        <v>10</v>
      </c>
      <c r="R882" s="48" t="s">
        <v>29</v>
      </c>
    </row>
    <row r="883" spans="1:18" hidden="1">
      <c r="A883" s="36">
        <v>1056</v>
      </c>
      <c r="B883" s="62">
        <v>42803</v>
      </c>
      <c r="C883" s="38" t="s">
        <v>42</v>
      </c>
      <c r="D883" s="39" t="s">
        <v>154</v>
      </c>
      <c r="E883" s="40" t="s">
        <v>11</v>
      </c>
      <c r="F883" s="39" t="s">
        <v>30</v>
      </c>
      <c r="G883" s="41" t="s">
        <v>8</v>
      </c>
      <c r="H883" s="39" t="s">
        <v>62</v>
      </c>
      <c r="I883" s="42" t="s">
        <v>155</v>
      </c>
      <c r="J883" s="43">
        <v>11</v>
      </c>
      <c r="K883" s="44">
        <v>7560</v>
      </c>
      <c r="L883" s="43">
        <v>83160</v>
      </c>
      <c r="M883" s="45">
        <v>0.01</v>
      </c>
      <c r="N883" s="46">
        <v>82328.399999999994</v>
      </c>
      <c r="O883" s="41" t="s">
        <v>15</v>
      </c>
      <c r="P883" s="47" t="s">
        <v>53</v>
      </c>
      <c r="Q883" s="48" t="s">
        <v>10</v>
      </c>
      <c r="R883" s="48" t="s">
        <v>29</v>
      </c>
    </row>
    <row r="884" spans="1:18" hidden="1">
      <c r="A884" s="36">
        <v>1006</v>
      </c>
      <c r="B884" s="62">
        <v>42797</v>
      </c>
      <c r="C884" s="38" t="s">
        <v>42</v>
      </c>
      <c r="D884" s="39" t="s">
        <v>61</v>
      </c>
      <c r="E884" s="40" t="s">
        <v>50</v>
      </c>
      <c r="F884" s="39" t="s">
        <v>28</v>
      </c>
      <c r="G884" s="41" t="s">
        <v>8</v>
      </c>
      <c r="H884" s="39" t="s">
        <v>62</v>
      </c>
      <c r="I884" s="42" t="s">
        <v>63</v>
      </c>
      <c r="J884" s="43">
        <v>14</v>
      </c>
      <c r="K884" s="44">
        <v>5760</v>
      </c>
      <c r="L884" s="43">
        <v>80640</v>
      </c>
      <c r="M884" s="45">
        <v>0.04</v>
      </c>
      <c r="N884" s="46">
        <v>77414.399999999994</v>
      </c>
      <c r="O884" s="41" t="s">
        <v>13</v>
      </c>
      <c r="P884" s="47" t="s">
        <v>64</v>
      </c>
      <c r="Q884" s="48" t="s">
        <v>14</v>
      </c>
      <c r="R884" s="48" t="s">
        <v>29</v>
      </c>
    </row>
    <row r="885" spans="1:18" hidden="1">
      <c r="A885" s="36">
        <v>1613</v>
      </c>
      <c r="B885" s="62">
        <v>42901</v>
      </c>
      <c r="C885" s="38" t="s">
        <v>762</v>
      </c>
      <c r="D885" s="39" t="s">
        <v>541</v>
      </c>
      <c r="E885" s="40" t="s">
        <v>50</v>
      </c>
      <c r="F885" s="39" t="s">
        <v>25</v>
      </c>
      <c r="G885" s="41" t="s">
        <v>8</v>
      </c>
      <c r="H885" s="39" t="s">
        <v>62</v>
      </c>
      <c r="I885" s="42" t="s">
        <v>851</v>
      </c>
      <c r="J885" s="43">
        <v>20</v>
      </c>
      <c r="K885" s="44">
        <v>3960</v>
      </c>
      <c r="L885" s="43">
        <v>79200</v>
      </c>
      <c r="M885" s="45">
        <v>0</v>
      </c>
      <c r="N885" s="46">
        <v>79200</v>
      </c>
      <c r="O885" s="41" t="s">
        <v>1174</v>
      </c>
      <c r="P885" s="47" t="s">
        <v>79</v>
      </c>
      <c r="Q885" s="48" t="s">
        <v>10</v>
      </c>
      <c r="R885" s="48" t="s">
        <v>26</v>
      </c>
    </row>
    <row r="886" spans="1:18" hidden="1">
      <c r="A886" s="36">
        <v>1931</v>
      </c>
      <c r="B886" s="62">
        <v>42949</v>
      </c>
      <c r="C886" s="38" t="s">
        <v>1106</v>
      </c>
      <c r="D886" s="39" t="s">
        <v>1121</v>
      </c>
      <c r="E886" s="40" t="s">
        <v>11</v>
      </c>
      <c r="F886" s="39" t="s">
        <v>28</v>
      </c>
      <c r="G886" s="41" t="s">
        <v>8</v>
      </c>
      <c r="H886" s="39" t="s">
        <v>44</v>
      </c>
      <c r="I886" s="42" t="s">
        <v>1112</v>
      </c>
      <c r="J886" s="43">
        <v>25</v>
      </c>
      <c r="K886" s="44">
        <v>3060</v>
      </c>
      <c r="L886" s="43">
        <v>76500</v>
      </c>
      <c r="M886" s="45">
        <v>0.04</v>
      </c>
      <c r="N886" s="46">
        <v>73440</v>
      </c>
      <c r="O886" s="41" t="s">
        <v>13</v>
      </c>
      <c r="P886" s="47" t="s">
        <v>53</v>
      </c>
      <c r="Q886" s="48" t="s">
        <v>14</v>
      </c>
      <c r="R886" s="48" t="s">
        <v>29</v>
      </c>
    </row>
    <row r="887" spans="1:18" hidden="1">
      <c r="A887" s="36">
        <v>1659</v>
      </c>
      <c r="B887" s="62">
        <v>42910</v>
      </c>
      <c r="C887" s="38" t="s">
        <v>762</v>
      </c>
      <c r="D887" s="39" t="s">
        <v>895</v>
      </c>
      <c r="E887" s="40" t="s">
        <v>7</v>
      </c>
      <c r="F887" s="39" t="s">
        <v>30</v>
      </c>
      <c r="G887" s="41" t="s">
        <v>8</v>
      </c>
      <c r="H887" s="39" t="s">
        <v>70</v>
      </c>
      <c r="I887" s="42" t="s">
        <v>896</v>
      </c>
      <c r="J887" s="43">
        <v>13</v>
      </c>
      <c r="K887" s="44">
        <v>5820</v>
      </c>
      <c r="L887" s="43">
        <v>75660</v>
      </c>
      <c r="M887" s="45">
        <v>7.0000000000000007E-2</v>
      </c>
      <c r="N887" s="46">
        <v>70363.8</v>
      </c>
      <c r="O887" s="41" t="s">
        <v>1172</v>
      </c>
      <c r="P887" s="47" t="s">
        <v>53</v>
      </c>
      <c r="Q887" s="48" t="s">
        <v>10</v>
      </c>
      <c r="R887" s="48" t="s">
        <v>29</v>
      </c>
    </row>
    <row r="888" spans="1:18" hidden="1">
      <c r="A888" s="36">
        <v>1560</v>
      </c>
      <c r="B888" s="62">
        <v>42895</v>
      </c>
      <c r="C888" s="38" t="s">
        <v>762</v>
      </c>
      <c r="D888" s="39" t="s">
        <v>804</v>
      </c>
      <c r="E888" s="40" t="s">
        <v>101</v>
      </c>
      <c r="F888" s="39" t="s">
        <v>30</v>
      </c>
      <c r="G888" s="41" t="s">
        <v>8</v>
      </c>
      <c r="H888" s="39" t="s">
        <v>44</v>
      </c>
      <c r="I888" s="42" t="s">
        <v>691</v>
      </c>
      <c r="J888" s="43">
        <v>43</v>
      </c>
      <c r="K888" s="44">
        <v>1740</v>
      </c>
      <c r="L888" s="43">
        <v>74820</v>
      </c>
      <c r="M888" s="45">
        <v>0.01</v>
      </c>
      <c r="N888" s="46">
        <v>74071.8</v>
      </c>
      <c r="O888" s="41" t="s">
        <v>13</v>
      </c>
      <c r="P888" s="47" t="s">
        <v>79</v>
      </c>
      <c r="Q888" s="48" t="s">
        <v>14</v>
      </c>
      <c r="R888" s="48" t="s">
        <v>29</v>
      </c>
    </row>
    <row r="889" spans="1:18" hidden="1">
      <c r="A889" s="36">
        <v>1482</v>
      </c>
      <c r="B889" s="62">
        <v>42882</v>
      </c>
      <c r="C889" s="38" t="s">
        <v>530</v>
      </c>
      <c r="D889" s="39" t="s">
        <v>718</v>
      </c>
      <c r="E889" s="40" t="s">
        <v>11</v>
      </c>
      <c r="F889" s="39" t="s">
        <v>30</v>
      </c>
      <c r="G889" s="41" t="s">
        <v>8</v>
      </c>
      <c r="H889" s="39" t="s">
        <v>44</v>
      </c>
      <c r="I889" s="42" t="s">
        <v>673</v>
      </c>
      <c r="J889" s="43">
        <v>31</v>
      </c>
      <c r="K889" s="44">
        <v>2400</v>
      </c>
      <c r="L889" s="43">
        <v>74400</v>
      </c>
      <c r="M889" s="45">
        <v>0.05</v>
      </c>
      <c r="N889" s="46">
        <v>70680</v>
      </c>
      <c r="O889" s="41" t="s">
        <v>13</v>
      </c>
      <c r="P889" s="47" t="s">
        <v>53</v>
      </c>
      <c r="Q889" s="48" t="s">
        <v>14</v>
      </c>
      <c r="R889" s="48" t="s">
        <v>29</v>
      </c>
    </row>
    <row r="890" spans="1:18" hidden="1">
      <c r="A890" s="36">
        <v>1930</v>
      </c>
      <c r="B890" s="62">
        <v>42949</v>
      </c>
      <c r="C890" s="38" t="s">
        <v>1106</v>
      </c>
      <c r="D890" s="39" t="s">
        <v>948</v>
      </c>
      <c r="E890" s="40" t="s">
        <v>50</v>
      </c>
      <c r="F890" s="39" t="s">
        <v>30</v>
      </c>
      <c r="G890" s="41" t="s">
        <v>8</v>
      </c>
      <c r="H890" s="39" t="s">
        <v>44</v>
      </c>
      <c r="I890" s="42" t="s">
        <v>1120</v>
      </c>
      <c r="J890" s="43">
        <v>30</v>
      </c>
      <c r="K890" s="44">
        <v>2460</v>
      </c>
      <c r="L890" s="43">
        <v>73800</v>
      </c>
      <c r="M890" s="45">
        <v>0.09</v>
      </c>
      <c r="N890" s="46">
        <v>67158</v>
      </c>
      <c r="O890" s="41" t="s">
        <v>13</v>
      </c>
      <c r="P890" s="47" t="s">
        <v>91</v>
      </c>
      <c r="Q890" s="48" t="s">
        <v>14</v>
      </c>
      <c r="R890" s="48" t="s">
        <v>29</v>
      </c>
    </row>
    <row r="891" spans="1:18" hidden="1">
      <c r="A891" s="36">
        <v>1373</v>
      </c>
      <c r="B891" s="62">
        <v>42862</v>
      </c>
      <c r="C891" s="38" t="s">
        <v>530</v>
      </c>
      <c r="D891" s="39" t="s">
        <v>167</v>
      </c>
      <c r="E891" s="40" t="s">
        <v>7</v>
      </c>
      <c r="F891" s="39" t="s">
        <v>25</v>
      </c>
      <c r="G891" s="41" t="s">
        <v>8</v>
      </c>
      <c r="H891" s="39" t="s">
        <v>62</v>
      </c>
      <c r="I891" s="42" t="s">
        <v>594</v>
      </c>
      <c r="J891" s="43">
        <v>11</v>
      </c>
      <c r="K891" s="44">
        <v>6660</v>
      </c>
      <c r="L891" s="43">
        <v>73260</v>
      </c>
      <c r="M891" s="45">
        <v>0.05</v>
      </c>
      <c r="N891" s="46">
        <v>69597</v>
      </c>
      <c r="O891" s="41" t="s">
        <v>13</v>
      </c>
      <c r="P891" s="47" t="s">
        <v>53</v>
      </c>
      <c r="Q891" s="48" t="s">
        <v>14</v>
      </c>
      <c r="R891" s="48" t="s">
        <v>26</v>
      </c>
    </row>
    <row r="892" spans="1:18" hidden="1">
      <c r="A892" s="36">
        <v>1859</v>
      </c>
      <c r="B892" s="62">
        <v>42939</v>
      </c>
      <c r="C892" s="38" t="s">
        <v>941</v>
      </c>
      <c r="D892" s="39" t="s">
        <v>1064</v>
      </c>
      <c r="E892" s="40" t="s">
        <v>11</v>
      </c>
      <c r="F892" s="39" t="s">
        <v>25</v>
      </c>
      <c r="G892" s="41" t="s">
        <v>8</v>
      </c>
      <c r="H892" s="39" t="s">
        <v>44</v>
      </c>
      <c r="I892" s="42" t="s">
        <v>446</v>
      </c>
      <c r="J892" s="43">
        <v>29</v>
      </c>
      <c r="K892" s="44">
        <v>2460</v>
      </c>
      <c r="L892" s="43">
        <v>71340</v>
      </c>
      <c r="M892" s="45">
        <v>0.08</v>
      </c>
      <c r="N892" s="46">
        <v>65632.800000000003</v>
      </c>
      <c r="O892" s="41" t="s">
        <v>13</v>
      </c>
      <c r="P892" s="47" t="s">
        <v>53</v>
      </c>
      <c r="Q892" s="48" t="s">
        <v>14</v>
      </c>
      <c r="R892" s="48" t="s">
        <v>26</v>
      </c>
    </row>
    <row r="893" spans="1:18" hidden="1">
      <c r="A893" s="36">
        <v>1448</v>
      </c>
      <c r="B893" s="62">
        <v>42877</v>
      </c>
      <c r="C893" s="38" t="s">
        <v>530</v>
      </c>
      <c r="D893" s="39" t="s">
        <v>683</v>
      </c>
      <c r="E893" s="40" t="s">
        <v>7</v>
      </c>
      <c r="F893" s="39" t="s">
        <v>28</v>
      </c>
      <c r="G893" s="41" t="s">
        <v>8</v>
      </c>
      <c r="H893" s="39" t="s">
        <v>44</v>
      </c>
      <c r="I893" s="42" t="s">
        <v>684</v>
      </c>
      <c r="J893" s="43">
        <v>29</v>
      </c>
      <c r="K893" s="44">
        <v>2400</v>
      </c>
      <c r="L893" s="43">
        <v>69600</v>
      </c>
      <c r="M893" s="45">
        <v>0.04</v>
      </c>
      <c r="N893" s="46">
        <v>66816</v>
      </c>
      <c r="O893" s="41" t="s">
        <v>13</v>
      </c>
      <c r="P893" s="47" t="s">
        <v>79</v>
      </c>
      <c r="Q893" s="48" t="s">
        <v>14</v>
      </c>
      <c r="R893" s="48" t="s">
        <v>29</v>
      </c>
    </row>
    <row r="894" spans="1:18" hidden="1">
      <c r="A894" s="36">
        <v>1681</v>
      </c>
      <c r="B894" s="62">
        <v>42913</v>
      </c>
      <c r="C894" s="38" t="s">
        <v>762</v>
      </c>
      <c r="D894" s="39" t="s">
        <v>916</v>
      </c>
      <c r="E894" s="40" t="s">
        <v>50</v>
      </c>
      <c r="F894" s="39" t="s">
        <v>30</v>
      </c>
      <c r="G894" s="41" t="s">
        <v>8</v>
      </c>
      <c r="H894" s="39" t="s">
        <v>44</v>
      </c>
      <c r="I894" s="42" t="s">
        <v>917</v>
      </c>
      <c r="J894" s="43">
        <v>21</v>
      </c>
      <c r="K894" s="44">
        <v>3240</v>
      </c>
      <c r="L894" s="43">
        <v>68040</v>
      </c>
      <c r="M894" s="45">
        <v>0.08</v>
      </c>
      <c r="N894" s="46">
        <v>62596.800000000003</v>
      </c>
      <c r="O894" s="41" t="s">
        <v>1172</v>
      </c>
      <c r="P894" s="47" t="s">
        <v>53</v>
      </c>
      <c r="Q894" s="48" t="s">
        <v>10</v>
      </c>
      <c r="R894" s="48" t="s">
        <v>29</v>
      </c>
    </row>
    <row r="895" spans="1:18" hidden="1">
      <c r="A895" s="36">
        <v>1478</v>
      </c>
      <c r="B895" s="62">
        <v>42881</v>
      </c>
      <c r="C895" s="38" t="s">
        <v>530</v>
      </c>
      <c r="D895" s="39" t="s">
        <v>716</v>
      </c>
      <c r="E895" s="40" t="s">
        <v>50</v>
      </c>
      <c r="F895" s="39" t="s">
        <v>30</v>
      </c>
      <c r="G895" s="41" t="s">
        <v>8</v>
      </c>
      <c r="H895" s="39" t="s">
        <v>44</v>
      </c>
      <c r="I895" s="42" t="s">
        <v>691</v>
      </c>
      <c r="J895" s="43">
        <v>39</v>
      </c>
      <c r="K895" s="44">
        <v>1740</v>
      </c>
      <c r="L895" s="43">
        <v>67860</v>
      </c>
      <c r="M895" s="45">
        <v>7.0000000000000007E-2</v>
      </c>
      <c r="N895" s="46">
        <v>63109.8</v>
      </c>
      <c r="O895" s="41" t="s">
        <v>13</v>
      </c>
      <c r="P895" s="47" t="s">
        <v>53</v>
      </c>
      <c r="Q895" s="48" t="s">
        <v>14</v>
      </c>
      <c r="R895" s="48" t="s">
        <v>29</v>
      </c>
    </row>
    <row r="896" spans="1:18" hidden="1">
      <c r="A896" s="36">
        <v>1144</v>
      </c>
      <c r="B896" s="62">
        <v>42820</v>
      </c>
      <c r="C896" s="38" t="s">
        <v>42</v>
      </c>
      <c r="D896" s="39" t="s">
        <v>287</v>
      </c>
      <c r="E896" s="40" t="s">
        <v>11</v>
      </c>
      <c r="F896" s="39" t="s">
        <v>30</v>
      </c>
      <c r="G896" s="41" t="s">
        <v>8</v>
      </c>
      <c r="H896" s="39" t="s">
        <v>70</v>
      </c>
      <c r="I896" s="42" t="s">
        <v>288</v>
      </c>
      <c r="J896" s="43">
        <v>4</v>
      </c>
      <c r="K896" s="44">
        <v>16260</v>
      </c>
      <c r="L896" s="43">
        <v>65040</v>
      </c>
      <c r="M896" s="45">
        <v>0.08</v>
      </c>
      <c r="N896" s="46">
        <v>59836.800000000003</v>
      </c>
      <c r="O896" s="41" t="s">
        <v>1172</v>
      </c>
      <c r="P896" s="47" t="s">
        <v>60</v>
      </c>
      <c r="Q896" s="48" t="s">
        <v>10</v>
      </c>
      <c r="R896" s="48" t="s">
        <v>29</v>
      </c>
    </row>
    <row r="897" spans="1:18" hidden="1">
      <c r="A897" s="36">
        <v>1548</v>
      </c>
      <c r="B897" s="62">
        <v>42892</v>
      </c>
      <c r="C897" s="38" t="s">
        <v>762</v>
      </c>
      <c r="D897" s="39" t="s">
        <v>789</v>
      </c>
      <c r="E897" s="40" t="s">
        <v>101</v>
      </c>
      <c r="F897" s="39" t="s">
        <v>25</v>
      </c>
      <c r="G897" s="41" t="s">
        <v>8</v>
      </c>
      <c r="H897" s="39" t="s">
        <v>70</v>
      </c>
      <c r="I897" s="42" t="s">
        <v>251</v>
      </c>
      <c r="J897" s="43">
        <v>45</v>
      </c>
      <c r="K897" s="44">
        <v>1440</v>
      </c>
      <c r="L897" s="43">
        <v>64800</v>
      </c>
      <c r="M897" s="45">
        <v>0.04</v>
      </c>
      <c r="N897" s="46">
        <v>62208</v>
      </c>
      <c r="O897" s="41" t="s">
        <v>15</v>
      </c>
      <c r="P897" s="47" t="s">
        <v>53</v>
      </c>
      <c r="Q897" s="48" t="s">
        <v>10</v>
      </c>
      <c r="R897" s="48" t="s">
        <v>26</v>
      </c>
    </row>
    <row r="898" spans="1:18" hidden="1">
      <c r="A898" s="36">
        <v>1737</v>
      </c>
      <c r="B898" s="62">
        <v>42922</v>
      </c>
      <c r="C898" s="38" t="s">
        <v>941</v>
      </c>
      <c r="D898" s="39" t="s">
        <v>713</v>
      </c>
      <c r="E898" s="40" t="s">
        <v>101</v>
      </c>
      <c r="F898" s="39" t="s">
        <v>30</v>
      </c>
      <c r="G898" s="41" t="s">
        <v>8</v>
      </c>
      <c r="H898" s="39" t="s">
        <v>44</v>
      </c>
      <c r="I898" s="42" t="s">
        <v>978</v>
      </c>
      <c r="J898" s="43">
        <v>30</v>
      </c>
      <c r="K898" s="44">
        <v>2160</v>
      </c>
      <c r="L898" s="43">
        <v>64800</v>
      </c>
      <c r="M898" s="45">
        <v>0.08</v>
      </c>
      <c r="N898" s="46">
        <v>59616</v>
      </c>
      <c r="O898" s="41" t="s">
        <v>15</v>
      </c>
      <c r="P898" s="47" t="s">
        <v>91</v>
      </c>
      <c r="Q898" s="48" t="s">
        <v>10</v>
      </c>
      <c r="R898" s="48" t="s">
        <v>29</v>
      </c>
    </row>
    <row r="899" spans="1:18" hidden="1">
      <c r="A899" s="36">
        <v>1103</v>
      </c>
      <c r="B899" s="62">
        <v>42812</v>
      </c>
      <c r="C899" s="38" t="s">
        <v>42</v>
      </c>
      <c r="D899" s="39" t="s">
        <v>229</v>
      </c>
      <c r="E899" s="40" t="s">
        <v>11</v>
      </c>
      <c r="F899" s="39" t="s">
        <v>27</v>
      </c>
      <c r="G899" s="41" t="s">
        <v>8</v>
      </c>
      <c r="H899" s="39" t="s">
        <v>62</v>
      </c>
      <c r="I899" s="42" t="s">
        <v>230</v>
      </c>
      <c r="J899" s="43">
        <v>5</v>
      </c>
      <c r="K899" s="44">
        <v>12360</v>
      </c>
      <c r="L899" s="43">
        <v>61800</v>
      </c>
      <c r="M899" s="45">
        <v>0.01</v>
      </c>
      <c r="N899" s="46">
        <v>61182</v>
      </c>
      <c r="O899" s="41" t="s">
        <v>13</v>
      </c>
      <c r="P899" s="47" t="s">
        <v>46</v>
      </c>
      <c r="Q899" s="48" t="s">
        <v>14</v>
      </c>
      <c r="R899" s="48" t="s">
        <v>26</v>
      </c>
    </row>
    <row r="900" spans="1:18" hidden="1">
      <c r="A900" s="36">
        <v>1225</v>
      </c>
      <c r="B900" s="62">
        <v>42836</v>
      </c>
      <c r="C900" s="38" t="s">
        <v>333</v>
      </c>
      <c r="D900" s="39" t="s">
        <v>409</v>
      </c>
      <c r="E900" s="40" t="s">
        <v>50</v>
      </c>
      <c r="F900" s="39" t="s">
        <v>25</v>
      </c>
      <c r="G900" s="41" t="s">
        <v>8</v>
      </c>
      <c r="H900" s="39" t="s">
        <v>62</v>
      </c>
      <c r="I900" s="42" t="s">
        <v>410</v>
      </c>
      <c r="J900" s="43">
        <v>5</v>
      </c>
      <c r="K900" s="44">
        <v>12360</v>
      </c>
      <c r="L900" s="43">
        <v>61800</v>
      </c>
      <c r="M900" s="45">
        <v>0.09</v>
      </c>
      <c r="N900" s="46">
        <v>56238</v>
      </c>
      <c r="O900" s="41" t="s">
        <v>1172</v>
      </c>
      <c r="P900" s="47" t="s">
        <v>53</v>
      </c>
      <c r="Q900" s="48" t="s">
        <v>10</v>
      </c>
      <c r="R900" s="48" t="s">
        <v>26</v>
      </c>
    </row>
    <row r="901" spans="1:18" hidden="1">
      <c r="A901" s="36">
        <v>1678</v>
      </c>
      <c r="B901" s="62">
        <v>42913</v>
      </c>
      <c r="C901" s="38" t="s">
        <v>762</v>
      </c>
      <c r="D901" s="39" t="s">
        <v>911</v>
      </c>
      <c r="E901" s="40" t="s">
        <v>7</v>
      </c>
      <c r="F901" s="39" t="s">
        <v>28</v>
      </c>
      <c r="G901" s="41" t="s">
        <v>8</v>
      </c>
      <c r="H901" s="39" t="s">
        <v>44</v>
      </c>
      <c r="I901" s="42" t="s">
        <v>912</v>
      </c>
      <c r="J901" s="43">
        <v>34</v>
      </c>
      <c r="K901" s="44">
        <v>1800</v>
      </c>
      <c r="L901" s="43">
        <v>61200</v>
      </c>
      <c r="M901" s="45">
        <v>0.04</v>
      </c>
      <c r="N901" s="46">
        <v>58752</v>
      </c>
      <c r="O901" s="41" t="s">
        <v>15</v>
      </c>
      <c r="P901" s="47" t="s">
        <v>53</v>
      </c>
      <c r="Q901" s="48" t="s">
        <v>10</v>
      </c>
      <c r="R901" s="48" t="s">
        <v>29</v>
      </c>
    </row>
    <row r="902" spans="1:18" hidden="1">
      <c r="A902" s="36">
        <v>1249</v>
      </c>
      <c r="B902" s="62">
        <v>42839</v>
      </c>
      <c r="C902" s="38" t="s">
        <v>333</v>
      </c>
      <c r="D902" s="39" t="s">
        <v>441</v>
      </c>
      <c r="E902" s="40" t="s">
        <v>50</v>
      </c>
      <c r="F902" s="39" t="s">
        <v>28</v>
      </c>
      <c r="G902" s="41" t="s">
        <v>8</v>
      </c>
      <c r="H902" s="39" t="s">
        <v>62</v>
      </c>
      <c r="I902" s="42" t="s">
        <v>360</v>
      </c>
      <c r="J902" s="43">
        <v>18</v>
      </c>
      <c r="K902" s="44">
        <v>3360</v>
      </c>
      <c r="L902" s="43">
        <v>60480</v>
      </c>
      <c r="M902" s="45">
        <v>0.06</v>
      </c>
      <c r="N902" s="46">
        <v>56851.199999999997</v>
      </c>
      <c r="O902" s="41" t="s">
        <v>15</v>
      </c>
      <c r="P902" s="47" t="s">
        <v>79</v>
      </c>
      <c r="Q902" s="48" t="s">
        <v>10</v>
      </c>
      <c r="R902" s="48" t="s">
        <v>29</v>
      </c>
    </row>
    <row r="903" spans="1:18" hidden="1">
      <c r="A903" s="36">
        <v>1380</v>
      </c>
      <c r="B903" s="62">
        <v>42864</v>
      </c>
      <c r="C903" s="38" t="s">
        <v>530</v>
      </c>
      <c r="D903" s="39" t="s">
        <v>520</v>
      </c>
      <c r="E903" s="40" t="s">
        <v>7</v>
      </c>
      <c r="F903" s="39" t="s">
        <v>30</v>
      </c>
      <c r="G903" s="41" t="s">
        <v>8</v>
      </c>
      <c r="H903" s="39" t="s">
        <v>62</v>
      </c>
      <c r="I903" s="42" t="s">
        <v>601</v>
      </c>
      <c r="J903" s="43">
        <v>8</v>
      </c>
      <c r="K903" s="44">
        <v>7560</v>
      </c>
      <c r="L903" s="43">
        <v>60480</v>
      </c>
      <c r="M903" s="45">
        <v>0.04</v>
      </c>
      <c r="N903" s="46">
        <v>58060.800000000003</v>
      </c>
      <c r="O903" s="41" t="s">
        <v>18</v>
      </c>
      <c r="P903" s="47" t="s">
        <v>53</v>
      </c>
      <c r="Q903" s="48" t="s">
        <v>16</v>
      </c>
      <c r="R903" s="48" t="s">
        <v>29</v>
      </c>
    </row>
    <row r="904" spans="1:18" hidden="1">
      <c r="A904" s="36">
        <v>1231</v>
      </c>
      <c r="B904" s="62">
        <v>42836</v>
      </c>
      <c r="C904" s="38" t="s">
        <v>333</v>
      </c>
      <c r="D904" s="39" t="s">
        <v>417</v>
      </c>
      <c r="E904" s="40" t="s">
        <v>11</v>
      </c>
      <c r="F904" s="39" t="s">
        <v>27</v>
      </c>
      <c r="G904" s="41" t="s">
        <v>8</v>
      </c>
      <c r="H904" s="39" t="s">
        <v>44</v>
      </c>
      <c r="I904" s="42" t="s">
        <v>402</v>
      </c>
      <c r="J904" s="43">
        <v>30</v>
      </c>
      <c r="K904" s="44">
        <v>1980</v>
      </c>
      <c r="L904" s="43">
        <v>59400</v>
      </c>
      <c r="M904" s="45">
        <v>0.02</v>
      </c>
      <c r="N904" s="46">
        <v>58212</v>
      </c>
      <c r="O904" s="41" t="s">
        <v>13</v>
      </c>
      <c r="P904" s="47" t="s">
        <v>46</v>
      </c>
      <c r="Q904" s="48" t="s">
        <v>14</v>
      </c>
      <c r="R904" s="48" t="s">
        <v>26</v>
      </c>
    </row>
    <row r="905" spans="1:18" hidden="1">
      <c r="A905" s="36">
        <v>1609</v>
      </c>
      <c r="B905" s="62">
        <v>42901</v>
      </c>
      <c r="C905" s="38" t="s">
        <v>762</v>
      </c>
      <c r="D905" s="39" t="s">
        <v>846</v>
      </c>
      <c r="E905" s="40" t="s">
        <v>101</v>
      </c>
      <c r="F905" s="39" t="s">
        <v>25</v>
      </c>
      <c r="G905" s="41" t="s">
        <v>8</v>
      </c>
      <c r="H905" s="39" t="s">
        <v>62</v>
      </c>
      <c r="I905" s="42" t="s">
        <v>847</v>
      </c>
      <c r="J905" s="43">
        <v>15</v>
      </c>
      <c r="K905" s="44">
        <v>3960</v>
      </c>
      <c r="L905" s="43">
        <v>59400</v>
      </c>
      <c r="M905" s="45">
        <v>0.06</v>
      </c>
      <c r="N905" s="46">
        <v>55836</v>
      </c>
      <c r="O905" s="41" t="s">
        <v>1172</v>
      </c>
      <c r="P905" s="47" t="s">
        <v>53</v>
      </c>
      <c r="Q905" s="48" t="s">
        <v>10</v>
      </c>
      <c r="R905" s="48" t="s">
        <v>26</v>
      </c>
    </row>
    <row r="906" spans="1:18" hidden="1">
      <c r="A906" s="36">
        <v>1765</v>
      </c>
      <c r="B906" s="62">
        <v>42925</v>
      </c>
      <c r="C906" s="38" t="s">
        <v>941</v>
      </c>
      <c r="D906" s="39" t="s">
        <v>994</v>
      </c>
      <c r="E906" s="40" t="s">
        <v>11</v>
      </c>
      <c r="F906" s="39" t="s">
        <v>25</v>
      </c>
      <c r="G906" s="41" t="s">
        <v>8</v>
      </c>
      <c r="H906" s="39" t="s">
        <v>44</v>
      </c>
      <c r="I906" s="42" t="s">
        <v>996</v>
      </c>
      <c r="J906" s="43">
        <v>27</v>
      </c>
      <c r="K906" s="44">
        <v>2160</v>
      </c>
      <c r="L906" s="43">
        <v>58320</v>
      </c>
      <c r="M906" s="45">
        <v>7.0000000000000007E-2</v>
      </c>
      <c r="N906" s="46">
        <v>54237.599999999999</v>
      </c>
      <c r="O906" s="41" t="s">
        <v>13</v>
      </c>
      <c r="P906" s="47" t="s">
        <v>53</v>
      </c>
      <c r="Q906" s="48" t="s">
        <v>14</v>
      </c>
      <c r="R906" s="48" t="s">
        <v>26</v>
      </c>
    </row>
    <row r="907" spans="1:18" hidden="1">
      <c r="A907" s="36">
        <v>1923</v>
      </c>
      <c r="B907" s="62">
        <v>42948</v>
      </c>
      <c r="C907" s="38" t="s">
        <v>1106</v>
      </c>
      <c r="D907" s="39" t="s">
        <v>871</v>
      </c>
      <c r="E907" s="40" t="s">
        <v>7</v>
      </c>
      <c r="F907" s="39" t="s">
        <v>30</v>
      </c>
      <c r="G907" s="41" t="s">
        <v>8</v>
      </c>
      <c r="H907" s="39" t="s">
        <v>44</v>
      </c>
      <c r="I907" s="42" t="s">
        <v>1112</v>
      </c>
      <c r="J907" s="43">
        <v>19</v>
      </c>
      <c r="K907" s="44">
        <v>3060</v>
      </c>
      <c r="L907" s="43">
        <v>58140</v>
      </c>
      <c r="M907" s="45">
        <v>0.03</v>
      </c>
      <c r="N907" s="46">
        <v>56395.8</v>
      </c>
      <c r="O907" s="41" t="s">
        <v>18</v>
      </c>
      <c r="P907" s="47" t="s">
        <v>53</v>
      </c>
      <c r="Q907" s="48" t="s">
        <v>16</v>
      </c>
      <c r="R907" s="48" t="s">
        <v>29</v>
      </c>
    </row>
    <row r="908" spans="1:18" hidden="1">
      <c r="A908" s="36">
        <v>1445</v>
      </c>
      <c r="B908" s="62">
        <v>42876</v>
      </c>
      <c r="C908" s="38" t="s">
        <v>530</v>
      </c>
      <c r="D908" s="39" t="s">
        <v>679</v>
      </c>
      <c r="E908" s="40" t="s">
        <v>11</v>
      </c>
      <c r="F908" s="39" t="s">
        <v>30</v>
      </c>
      <c r="G908" s="41" t="s">
        <v>8</v>
      </c>
      <c r="H908" s="39" t="s">
        <v>44</v>
      </c>
      <c r="I908" s="42" t="s">
        <v>680</v>
      </c>
      <c r="J908" s="43">
        <v>22</v>
      </c>
      <c r="K908" s="44">
        <v>2640</v>
      </c>
      <c r="L908" s="43">
        <v>58080</v>
      </c>
      <c r="M908" s="45">
        <v>0.05</v>
      </c>
      <c r="N908" s="46">
        <v>55176</v>
      </c>
      <c r="O908" s="41" t="s">
        <v>1172</v>
      </c>
      <c r="P908" s="47" t="s">
        <v>53</v>
      </c>
      <c r="Q908" s="48" t="s">
        <v>10</v>
      </c>
      <c r="R908" s="48" t="s">
        <v>29</v>
      </c>
    </row>
    <row r="909" spans="1:18" hidden="1">
      <c r="A909" s="36">
        <v>1980</v>
      </c>
      <c r="B909" s="62">
        <v>42958</v>
      </c>
      <c r="C909" s="38" t="s">
        <v>1106</v>
      </c>
      <c r="D909" s="39" t="s">
        <v>1152</v>
      </c>
      <c r="E909" s="40" t="s">
        <v>7</v>
      </c>
      <c r="F909" s="39" t="s">
        <v>28</v>
      </c>
      <c r="G909" s="41" t="s">
        <v>8</v>
      </c>
      <c r="H909" s="39" t="s">
        <v>62</v>
      </c>
      <c r="I909" s="42" t="s">
        <v>473</v>
      </c>
      <c r="J909" s="43">
        <v>46</v>
      </c>
      <c r="K909" s="44">
        <v>1260</v>
      </c>
      <c r="L909" s="43">
        <v>57960</v>
      </c>
      <c r="M909" s="45">
        <v>0.1</v>
      </c>
      <c r="N909" s="46">
        <v>52164</v>
      </c>
      <c r="O909" s="41" t="s">
        <v>13</v>
      </c>
      <c r="P909" s="47" t="s">
        <v>53</v>
      </c>
      <c r="Q909" s="48" t="s">
        <v>14</v>
      </c>
      <c r="R909" s="48" t="s">
        <v>29</v>
      </c>
    </row>
    <row r="910" spans="1:18" hidden="1">
      <c r="A910" s="36">
        <v>1811</v>
      </c>
      <c r="B910" s="62">
        <v>42930</v>
      </c>
      <c r="C910" s="38" t="s">
        <v>941</v>
      </c>
      <c r="D910" s="39" t="s">
        <v>763</v>
      </c>
      <c r="E910" s="40" t="s">
        <v>101</v>
      </c>
      <c r="F910" s="39" t="s">
        <v>27</v>
      </c>
      <c r="G910" s="41" t="s">
        <v>8</v>
      </c>
      <c r="H910" s="39" t="s">
        <v>44</v>
      </c>
      <c r="I910" s="42" t="s">
        <v>912</v>
      </c>
      <c r="J910" s="43">
        <v>32</v>
      </c>
      <c r="K910" s="44">
        <v>1800</v>
      </c>
      <c r="L910" s="43">
        <v>57600</v>
      </c>
      <c r="M910" s="45">
        <v>0.1</v>
      </c>
      <c r="N910" s="46">
        <v>51840</v>
      </c>
      <c r="O910" s="41" t="s">
        <v>15</v>
      </c>
      <c r="P910" s="47" t="s">
        <v>53</v>
      </c>
      <c r="Q910" s="48" t="s">
        <v>10</v>
      </c>
      <c r="R910" s="48" t="s">
        <v>26</v>
      </c>
    </row>
    <row r="911" spans="1:18" hidden="1">
      <c r="A911" s="36">
        <v>1652</v>
      </c>
      <c r="B911" s="62">
        <v>42909</v>
      </c>
      <c r="C911" s="38" t="s">
        <v>762</v>
      </c>
      <c r="D911" s="39" t="s">
        <v>886</v>
      </c>
      <c r="E911" s="40" t="s">
        <v>7</v>
      </c>
      <c r="F911" s="39" t="s">
        <v>28</v>
      </c>
      <c r="G911" s="41" t="s">
        <v>8</v>
      </c>
      <c r="H911" s="39" t="s">
        <v>62</v>
      </c>
      <c r="I911" s="42" t="s">
        <v>272</v>
      </c>
      <c r="J911" s="43">
        <v>11</v>
      </c>
      <c r="K911" s="44">
        <v>5160</v>
      </c>
      <c r="L911" s="43">
        <v>56760</v>
      </c>
      <c r="M911" s="45">
        <v>0</v>
      </c>
      <c r="N911" s="46">
        <v>56760</v>
      </c>
      <c r="O911" s="41" t="s">
        <v>13</v>
      </c>
      <c r="P911" s="47" t="s">
        <v>53</v>
      </c>
      <c r="Q911" s="48" t="s">
        <v>14</v>
      </c>
      <c r="R911" s="48" t="s">
        <v>29</v>
      </c>
    </row>
    <row r="912" spans="1:18" hidden="1">
      <c r="A912" s="36">
        <v>1915</v>
      </c>
      <c r="B912" s="62">
        <v>42947</v>
      </c>
      <c r="C912" s="38" t="s">
        <v>941</v>
      </c>
      <c r="D912" s="39" t="s">
        <v>706</v>
      </c>
      <c r="E912" s="40" t="s">
        <v>50</v>
      </c>
      <c r="F912" s="39" t="s">
        <v>28</v>
      </c>
      <c r="G912" s="41" t="s">
        <v>8</v>
      </c>
      <c r="H912" s="39" t="s">
        <v>62</v>
      </c>
      <c r="I912" s="42" t="s">
        <v>303</v>
      </c>
      <c r="J912" s="43">
        <v>8</v>
      </c>
      <c r="K912" s="44">
        <v>6960</v>
      </c>
      <c r="L912" s="43">
        <v>55680</v>
      </c>
      <c r="M912" s="45">
        <v>0.1</v>
      </c>
      <c r="N912" s="46">
        <v>50112</v>
      </c>
      <c r="O912" s="41" t="s">
        <v>15</v>
      </c>
      <c r="P912" s="47" t="s">
        <v>53</v>
      </c>
      <c r="Q912" s="48" t="s">
        <v>10</v>
      </c>
      <c r="R912" s="48" t="s">
        <v>29</v>
      </c>
    </row>
    <row r="913" spans="1:18" hidden="1">
      <c r="A913" s="36">
        <v>1358</v>
      </c>
      <c r="B913" s="62">
        <v>42859</v>
      </c>
      <c r="C913" s="38" t="s">
        <v>530</v>
      </c>
      <c r="D913" s="39" t="s">
        <v>131</v>
      </c>
      <c r="E913" s="40" t="s">
        <v>11</v>
      </c>
      <c r="F913" s="39" t="s">
        <v>25</v>
      </c>
      <c r="G913" s="41" t="s">
        <v>8</v>
      </c>
      <c r="H913" s="39" t="s">
        <v>44</v>
      </c>
      <c r="I913" s="42" t="s">
        <v>577</v>
      </c>
      <c r="J913" s="43">
        <v>40</v>
      </c>
      <c r="K913" s="44">
        <v>1380</v>
      </c>
      <c r="L913" s="43">
        <v>55200</v>
      </c>
      <c r="M913" s="45">
        <v>0.02</v>
      </c>
      <c r="N913" s="46">
        <v>54096</v>
      </c>
      <c r="O913" s="41" t="s">
        <v>18</v>
      </c>
      <c r="P913" s="47" t="s">
        <v>64</v>
      </c>
      <c r="Q913" s="48" t="s">
        <v>16</v>
      </c>
      <c r="R913" s="48" t="s">
        <v>26</v>
      </c>
    </row>
    <row r="914" spans="1:18" hidden="1">
      <c r="A914" s="36">
        <v>1116</v>
      </c>
      <c r="B914" s="62">
        <v>42814</v>
      </c>
      <c r="C914" s="38" t="s">
        <v>42</v>
      </c>
      <c r="D914" s="39" t="s">
        <v>250</v>
      </c>
      <c r="E914" s="40" t="s">
        <v>50</v>
      </c>
      <c r="F914" s="39" t="s">
        <v>25</v>
      </c>
      <c r="G914" s="41" t="s">
        <v>8</v>
      </c>
      <c r="H914" s="39" t="s">
        <v>70</v>
      </c>
      <c r="I914" s="42" t="s">
        <v>251</v>
      </c>
      <c r="J914" s="43">
        <v>38</v>
      </c>
      <c r="K914" s="44">
        <v>1440</v>
      </c>
      <c r="L914" s="43">
        <v>54720</v>
      </c>
      <c r="M914" s="45">
        <v>0.03</v>
      </c>
      <c r="N914" s="46">
        <v>53078.400000000001</v>
      </c>
      <c r="O914" s="41" t="s">
        <v>1172</v>
      </c>
      <c r="P914" s="47" t="s">
        <v>46</v>
      </c>
      <c r="Q914" s="48" t="s">
        <v>10</v>
      </c>
      <c r="R914" s="48" t="s">
        <v>26</v>
      </c>
    </row>
    <row r="915" spans="1:18" hidden="1">
      <c r="A915" s="36">
        <v>1322</v>
      </c>
      <c r="B915" s="62">
        <v>42852</v>
      </c>
      <c r="C915" s="38" t="s">
        <v>333</v>
      </c>
      <c r="D915" s="39" t="s">
        <v>405</v>
      </c>
      <c r="E915" s="40" t="s">
        <v>7</v>
      </c>
      <c r="F915" s="39" t="s">
        <v>27</v>
      </c>
      <c r="G915" s="41" t="s">
        <v>8</v>
      </c>
      <c r="H915" s="39" t="s">
        <v>44</v>
      </c>
      <c r="I915" s="42" t="s">
        <v>529</v>
      </c>
      <c r="J915" s="43">
        <v>43</v>
      </c>
      <c r="K915" s="44">
        <v>1260</v>
      </c>
      <c r="L915" s="43">
        <v>54180</v>
      </c>
      <c r="M915" s="45">
        <v>0.08</v>
      </c>
      <c r="N915" s="46">
        <v>49845.599999999999</v>
      </c>
      <c r="O915" s="41" t="s">
        <v>15</v>
      </c>
      <c r="P915" s="47" t="s">
        <v>53</v>
      </c>
      <c r="Q915" s="48" t="s">
        <v>10</v>
      </c>
      <c r="R915" s="48" t="s">
        <v>26</v>
      </c>
    </row>
    <row r="916" spans="1:18" hidden="1">
      <c r="A916" s="36">
        <v>1640</v>
      </c>
      <c r="B916" s="62">
        <v>42907</v>
      </c>
      <c r="C916" s="38" t="s">
        <v>762</v>
      </c>
      <c r="D916" s="39" t="s">
        <v>148</v>
      </c>
      <c r="E916" s="40" t="s">
        <v>7</v>
      </c>
      <c r="F916" s="39" t="s">
        <v>25</v>
      </c>
      <c r="G916" s="41" t="s">
        <v>8</v>
      </c>
      <c r="H916" s="39" t="s">
        <v>62</v>
      </c>
      <c r="I916" s="42" t="s">
        <v>665</v>
      </c>
      <c r="J916" s="43">
        <v>7</v>
      </c>
      <c r="K916" s="44">
        <v>7560</v>
      </c>
      <c r="L916" s="43">
        <v>52920</v>
      </c>
      <c r="M916" s="45">
        <v>0.01</v>
      </c>
      <c r="N916" s="46">
        <v>52390.8</v>
      </c>
      <c r="O916" s="41" t="s">
        <v>15</v>
      </c>
      <c r="P916" s="47" t="s">
        <v>53</v>
      </c>
      <c r="Q916" s="48" t="s">
        <v>10</v>
      </c>
      <c r="R916" s="48" t="s">
        <v>26</v>
      </c>
    </row>
    <row r="917" spans="1:18" hidden="1">
      <c r="A917" s="36">
        <v>1491</v>
      </c>
      <c r="B917" s="62">
        <v>42883</v>
      </c>
      <c r="C917" s="38" t="s">
        <v>530</v>
      </c>
      <c r="D917" s="39" t="s">
        <v>266</v>
      </c>
      <c r="E917" s="40" t="s">
        <v>50</v>
      </c>
      <c r="F917" s="39" t="s">
        <v>27</v>
      </c>
      <c r="G917" s="41" t="s">
        <v>8</v>
      </c>
      <c r="H917" s="39" t="s">
        <v>44</v>
      </c>
      <c r="I917" s="42" t="s">
        <v>726</v>
      </c>
      <c r="J917" s="43">
        <v>30</v>
      </c>
      <c r="K917" s="44">
        <v>1740</v>
      </c>
      <c r="L917" s="43">
        <v>52200</v>
      </c>
      <c r="M917" s="45">
        <v>0.06</v>
      </c>
      <c r="N917" s="46">
        <v>49068</v>
      </c>
      <c r="O917" s="41" t="s">
        <v>13</v>
      </c>
      <c r="P917" s="47" t="s">
        <v>53</v>
      </c>
      <c r="Q917" s="48" t="s">
        <v>14</v>
      </c>
      <c r="R917" s="48" t="s">
        <v>26</v>
      </c>
    </row>
    <row r="918" spans="1:18" hidden="1">
      <c r="A918" s="36">
        <v>1925</v>
      </c>
      <c r="B918" s="62">
        <v>42949</v>
      </c>
      <c r="C918" s="38" t="s">
        <v>1106</v>
      </c>
      <c r="D918" s="39" t="s">
        <v>1114</v>
      </c>
      <c r="E918" s="40" t="s">
        <v>11</v>
      </c>
      <c r="F918" s="39" t="s">
        <v>28</v>
      </c>
      <c r="G918" s="41" t="s">
        <v>8</v>
      </c>
      <c r="H918" s="39" t="s">
        <v>44</v>
      </c>
      <c r="I918" s="42" t="s">
        <v>1115</v>
      </c>
      <c r="J918" s="43">
        <v>32</v>
      </c>
      <c r="K918" s="44">
        <v>1620</v>
      </c>
      <c r="L918" s="43">
        <v>51840</v>
      </c>
      <c r="M918" s="45">
        <v>0.1</v>
      </c>
      <c r="N918" s="46">
        <v>46656</v>
      </c>
      <c r="O918" s="41" t="s">
        <v>1174</v>
      </c>
      <c r="P918" s="47" t="s">
        <v>53</v>
      </c>
      <c r="Q918" s="48" t="s">
        <v>10</v>
      </c>
      <c r="R918" s="48" t="s">
        <v>29</v>
      </c>
    </row>
    <row r="919" spans="1:18" hidden="1">
      <c r="A919" s="36">
        <v>1979</v>
      </c>
      <c r="B919" s="62">
        <v>42958</v>
      </c>
      <c r="C919" s="38" t="s">
        <v>1106</v>
      </c>
      <c r="D919" s="39" t="s">
        <v>1152</v>
      </c>
      <c r="E919" s="40" t="s">
        <v>7</v>
      </c>
      <c r="F919" s="39" t="s">
        <v>28</v>
      </c>
      <c r="G919" s="41" t="s">
        <v>8</v>
      </c>
      <c r="H919" s="39" t="s">
        <v>44</v>
      </c>
      <c r="I919" s="42" t="s">
        <v>273</v>
      </c>
      <c r="J919" s="43">
        <v>41</v>
      </c>
      <c r="K919" s="44">
        <v>1260</v>
      </c>
      <c r="L919" s="43">
        <v>51660</v>
      </c>
      <c r="M919" s="45">
        <v>0.01</v>
      </c>
      <c r="N919" s="46">
        <v>51143.4</v>
      </c>
      <c r="O919" s="41" t="s">
        <v>13</v>
      </c>
      <c r="P919" s="47" t="s">
        <v>79</v>
      </c>
      <c r="Q919" s="48" t="s">
        <v>14</v>
      </c>
      <c r="R919" s="48" t="s">
        <v>29</v>
      </c>
    </row>
    <row r="920" spans="1:18" hidden="1">
      <c r="A920" s="36">
        <v>1458</v>
      </c>
      <c r="B920" s="62">
        <v>42878</v>
      </c>
      <c r="C920" s="38" t="s">
        <v>530</v>
      </c>
      <c r="D920" s="39" t="s">
        <v>692</v>
      </c>
      <c r="E920" s="40" t="s">
        <v>101</v>
      </c>
      <c r="F920" s="39" t="s">
        <v>30</v>
      </c>
      <c r="G920" s="41" t="s">
        <v>8</v>
      </c>
      <c r="H920" s="39" t="s">
        <v>62</v>
      </c>
      <c r="I920" s="42" t="s">
        <v>693</v>
      </c>
      <c r="J920" s="43">
        <v>13</v>
      </c>
      <c r="K920" s="44">
        <v>3960</v>
      </c>
      <c r="L920" s="43">
        <v>51480</v>
      </c>
      <c r="M920" s="45">
        <v>0.04</v>
      </c>
      <c r="N920" s="46">
        <v>49420.800000000003</v>
      </c>
      <c r="O920" s="41" t="s">
        <v>1172</v>
      </c>
      <c r="P920" s="47" t="s">
        <v>64</v>
      </c>
      <c r="Q920" s="48" t="s">
        <v>10</v>
      </c>
      <c r="R920" s="48" t="s">
        <v>29</v>
      </c>
    </row>
    <row r="921" spans="1:18" hidden="1">
      <c r="A921" s="36">
        <v>1423</v>
      </c>
      <c r="B921" s="62">
        <v>42871</v>
      </c>
      <c r="C921" s="38" t="s">
        <v>530</v>
      </c>
      <c r="D921" s="39" t="s">
        <v>424</v>
      </c>
      <c r="E921" s="40" t="s">
        <v>50</v>
      </c>
      <c r="F921" s="39" t="s">
        <v>28</v>
      </c>
      <c r="G921" s="41" t="s">
        <v>8</v>
      </c>
      <c r="H921" s="39" t="s">
        <v>70</v>
      </c>
      <c r="I921" s="42" t="s">
        <v>655</v>
      </c>
      <c r="J921" s="43">
        <v>7</v>
      </c>
      <c r="K921" s="44">
        <v>7260</v>
      </c>
      <c r="L921" s="43">
        <v>50820</v>
      </c>
      <c r="M921" s="45">
        <v>0.02</v>
      </c>
      <c r="N921" s="46">
        <v>49803.6</v>
      </c>
      <c r="O921" s="41" t="s">
        <v>18</v>
      </c>
      <c r="P921" s="47" t="s">
        <v>49</v>
      </c>
      <c r="Q921" s="48" t="s">
        <v>16</v>
      </c>
      <c r="R921" s="48" t="s">
        <v>29</v>
      </c>
    </row>
    <row r="922" spans="1:18" hidden="1">
      <c r="A922" s="36">
        <v>1170</v>
      </c>
      <c r="B922" s="62">
        <v>42825</v>
      </c>
      <c r="C922" s="38" t="s">
        <v>42</v>
      </c>
      <c r="D922" s="39" t="s">
        <v>327</v>
      </c>
      <c r="E922" s="40" t="s">
        <v>101</v>
      </c>
      <c r="F922" s="39" t="s">
        <v>28</v>
      </c>
      <c r="G922" s="41" t="s">
        <v>8</v>
      </c>
      <c r="H922" s="39" t="s">
        <v>44</v>
      </c>
      <c r="I922" s="42" t="s">
        <v>328</v>
      </c>
      <c r="J922" s="43">
        <v>21</v>
      </c>
      <c r="K922" s="44">
        <v>2400</v>
      </c>
      <c r="L922" s="43">
        <v>50400</v>
      </c>
      <c r="M922" s="45">
        <v>0.05</v>
      </c>
      <c r="N922" s="46">
        <v>47880</v>
      </c>
      <c r="O922" s="41" t="s">
        <v>1174</v>
      </c>
      <c r="P922" s="47" t="s">
        <v>60</v>
      </c>
      <c r="Q922" s="48" t="s">
        <v>10</v>
      </c>
      <c r="R922" s="48" t="s">
        <v>29</v>
      </c>
    </row>
    <row r="923" spans="1:18" hidden="1">
      <c r="A923" s="36">
        <v>1314</v>
      </c>
      <c r="B923" s="62">
        <v>42852</v>
      </c>
      <c r="C923" s="38" t="s">
        <v>333</v>
      </c>
      <c r="D923" s="39" t="s">
        <v>520</v>
      </c>
      <c r="E923" s="40" t="s">
        <v>7</v>
      </c>
      <c r="F923" s="39" t="s">
        <v>30</v>
      </c>
      <c r="G923" s="41" t="s">
        <v>8</v>
      </c>
      <c r="H923" s="39" t="s">
        <v>44</v>
      </c>
      <c r="I923" s="42" t="s">
        <v>477</v>
      </c>
      <c r="J923" s="43">
        <v>26</v>
      </c>
      <c r="K923" s="44">
        <v>1920</v>
      </c>
      <c r="L923" s="43">
        <v>49920</v>
      </c>
      <c r="M923" s="45">
        <v>0</v>
      </c>
      <c r="N923" s="46">
        <v>49920</v>
      </c>
      <c r="O923" s="41" t="s">
        <v>1174</v>
      </c>
      <c r="P923" s="47" t="s">
        <v>53</v>
      </c>
      <c r="Q923" s="48" t="s">
        <v>10</v>
      </c>
      <c r="R923" s="48" t="s">
        <v>29</v>
      </c>
    </row>
    <row r="924" spans="1:18" hidden="1">
      <c r="A924" s="36">
        <v>1153</v>
      </c>
      <c r="B924" s="62">
        <v>42821</v>
      </c>
      <c r="C924" s="38" t="s">
        <v>42</v>
      </c>
      <c r="D924" s="39" t="s">
        <v>300</v>
      </c>
      <c r="E924" s="40" t="s">
        <v>7</v>
      </c>
      <c r="F924" s="39" t="s">
        <v>27</v>
      </c>
      <c r="G924" s="41" t="s">
        <v>8</v>
      </c>
      <c r="H924" s="39" t="s">
        <v>62</v>
      </c>
      <c r="I924" s="42" t="s">
        <v>303</v>
      </c>
      <c r="J924" s="43">
        <v>7</v>
      </c>
      <c r="K924" s="44">
        <v>6960</v>
      </c>
      <c r="L924" s="43">
        <v>48720</v>
      </c>
      <c r="M924" s="45">
        <v>0.08</v>
      </c>
      <c r="N924" s="46">
        <v>44822.400000000001</v>
      </c>
      <c r="O924" s="41" t="s">
        <v>1172</v>
      </c>
      <c r="P924" s="47" t="s">
        <v>79</v>
      </c>
      <c r="Q924" s="48" t="s">
        <v>10</v>
      </c>
      <c r="R924" s="48" t="s">
        <v>26</v>
      </c>
    </row>
    <row r="925" spans="1:18" hidden="1">
      <c r="A925" s="36">
        <v>1726</v>
      </c>
      <c r="B925" s="62">
        <v>42920</v>
      </c>
      <c r="C925" s="38" t="s">
        <v>941</v>
      </c>
      <c r="D925" s="39" t="s">
        <v>190</v>
      </c>
      <c r="E925" s="40" t="s">
        <v>7</v>
      </c>
      <c r="F925" s="39" t="s">
        <v>28</v>
      </c>
      <c r="G925" s="41" t="s">
        <v>8</v>
      </c>
      <c r="H925" s="39" t="s">
        <v>62</v>
      </c>
      <c r="I925" s="42" t="s">
        <v>966</v>
      </c>
      <c r="J925" s="43">
        <v>4</v>
      </c>
      <c r="K925" s="44">
        <v>11760</v>
      </c>
      <c r="L925" s="43">
        <v>47040</v>
      </c>
      <c r="M925" s="45">
        <v>0.03</v>
      </c>
      <c r="N925" s="46">
        <v>45628.800000000003</v>
      </c>
      <c r="O925" s="41" t="s">
        <v>1172</v>
      </c>
      <c r="P925" s="47" t="s">
        <v>53</v>
      </c>
      <c r="Q925" s="48" t="s">
        <v>10</v>
      </c>
      <c r="R925" s="48" t="s">
        <v>29</v>
      </c>
    </row>
    <row r="926" spans="1:18" hidden="1">
      <c r="A926" s="36">
        <v>1163</v>
      </c>
      <c r="B926" s="62">
        <v>42824</v>
      </c>
      <c r="C926" s="38" t="s">
        <v>42</v>
      </c>
      <c r="D926" s="39" t="s">
        <v>315</v>
      </c>
      <c r="E926" s="40" t="s">
        <v>101</v>
      </c>
      <c r="F926" s="39" t="s">
        <v>25</v>
      </c>
      <c r="G926" s="41" t="s">
        <v>8</v>
      </c>
      <c r="H926" s="39" t="s">
        <v>44</v>
      </c>
      <c r="I926" s="42" t="s">
        <v>316</v>
      </c>
      <c r="J926" s="43">
        <v>39</v>
      </c>
      <c r="K926" s="44">
        <v>1200</v>
      </c>
      <c r="L926" s="43">
        <v>46800</v>
      </c>
      <c r="M926" s="45">
        <v>0.05</v>
      </c>
      <c r="N926" s="46">
        <v>44460</v>
      </c>
      <c r="O926" s="41" t="s">
        <v>13</v>
      </c>
      <c r="P926" s="47" t="s">
        <v>49</v>
      </c>
      <c r="Q926" s="48" t="s">
        <v>14</v>
      </c>
      <c r="R926" s="48" t="s">
        <v>26</v>
      </c>
    </row>
    <row r="927" spans="1:18" hidden="1">
      <c r="A927" s="36">
        <v>1769</v>
      </c>
      <c r="B927" s="62">
        <v>42926</v>
      </c>
      <c r="C927" s="38" t="s">
        <v>941</v>
      </c>
      <c r="D927" s="39" t="s">
        <v>661</v>
      </c>
      <c r="E927" s="40" t="s">
        <v>7</v>
      </c>
      <c r="F927" s="39" t="s">
        <v>30</v>
      </c>
      <c r="G927" s="41" t="s">
        <v>8</v>
      </c>
      <c r="H927" s="39" t="s">
        <v>44</v>
      </c>
      <c r="I927" s="42" t="s">
        <v>999</v>
      </c>
      <c r="J927" s="43">
        <v>25</v>
      </c>
      <c r="K927" s="44">
        <v>1860</v>
      </c>
      <c r="L927" s="43">
        <v>46500</v>
      </c>
      <c r="M927" s="45">
        <v>7.0000000000000007E-2</v>
      </c>
      <c r="N927" s="46">
        <v>43245</v>
      </c>
      <c r="O927" s="41" t="s">
        <v>13</v>
      </c>
      <c r="P927" s="47" t="s">
        <v>53</v>
      </c>
      <c r="Q927" s="48" t="s">
        <v>14</v>
      </c>
      <c r="R927" s="48" t="s">
        <v>29</v>
      </c>
    </row>
    <row r="928" spans="1:18" hidden="1">
      <c r="A928" s="36">
        <v>1766</v>
      </c>
      <c r="B928" s="62">
        <v>42925</v>
      </c>
      <c r="C928" s="38" t="s">
        <v>941</v>
      </c>
      <c r="D928" s="39" t="s">
        <v>342</v>
      </c>
      <c r="E928" s="40" t="s">
        <v>7</v>
      </c>
      <c r="F928" s="39" t="s">
        <v>25</v>
      </c>
      <c r="G928" s="41" t="s">
        <v>8</v>
      </c>
      <c r="H928" s="39" t="s">
        <v>44</v>
      </c>
      <c r="I928" s="42" t="s">
        <v>307</v>
      </c>
      <c r="J928" s="43">
        <v>22</v>
      </c>
      <c r="K928" s="44">
        <v>2100</v>
      </c>
      <c r="L928" s="43">
        <v>46200</v>
      </c>
      <c r="M928" s="45">
        <v>0.09</v>
      </c>
      <c r="N928" s="46">
        <v>42042</v>
      </c>
      <c r="O928" s="41" t="s">
        <v>1172</v>
      </c>
      <c r="P928" s="47" t="s">
        <v>91</v>
      </c>
      <c r="Q928" s="48" t="s">
        <v>10</v>
      </c>
      <c r="R928" s="48" t="s">
        <v>26</v>
      </c>
    </row>
    <row r="929" spans="1:18" hidden="1">
      <c r="A929" s="36">
        <v>1342</v>
      </c>
      <c r="B929" s="62">
        <v>42858</v>
      </c>
      <c r="C929" s="38" t="s">
        <v>530</v>
      </c>
      <c r="D929" s="39" t="s">
        <v>557</v>
      </c>
      <c r="E929" s="40" t="s">
        <v>50</v>
      </c>
      <c r="F929" s="39" t="s">
        <v>27</v>
      </c>
      <c r="G929" s="41" t="s">
        <v>8</v>
      </c>
      <c r="H929" s="39" t="s">
        <v>62</v>
      </c>
      <c r="I929" s="42" t="s">
        <v>558</v>
      </c>
      <c r="J929" s="43">
        <v>26</v>
      </c>
      <c r="K929" s="44">
        <v>1740</v>
      </c>
      <c r="L929" s="43">
        <v>45240</v>
      </c>
      <c r="M929" s="45">
        <v>0.1</v>
      </c>
      <c r="N929" s="46">
        <v>40716</v>
      </c>
      <c r="O929" s="41" t="s">
        <v>13</v>
      </c>
      <c r="P929" s="47" t="s">
        <v>53</v>
      </c>
      <c r="Q929" s="48" t="s">
        <v>14</v>
      </c>
      <c r="R929" s="48" t="s">
        <v>26</v>
      </c>
    </row>
    <row r="930" spans="1:18" hidden="1">
      <c r="A930" s="36">
        <v>1636</v>
      </c>
      <c r="B930" s="62">
        <v>42907</v>
      </c>
      <c r="C930" s="38" t="s">
        <v>762</v>
      </c>
      <c r="D930" s="39" t="s">
        <v>520</v>
      </c>
      <c r="E930" s="40" t="s">
        <v>7</v>
      </c>
      <c r="F930" s="39" t="s">
        <v>30</v>
      </c>
      <c r="G930" s="41" t="s">
        <v>8</v>
      </c>
      <c r="H930" s="39" t="s">
        <v>44</v>
      </c>
      <c r="I930" s="42" t="s">
        <v>873</v>
      </c>
      <c r="J930" s="43">
        <v>24</v>
      </c>
      <c r="K930" s="44">
        <v>1860</v>
      </c>
      <c r="L930" s="43">
        <v>44640</v>
      </c>
      <c r="M930" s="45">
        <v>0.08</v>
      </c>
      <c r="N930" s="46">
        <v>41068.800000000003</v>
      </c>
      <c r="O930" s="41" t="s">
        <v>13</v>
      </c>
      <c r="P930" s="47" t="s">
        <v>53</v>
      </c>
      <c r="Q930" s="48" t="s">
        <v>14</v>
      </c>
      <c r="R930" s="48" t="s">
        <v>29</v>
      </c>
    </row>
    <row r="931" spans="1:18" hidden="1">
      <c r="A931" s="36">
        <v>1514</v>
      </c>
      <c r="B931" s="62">
        <v>42885</v>
      </c>
      <c r="C931" s="38" t="s">
        <v>530</v>
      </c>
      <c r="D931" s="39" t="s">
        <v>751</v>
      </c>
      <c r="E931" s="40" t="s">
        <v>50</v>
      </c>
      <c r="F931" s="39" t="s">
        <v>28</v>
      </c>
      <c r="G931" s="41" t="s">
        <v>8</v>
      </c>
      <c r="H931" s="39" t="s">
        <v>62</v>
      </c>
      <c r="I931" s="42" t="s">
        <v>252</v>
      </c>
      <c r="J931" s="43">
        <v>11</v>
      </c>
      <c r="K931" s="44">
        <v>3960</v>
      </c>
      <c r="L931" s="43">
        <v>43560</v>
      </c>
      <c r="M931" s="45">
        <v>0.04</v>
      </c>
      <c r="N931" s="46">
        <v>41817.599999999999</v>
      </c>
      <c r="O931" s="41" t="s">
        <v>18</v>
      </c>
      <c r="P931" s="47" t="s">
        <v>53</v>
      </c>
      <c r="Q931" s="48" t="s">
        <v>16</v>
      </c>
      <c r="R931" s="48" t="s">
        <v>29</v>
      </c>
    </row>
    <row r="932" spans="1:18" hidden="1">
      <c r="A932" s="36">
        <v>1669</v>
      </c>
      <c r="B932" s="62">
        <v>42911</v>
      </c>
      <c r="C932" s="38" t="s">
        <v>762</v>
      </c>
      <c r="D932" s="39" t="s">
        <v>487</v>
      </c>
      <c r="E932" s="40" t="s">
        <v>11</v>
      </c>
      <c r="F932" s="39" t="s">
        <v>25</v>
      </c>
      <c r="G932" s="41" t="s">
        <v>8</v>
      </c>
      <c r="H932" s="39" t="s">
        <v>44</v>
      </c>
      <c r="I932" s="42" t="s">
        <v>691</v>
      </c>
      <c r="J932" s="43">
        <v>25</v>
      </c>
      <c r="K932" s="44">
        <v>1740</v>
      </c>
      <c r="L932" s="43">
        <v>43500</v>
      </c>
      <c r="M932" s="45">
        <v>7.0000000000000007E-2</v>
      </c>
      <c r="N932" s="46">
        <v>40455</v>
      </c>
      <c r="O932" s="41" t="s">
        <v>1174</v>
      </c>
      <c r="P932" s="47" t="s">
        <v>79</v>
      </c>
      <c r="Q932" s="48" t="s">
        <v>10</v>
      </c>
      <c r="R932" s="48" t="s">
        <v>26</v>
      </c>
    </row>
    <row r="933" spans="1:18" hidden="1">
      <c r="A933" s="36">
        <v>1936</v>
      </c>
      <c r="B933" s="62">
        <v>42949</v>
      </c>
      <c r="C933" s="38" t="s">
        <v>1106</v>
      </c>
      <c r="D933" s="39" t="s">
        <v>491</v>
      </c>
      <c r="E933" s="40" t="s">
        <v>7</v>
      </c>
      <c r="F933" s="39" t="s">
        <v>28</v>
      </c>
      <c r="G933" s="41" t="s">
        <v>8</v>
      </c>
      <c r="H933" s="39" t="s">
        <v>62</v>
      </c>
      <c r="I933" s="42" t="s">
        <v>1125</v>
      </c>
      <c r="J933" s="43">
        <v>33</v>
      </c>
      <c r="K933" s="44">
        <v>1260</v>
      </c>
      <c r="L933" s="43">
        <v>41580</v>
      </c>
      <c r="M933" s="45">
        <v>0.05</v>
      </c>
      <c r="N933" s="46">
        <v>39501</v>
      </c>
      <c r="O933" s="41" t="s">
        <v>1174</v>
      </c>
      <c r="P933" s="47" t="s">
        <v>53</v>
      </c>
      <c r="Q933" s="48" t="s">
        <v>10</v>
      </c>
      <c r="R933" s="48" t="s">
        <v>29</v>
      </c>
    </row>
    <row r="934" spans="1:18" hidden="1">
      <c r="A934" s="36">
        <v>1118</v>
      </c>
      <c r="B934" s="62">
        <v>42814</v>
      </c>
      <c r="C934" s="38" t="s">
        <v>42</v>
      </c>
      <c r="D934" s="39" t="s">
        <v>253</v>
      </c>
      <c r="E934" s="40" t="s">
        <v>7</v>
      </c>
      <c r="F934" s="39" t="s">
        <v>25</v>
      </c>
      <c r="G934" s="41" t="s">
        <v>8</v>
      </c>
      <c r="H934" s="39" t="s">
        <v>70</v>
      </c>
      <c r="I934" s="42" t="s">
        <v>251</v>
      </c>
      <c r="J934" s="43">
        <v>28</v>
      </c>
      <c r="K934" s="44">
        <v>1440</v>
      </c>
      <c r="L934" s="43">
        <v>40320</v>
      </c>
      <c r="M934" s="45">
        <v>0.02</v>
      </c>
      <c r="N934" s="46">
        <v>39513.599999999999</v>
      </c>
      <c r="O934" s="41" t="s">
        <v>1172</v>
      </c>
      <c r="P934" s="47" t="s">
        <v>53</v>
      </c>
      <c r="Q934" s="48" t="s">
        <v>10</v>
      </c>
      <c r="R934" s="48" t="s">
        <v>26</v>
      </c>
    </row>
    <row r="935" spans="1:18" hidden="1">
      <c r="A935" s="36">
        <v>1278</v>
      </c>
      <c r="B935" s="62">
        <v>42843</v>
      </c>
      <c r="C935" s="38" t="s">
        <v>333</v>
      </c>
      <c r="D935" s="39" t="s">
        <v>176</v>
      </c>
      <c r="E935" s="40" t="s">
        <v>11</v>
      </c>
      <c r="F935" s="39" t="s">
        <v>30</v>
      </c>
      <c r="G935" s="41" t="s">
        <v>8</v>
      </c>
      <c r="H935" s="39" t="s">
        <v>44</v>
      </c>
      <c r="I935" s="42" t="s">
        <v>477</v>
      </c>
      <c r="J935" s="43">
        <v>21</v>
      </c>
      <c r="K935" s="44">
        <v>1920</v>
      </c>
      <c r="L935" s="43">
        <v>40320</v>
      </c>
      <c r="M935" s="45">
        <v>0.01</v>
      </c>
      <c r="N935" s="46">
        <v>39916.800000000003</v>
      </c>
      <c r="O935" s="41" t="s">
        <v>18</v>
      </c>
      <c r="P935" s="47" t="s">
        <v>53</v>
      </c>
      <c r="Q935" s="48" t="s">
        <v>16</v>
      </c>
      <c r="R935" s="48" t="s">
        <v>29</v>
      </c>
    </row>
    <row r="936" spans="1:18" hidden="1">
      <c r="A936" s="36">
        <v>1220</v>
      </c>
      <c r="B936" s="62">
        <v>42835</v>
      </c>
      <c r="C936" s="38" t="s">
        <v>333</v>
      </c>
      <c r="D936" s="39" t="s">
        <v>401</v>
      </c>
      <c r="E936" s="40" t="s">
        <v>11</v>
      </c>
      <c r="F936" s="39" t="s">
        <v>25</v>
      </c>
      <c r="G936" s="41" t="s">
        <v>8</v>
      </c>
      <c r="H936" s="39" t="s">
        <v>44</v>
      </c>
      <c r="I936" s="42" t="s">
        <v>402</v>
      </c>
      <c r="J936" s="43">
        <v>20</v>
      </c>
      <c r="K936" s="44">
        <v>1980</v>
      </c>
      <c r="L936" s="43">
        <v>39600</v>
      </c>
      <c r="M936" s="45">
        <v>0.04</v>
      </c>
      <c r="N936" s="46">
        <v>38016</v>
      </c>
      <c r="O936" s="41" t="s">
        <v>15</v>
      </c>
      <c r="P936" s="47" t="s">
        <v>49</v>
      </c>
      <c r="Q936" s="48" t="s">
        <v>10</v>
      </c>
      <c r="R936" s="48" t="s">
        <v>26</v>
      </c>
    </row>
    <row r="937" spans="1:18" hidden="1">
      <c r="A937" s="36">
        <v>1819</v>
      </c>
      <c r="B937" s="62">
        <v>42933</v>
      </c>
      <c r="C937" s="38" t="s">
        <v>941</v>
      </c>
      <c r="D937" s="39" t="s">
        <v>1030</v>
      </c>
      <c r="E937" s="40" t="s">
        <v>11</v>
      </c>
      <c r="F937" s="39" t="s">
        <v>28</v>
      </c>
      <c r="G937" s="41" t="s">
        <v>8</v>
      </c>
      <c r="H937" s="39" t="s">
        <v>62</v>
      </c>
      <c r="I937" s="42" t="s">
        <v>400</v>
      </c>
      <c r="J937" s="43">
        <v>16</v>
      </c>
      <c r="K937" s="44">
        <v>2160</v>
      </c>
      <c r="L937" s="43">
        <v>34560</v>
      </c>
      <c r="M937" s="45">
        <v>0.09</v>
      </c>
      <c r="N937" s="46">
        <v>31449.599999999999</v>
      </c>
      <c r="O937" s="41" t="s">
        <v>13</v>
      </c>
      <c r="P937" s="47" t="s">
        <v>53</v>
      </c>
      <c r="Q937" s="48" t="s">
        <v>14</v>
      </c>
      <c r="R937" s="48" t="s">
        <v>29</v>
      </c>
    </row>
    <row r="938" spans="1:18" hidden="1">
      <c r="A938" s="36">
        <v>1503</v>
      </c>
      <c r="B938" s="62">
        <v>42883</v>
      </c>
      <c r="C938" s="38" t="s">
        <v>530</v>
      </c>
      <c r="D938" s="39" t="s">
        <v>736</v>
      </c>
      <c r="E938" s="40" t="s">
        <v>7</v>
      </c>
      <c r="F938" s="39" t="s">
        <v>28</v>
      </c>
      <c r="G938" s="41" t="s">
        <v>8</v>
      </c>
      <c r="H938" s="39" t="s">
        <v>44</v>
      </c>
      <c r="I938" s="42" t="s">
        <v>738</v>
      </c>
      <c r="J938" s="43">
        <v>30</v>
      </c>
      <c r="K938" s="44">
        <v>1080</v>
      </c>
      <c r="L938" s="43">
        <v>32400</v>
      </c>
      <c r="M938" s="45">
        <v>0.02</v>
      </c>
      <c r="N938" s="46">
        <v>31752</v>
      </c>
      <c r="O938" s="41" t="s">
        <v>1174</v>
      </c>
      <c r="P938" s="47" t="s">
        <v>53</v>
      </c>
      <c r="Q938" s="48" t="s">
        <v>10</v>
      </c>
      <c r="R938" s="48" t="s">
        <v>29</v>
      </c>
    </row>
    <row r="939" spans="1:18" hidden="1">
      <c r="A939" s="36">
        <v>1253</v>
      </c>
      <c r="B939" s="62">
        <v>42840</v>
      </c>
      <c r="C939" s="38" t="s">
        <v>333</v>
      </c>
      <c r="D939" s="39" t="s">
        <v>445</v>
      </c>
      <c r="E939" s="40" t="s">
        <v>101</v>
      </c>
      <c r="F939" s="39" t="s">
        <v>28</v>
      </c>
      <c r="G939" s="41" t="s">
        <v>8</v>
      </c>
      <c r="H939" s="39" t="s">
        <v>44</v>
      </c>
      <c r="I939" s="42" t="s">
        <v>446</v>
      </c>
      <c r="J939" s="43">
        <v>13</v>
      </c>
      <c r="K939" s="44">
        <v>2460</v>
      </c>
      <c r="L939" s="43">
        <v>31980</v>
      </c>
      <c r="M939" s="45">
        <v>0.03</v>
      </c>
      <c r="N939" s="46">
        <v>31020.6</v>
      </c>
      <c r="O939" s="41" t="s">
        <v>1172</v>
      </c>
      <c r="P939" s="47" t="s">
        <v>91</v>
      </c>
      <c r="Q939" s="48" t="s">
        <v>10</v>
      </c>
      <c r="R939" s="48" t="s">
        <v>29</v>
      </c>
    </row>
    <row r="940" spans="1:18" hidden="1">
      <c r="A940" s="36">
        <v>1207</v>
      </c>
      <c r="B940" s="62">
        <v>42833</v>
      </c>
      <c r="C940" s="38" t="s">
        <v>333</v>
      </c>
      <c r="D940" s="39" t="s">
        <v>382</v>
      </c>
      <c r="E940" s="40" t="s">
        <v>50</v>
      </c>
      <c r="F940" s="39" t="s">
        <v>28</v>
      </c>
      <c r="G940" s="41" t="s">
        <v>8</v>
      </c>
      <c r="H940" s="39" t="s">
        <v>44</v>
      </c>
      <c r="I940" s="42" t="s">
        <v>383</v>
      </c>
      <c r="J940" s="43">
        <v>48</v>
      </c>
      <c r="K940" s="44">
        <v>660</v>
      </c>
      <c r="L940" s="43">
        <v>31680</v>
      </c>
      <c r="M940" s="45">
        <v>0.01</v>
      </c>
      <c r="N940" s="46">
        <v>31363.200000000001</v>
      </c>
      <c r="O940" s="41" t="s">
        <v>18</v>
      </c>
      <c r="P940" s="47" t="s">
        <v>64</v>
      </c>
      <c r="Q940" s="48" t="s">
        <v>16</v>
      </c>
      <c r="R940" s="48" t="s">
        <v>29</v>
      </c>
    </row>
    <row r="941" spans="1:18">
      <c r="A941" s="36">
        <v>1536</v>
      </c>
      <c r="B941" s="62">
        <v>42890</v>
      </c>
      <c r="C941" s="38" t="s">
        <v>762</v>
      </c>
      <c r="D941" s="39" t="s">
        <v>721</v>
      </c>
      <c r="E941" s="40" t="s">
        <v>50</v>
      </c>
      <c r="F941" s="39" t="s">
        <v>25</v>
      </c>
      <c r="G941" s="41" t="s">
        <v>8</v>
      </c>
      <c r="H941" s="39" t="s">
        <v>44</v>
      </c>
      <c r="I941" s="42" t="s">
        <v>383</v>
      </c>
      <c r="J941" s="43">
        <v>46</v>
      </c>
      <c r="K941" s="44">
        <v>660</v>
      </c>
      <c r="L941" s="43">
        <v>30360</v>
      </c>
      <c r="M941" s="45">
        <v>0.01</v>
      </c>
      <c r="N941" s="46">
        <v>30056.400000000001</v>
      </c>
      <c r="O941" s="41" t="s">
        <v>18</v>
      </c>
      <c r="P941" s="47" t="s">
        <v>53</v>
      </c>
      <c r="Q941" s="48" t="s">
        <v>16</v>
      </c>
      <c r="R941" s="48" t="s">
        <v>26</v>
      </c>
    </row>
    <row r="942" spans="1:18" hidden="1">
      <c r="A942" s="36">
        <v>1019</v>
      </c>
      <c r="B942" s="62">
        <v>42798</v>
      </c>
      <c r="C942" s="38" t="s">
        <v>42</v>
      </c>
      <c r="D942" s="39" t="s">
        <v>89</v>
      </c>
      <c r="E942" s="40" t="s">
        <v>11</v>
      </c>
      <c r="F942" s="39" t="s">
        <v>30</v>
      </c>
      <c r="G942" s="41" t="s">
        <v>8</v>
      </c>
      <c r="H942" s="39" t="s">
        <v>70</v>
      </c>
      <c r="I942" s="42" t="s">
        <v>92</v>
      </c>
      <c r="J942" s="43">
        <v>5</v>
      </c>
      <c r="K942" s="44">
        <v>5460</v>
      </c>
      <c r="L942" s="43">
        <v>27300</v>
      </c>
      <c r="M942" s="45">
        <v>0.02</v>
      </c>
      <c r="N942" s="46">
        <v>26754</v>
      </c>
      <c r="O942" s="41" t="s">
        <v>18</v>
      </c>
      <c r="P942" s="47" t="s">
        <v>46</v>
      </c>
      <c r="Q942" s="48" t="s">
        <v>16</v>
      </c>
      <c r="R942" s="48" t="s">
        <v>29</v>
      </c>
    </row>
    <row r="943" spans="1:18" hidden="1">
      <c r="A943" s="36">
        <v>1754</v>
      </c>
      <c r="B943" s="62">
        <v>42923</v>
      </c>
      <c r="C943" s="38" t="s">
        <v>941</v>
      </c>
      <c r="D943" s="39" t="s">
        <v>765</v>
      </c>
      <c r="E943" s="40" t="s">
        <v>11</v>
      </c>
      <c r="F943" s="39" t="s">
        <v>25</v>
      </c>
      <c r="G943" s="41" t="s">
        <v>8</v>
      </c>
      <c r="H943" s="39" t="s">
        <v>70</v>
      </c>
      <c r="I943" s="42" t="s">
        <v>542</v>
      </c>
      <c r="J943" s="43">
        <v>3</v>
      </c>
      <c r="K943" s="44">
        <v>9060</v>
      </c>
      <c r="L943" s="43">
        <v>27180</v>
      </c>
      <c r="M943" s="45">
        <v>0.05</v>
      </c>
      <c r="N943" s="46">
        <v>25821</v>
      </c>
      <c r="O943" s="41" t="s">
        <v>15</v>
      </c>
      <c r="P943" s="47" t="s">
        <v>53</v>
      </c>
      <c r="Q943" s="48" t="s">
        <v>10</v>
      </c>
      <c r="R943" s="48" t="s">
        <v>26</v>
      </c>
    </row>
    <row r="944" spans="1:18" hidden="1">
      <c r="A944" s="36">
        <v>1150</v>
      </c>
      <c r="B944" s="62">
        <v>42821</v>
      </c>
      <c r="C944" s="38" t="s">
        <v>42</v>
      </c>
      <c r="D944" s="39" t="s">
        <v>298</v>
      </c>
      <c r="E944" s="40" t="s">
        <v>11</v>
      </c>
      <c r="F944" s="39" t="s">
        <v>25</v>
      </c>
      <c r="G944" s="41" t="s">
        <v>8</v>
      </c>
      <c r="H944" s="39" t="s">
        <v>44</v>
      </c>
      <c r="I944" s="42" t="s">
        <v>299</v>
      </c>
      <c r="J944" s="43">
        <v>13</v>
      </c>
      <c r="K944" s="44">
        <v>2040</v>
      </c>
      <c r="L944" s="43">
        <v>26520</v>
      </c>
      <c r="M944" s="45">
        <v>0</v>
      </c>
      <c r="N944" s="46">
        <v>26520</v>
      </c>
      <c r="O944" s="41" t="s">
        <v>15</v>
      </c>
      <c r="P944" s="47" t="s">
        <v>64</v>
      </c>
      <c r="Q944" s="48" t="s">
        <v>10</v>
      </c>
      <c r="R944" s="48" t="s">
        <v>26</v>
      </c>
    </row>
    <row r="945" spans="1:18" hidden="1">
      <c r="A945" s="36">
        <v>1235</v>
      </c>
      <c r="B945" s="62">
        <v>42837</v>
      </c>
      <c r="C945" s="38" t="s">
        <v>333</v>
      </c>
      <c r="D945" s="39" t="s">
        <v>421</v>
      </c>
      <c r="E945" s="40" t="s">
        <v>50</v>
      </c>
      <c r="F945" s="39" t="s">
        <v>30</v>
      </c>
      <c r="G945" s="41" t="s">
        <v>8</v>
      </c>
      <c r="H945" s="39" t="s">
        <v>44</v>
      </c>
      <c r="I945" s="42" t="s">
        <v>422</v>
      </c>
      <c r="J945" s="43">
        <v>27</v>
      </c>
      <c r="K945" s="44">
        <v>960</v>
      </c>
      <c r="L945" s="43">
        <v>25920</v>
      </c>
      <c r="M945" s="45">
        <v>0.05</v>
      </c>
      <c r="N945" s="46">
        <v>24624</v>
      </c>
      <c r="O945" s="41" t="s">
        <v>15</v>
      </c>
      <c r="P945" s="47" t="s">
        <v>53</v>
      </c>
      <c r="Q945" s="48" t="s">
        <v>10</v>
      </c>
      <c r="R945" s="48" t="s">
        <v>29</v>
      </c>
    </row>
    <row r="946" spans="1:18" hidden="1">
      <c r="A946" s="36">
        <v>1364</v>
      </c>
      <c r="B946" s="62">
        <v>42860</v>
      </c>
      <c r="C946" s="38" t="s">
        <v>530</v>
      </c>
      <c r="D946" s="39" t="s">
        <v>583</v>
      </c>
      <c r="E946" s="40" t="s">
        <v>11</v>
      </c>
      <c r="F946" s="39" t="s">
        <v>28</v>
      </c>
      <c r="G946" s="41" t="s">
        <v>8</v>
      </c>
      <c r="H946" s="39" t="s">
        <v>44</v>
      </c>
      <c r="I946" s="42" t="s">
        <v>584</v>
      </c>
      <c r="J946" s="43">
        <v>44</v>
      </c>
      <c r="K946" s="44">
        <v>540</v>
      </c>
      <c r="L946" s="43">
        <v>23760</v>
      </c>
      <c r="M946" s="45">
        <v>0.05</v>
      </c>
      <c r="N946" s="46">
        <v>22572</v>
      </c>
      <c r="O946" s="41" t="s">
        <v>1172</v>
      </c>
      <c r="P946" s="47" t="s">
        <v>53</v>
      </c>
      <c r="Q946" s="48" t="s">
        <v>10</v>
      </c>
      <c r="R946" s="48" t="s">
        <v>29</v>
      </c>
    </row>
    <row r="947" spans="1:18" hidden="1">
      <c r="A947" s="36">
        <v>1763</v>
      </c>
      <c r="B947" s="62">
        <v>42925</v>
      </c>
      <c r="C947" s="38" t="s">
        <v>941</v>
      </c>
      <c r="D947" s="39" t="s">
        <v>991</v>
      </c>
      <c r="E947" s="40" t="s">
        <v>11</v>
      </c>
      <c r="F947" s="39" t="s">
        <v>27</v>
      </c>
      <c r="G947" s="41" t="s">
        <v>8</v>
      </c>
      <c r="H947" s="39" t="s">
        <v>62</v>
      </c>
      <c r="I947" s="42" t="s">
        <v>993</v>
      </c>
      <c r="J947" s="43">
        <v>7</v>
      </c>
      <c r="K947" s="44">
        <v>3360</v>
      </c>
      <c r="L947" s="43">
        <v>23520</v>
      </c>
      <c r="M947" s="45">
        <v>0.09</v>
      </c>
      <c r="N947" s="46">
        <v>21403.200000000001</v>
      </c>
      <c r="O947" s="41" t="s">
        <v>18</v>
      </c>
      <c r="P947" s="47" t="s">
        <v>79</v>
      </c>
      <c r="Q947" s="48" t="s">
        <v>16</v>
      </c>
      <c r="R947" s="48" t="s">
        <v>26</v>
      </c>
    </row>
    <row r="948" spans="1:18" hidden="1">
      <c r="A948" s="36">
        <v>1460</v>
      </c>
      <c r="B948" s="62">
        <v>42878</v>
      </c>
      <c r="C948" s="38" t="s">
        <v>530</v>
      </c>
      <c r="D948" s="39" t="s">
        <v>695</v>
      </c>
      <c r="E948" s="40" t="s">
        <v>11</v>
      </c>
      <c r="F948" s="39" t="s">
        <v>25</v>
      </c>
      <c r="G948" s="41" t="s">
        <v>8</v>
      </c>
      <c r="H948" s="39" t="s">
        <v>44</v>
      </c>
      <c r="I948" s="42" t="s">
        <v>696</v>
      </c>
      <c r="J948" s="43">
        <v>12</v>
      </c>
      <c r="K948" s="44">
        <v>1860</v>
      </c>
      <c r="L948" s="43">
        <v>22320</v>
      </c>
      <c r="M948" s="45">
        <v>0.01</v>
      </c>
      <c r="N948" s="46">
        <v>22096.799999999999</v>
      </c>
      <c r="O948" s="41" t="s">
        <v>18</v>
      </c>
      <c r="P948" s="47" t="s">
        <v>53</v>
      </c>
      <c r="Q948" s="48" t="s">
        <v>16</v>
      </c>
      <c r="R948" s="48" t="s">
        <v>26</v>
      </c>
    </row>
    <row r="949" spans="1:18">
      <c r="A949" s="36">
        <v>1284</v>
      </c>
      <c r="B949" s="62">
        <v>42844</v>
      </c>
      <c r="C949" s="38" t="s">
        <v>333</v>
      </c>
      <c r="D949" s="39" t="s">
        <v>484</v>
      </c>
      <c r="E949" s="40" t="s">
        <v>101</v>
      </c>
      <c r="F949" s="39" t="s">
        <v>25</v>
      </c>
      <c r="G949" s="41" t="s">
        <v>8</v>
      </c>
      <c r="H949" s="39" t="s">
        <v>44</v>
      </c>
      <c r="I949" s="42" t="s">
        <v>485</v>
      </c>
      <c r="J949" s="43">
        <v>41</v>
      </c>
      <c r="K949" s="44">
        <v>540</v>
      </c>
      <c r="L949" s="43">
        <v>22140</v>
      </c>
      <c r="M949" s="45">
        <v>0.09</v>
      </c>
      <c r="N949" s="46">
        <v>20147.400000000001</v>
      </c>
      <c r="O949" s="41" t="s">
        <v>18</v>
      </c>
      <c r="P949" s="47" t="s">
        <v>53</v>
      </c>
      <c r="Q949" s="48" t="s">
        <v>16</v>
      </c>
      <c r="R949" s="48" t="s">
        <v>26</v>
      </c>
    </row>
    <row r="950" spans="1:18" hidden="1">
      <c r="A950" s="36">
        <v>1759</v>
      </c>
      <c r="B950" s="62">
        <v>42924</v>
      </c>
      <c r="C950" s="38" t="s">
        <v>941</v>
      </c>
      <c r="D950" s="39" t="s">
        <v>988</v>
      </c>
      <c r="E950" s="40" t="s">
        <v>7</v>
      </c>
      <c r="F950" s="39" t="s">
        <v>25</v>
      </c>
      <c r="G950" s="41" t="s">
        <v>8</v>
      </c>
      <c r="H950" s="39" t="s">
        <v>44</v>
      </c>
      <c r="I950" s="42" t="s">
        <v>989</v>
      </c>
      <c r="J950" s="43">
        <v>16</v>
      </c>
      <c r="K950" s="44">
        <v>1380</v>
      </c>
      <c r="L950" s="43">
        <v>22080</v>
      </c>
      <c r="M950" s="45">
        <v>0.04</v>
      </c>
      <c r="N950" s="46">
        <v>21196.799999999999</v>
      </c>
      <c r="O950" s="41" t="s">
        <v>15</v>
      </c>
      <c r="P950" s="47" t="s">
        <v>46</v>
      </c>
      <c r="Q950" s="48" t="s">
        <v>10</v>
      </c>
      <c r="R950" s="48" t="s">
        <v>26</v>
      </c>
    </row>
    <row r="951" spans="1:18" hidden="1">
      <c r="A951" s="36">
        <v>1465</v>
      </c>
      <c r="B951" s="62">
        <v>42878</v>
      </c>
      <c r="C951" s="38" t="s">
        <v>530</v>
      </c>
      <c r="D951" s="39" t="s">
        <v>697</v>
      </c>
      <c r="E951" s="40" t="s">
        <v>7</v>
      </c>
      <c r="F951" s="39" t="s">
        <v>25</v>
      </c>
      <c r="G951" s="41" t="s">
        <v>8</v>
      </c>
      <c r="H951" s="39" t="s">
        <v>62</v>
      </c>
      <c r="I951" s="42" t="s">
        <v>701</v>
      </c>
      <c r="J951" s="43">
        <v>10</v>
      </c>
      <c r="K951" s="44">
        <v>2160</v>
      </c>
      <c r="L951" s="43">
        <v>21600</v>
      </c>
      <c r="M951" s="45">
        <v>7.0000000000000007E-2</v>
      </c>
      <c r="N951" s="46">
        <v>20088</v>
      </c>
      <c r="O951" s="41" t="s">
        <v>15</v>
      </c>
      <c r="P951" s="47" t="s">
        <v>53</v>
      </c>
      <c r="Q951" s="48" t="s">
        <v>10</v>
      </c>
      <c r="R951" s="48" t="s">
        <v>26</v>
      </c>
    </row>
    <row r="952" spans="1:18" hidden="1">
      <c r="A952" s="36">
        <v>1537</v>
      </c>
      <c r="B952" s="62">
        <v>42890</v>
      </c>
      <c r="C952" s="38" t="s">
        <v>762</v>
      </c>
      <c r="D952" s="39" t="s">
        <v>721</v>
      </c>
      <c r="E952" s="40" t="s">
        <v>11</v>
      </c>
      <c r="F952" s="39" t="s">
        <v>25</v>
      </c>
      <c r="G952" s="41" t="s">
        <v>8</v>
      </c>
      <c r="H952" s="39" t="s">
        <v>44</v>
      </c>
      <c r="I952" s="42" t="s">
        <v>328</v>
      </c>
      <c r="J952" s="43">
        <v>9</v>
      </c>
      <c r="K952" s="44">
        <v>2400</v>
      </c>
      <c r="L952" s="43">
        <v>21600</v>
      </c>
      <c r="M952" s="45">
        <v>0.06</v>
      </c>
      <c r="N952" s="46">
        <v>20304</v>
      </c>
      <c r="O952" s="41" t="s">
        <v>18</v>
      </c>
      <c r="P952" s="47" t="s">
        <v>79</v>
      </c>
      <c r="Q952" s="48" t="s">
        <v>16</v>
      </c>
      <c r="R952" s="48" t="s">
        <v>26</v>
      </c>
    </row>
    <row r="953" spans="1:18" hidden="1">
      <c r="A953" s="36">
        <v>1149</v>
      </c>
      <c r="B953" s="62">
        <v>42821</v>
      </c>
      <c r="C953" s="38" t="s">
        <v>42</v>
      </c>
      <c r="D953" s="39" t="s">
        <v>296</v>
      </c>
      <c r="E953" s="40" t="s">
        <v>11</v>
      </c>
      <c r="F953" s="39" t="s">
        <v>25</v>
      </c>
      <c r="G953" s="41" t="s">
        <v>8</v>
      </c>
      <c r="H953" s="39" t="s">
        <v>44</v>
      </c>
      <c r="I953" s="42" t="s">
        <v>297</v>
      </c>
      <c r="J953" s="43">
        <v>32</v>
      </c>
      <c r="K953" s="44">
        <v>660</v>
      </c>
      <c r="L953" s="43">
        <v>21120</v>
      </c>
      <c r="M953" s="45">
        <v>0.09</v>
      </c>
      <c r="N953" s="46">
        <v>19219.2</v>
      </c>
      <c r="O953" s="41" t="s">
        <v>13</v>
      </c>
      <c r="P953" s="47" t="s">
        <v>53</v>
      </c>
      <c r="Q953" s="48" t="s">
        <v>14</v>
      </c>
      <c r="R953" s="48" t="s">
        <v>26</v>
      </c>
    </row>
    <row r="954" spans="1:18" hidden="1">
      <c r="A954" s="36">
        <v>1205</v>
      </c>
      <c r="B954" s="62">
        <v>42832</v>
      </c>
      <c r="C954" s="38" t="s">
        <v>333</v>
      </c>
      <c r="D954" s="39" t="s">
        <v>378</v>
      </c>
      <c r="E954" s="40" t="s">
        <v>7</v>
      </c>
      <c r="F954" s="39" t="s">
        <v>27</v>
      </c>
      <c r="G954" s="41" t="s">
        <v>8</v>
      </c>
      <c r="H954" s="39" t="s">
        <v>44</v>
      </c>
      <c r="I954" s="42" t="s">
        <v>380</v>
      </c>
      <c r="J954" s="43">
        <v>37</v>
      </c>
      <c r="K954" s="44">
        <v>540</v>
      </c>
      <c r="L954" s="43">
        <v>19980</v>
      </c>
      <c r="M954" s="45">
        <v>0.01</v>
      </c>
      <c r="N954" s="46">
        <v>19780.2</v>
      </c>
      <c r="O954" s="41" t="s">
        <v>13</v>
      </c>
      <c r="P954" s="47" t="s">
        <v>53</v>
      </c>
      <c r="Q954" s="48" t="s">
        <v>14</v>
      </c>
      <c r="R954" s="48" t="s">
        <v>26</v>
      </c>
    </row>
    <row r="955" spans="1:18" hidden="1">
      <c r="A955" s="36">
        <v>1076</v>
      </c>
      <c r="B955" s="62">
        <v>42806</v>
      </c>
      <c r="C955" s="38" t="s">
        <v>42</v>
      </c>
      <c r="D955" s="39" t="s">
        <v>183</v>
      </c>
      <c r="E955" s="40" t="s">
        <v>11</v>
      </c>
      <c r="F955" s="39" t="s">
        <v>25</v>
      </c>
      <c r="G955" s="41" t="s">
        <v>8</v>
      </c>
      <c r="H955" s="39" t="s">
        <v>44</v>
      </c>
      <c r="I955" s="42" t="s">
        <v>189</v>
      </c>
      <c r="J955" s="43">
        <v>11</v>
      </c>
      <c r="K955" s="44">
        <v>1800</v>
      </c>
      <c r="L955" s="43">
        <v>19800</v>
      </c>
      <c r="M955" s="45">
        <v>0.08</v>
      </c>
      <c r="N955" s="46">
        <v>18216</v>
      </c>
      <c r="O955" s="41" t="s">
        <v>18</v>
      </c>
      <c r="P955" s="47" t="s">
        <v>53</v>
      </c>
      <c r="Q955" s="48" t="s">
        <v>16</v>
      </c>
      <c r="R955" s="48" t="s">
        <v>26</v>
      </c>
    </row>
    <row r="956" spans="1:18" hidden="1">
      <c r="A956" s="36">
        <v>1045</v>
      </c>
      <c r="B956" s="62">
        <v>42802</v>
      </c>
      <c r="C956" s="38" t="s">
        <v>42</v>
      </c>
      <c r="D956" s="39" t="s">
        <v>61</v>
      </c>
      <c r="E956" s="40" t="s">
        <v>50</v>
      </c>
      <c r="F956" s="39" t="s">
        <v>28</v>
      </c>
      <c r="G956" s="41" t="s">
        <v>8</v>
      </c>
      <c r="H956" s="39" t="s">
        <v>44</v>
      </c>
      <c r="I956" s="42" t="s">
        <v>137</v>
      </c>
      <c r="J956" s="43">
        <v>15</v>
      </c>
      <c r="K956" s="44">
        <v>1260</v>
      </c>
      <c r="L956" s="43">
        <v>18900</v>
      </c>
      <c r="M956" s="45">
        <v>7.0000000000000007E-2</v>
      </c>
      <c r="N956" s="46">
        <v>17577</v>
      </c>
      <c r="O956" s="41" t="s">
        <v>1172</v>
      </c>
      <c r="P956" s="47" t="s">
        <v>46</v>
      </c>
      <c r="Q956" s="48" t="s">
        <v>10</v>
      </c>
      <c r="R956" s="48" t="s">
        <v>29</v>
      </c>
    </row>
    <row r="957" spans="1:18" hidden="1">
      <c r="A957" s="36">
        <v>1055</v>
      </c>
      <c r="B957" s="62">
        <v>42803</v>
      </c>
      <c r="C957" s="38" t="s">
        <v>42</v>
      </c>
      <c r="D957" s="39" t="s">
        <v>152</v>
      </c>
      <c r="E957" s="40" t="s">
        <v>101</v>
      </c>
      <c r="F957" s="39" t="s">
        <v>30</v>
      </c>
      <c r="G957" s="41" t="s">
        <v>8</v>
      </c>
      <c r="H957" s="39" t="s">
        <v>62</v>
      </c>
      <c r="I957" s="42" t="s">
        <v>153</v>
      </c>
      <c r="J957" s="43">
        <v>39</v>
      </c>
      <c r="K957" s="44">
        <v>480</v>
      </c>
      <c r="L957" s="43">
        <v>18720</v>
      </c>
      <c r="M957" s="45">
        <v>0.04</v>
      </c>
      <c r="N957" s="46">
        <v>17971.2</v>
      </c>
      <c r="O957" s="41" t="s">
        <v>15</v>
      </c>
      <c r="P957" s="47" t="s">
        <v>60</v>
      </c>
      <c r="Q957" s="48" t="s">
        <v>10</v>
      </c>
      <c r="R957" s="48" t="s">
        <v>29</v>
      </c>
    </row>
    <row r="958" spans="1:18" hidden="1">
      <c r="A958" s="36">
        <v>1954</v>
      </c>
      <c r="B958" s="62">
        <v>42954</v>
      </c>
      <c r="C958" s="38" t="s">
        <v>1106</v>
      </c>
      <c r="D958" s="39" t="s">
        <v>942</v>
      </c>
      <c r="E958" s="40" t="s">
        <v>7</v>
      </c>
      <c r="F958" s="39" t="s">
        <v>30</v>
      </c>
      <c r="G958" s="41" t="s">
        <v>8</v>
      </c>
      <c r="H958" s="39" t="s">
        <v>44</v>
      </c>
      <c r="I958" s="42" t="s">
        <v>972</v>
      </c>
      <c r="J958" s="43">
        <v>2</v>
      </c>
      <c r="K958" s="44">
        <v>9180</v>
      </c>
      <c r="L958" s="43">
        <v>18360</v>
      </c>
      <c r="M958" s="45">
        <v>0.03</v>
      </c>
      <c r="N958" s="46">
        <v>17809.2</v>
      </c>
      <c r="O958" s="41" t="s">
        <v>15</v>
      </c>
      <c r="P958" s="47" t="s">
        <v>64</v>
      </c>
      <c r="Q958" s="48" t="s">
        <v>10</v>
      </c>
      <c r="R958" s="48" t="s">
        <v>29</v>
      </c>
    </row>
    <row r="959" spans="1:18" hidden="1">
      <c r="A959" s="36">
        <v>1734</v>
      </c>
      <c r="B959" s="62">
        <v>42921</v>
      </c>
      <c r="C959" s="38" t="s">
        <v>941</v>
      </c>
      <c r="D959" s="39" t="s">
        <v>975</v>
      </c>
      <c r="E959" s="40" t="s">
        <v>11</v>
      </c>
      <c r="F959" s="39" t="s">
        <v>30</v>
      </c>
      <c r="G959" s="41" t="s">
        <v>8</v>
      </c>
      <c r="H959" s="39" t="s">
        <v>44</v>
      </c>
      <c r="I959" s="42" t="s">
        <v>976</v>
      </c>
      <c r="J959" s="43">
        <v>4</v>
      </c>
      <c r="K959" s="44">
        <v>4440</v>
      </c>
      <c r="L959" s="43">
        <v>17760</v>
      </c>
      <c r="M959" s="45">
        <v>0.09</v>
      </c>
      <c r="N959" s="46">
        <v>16161.6</v>
      </c>
      <c r="O959" s="41" t="s">
        <v>1172</v>
      </c>
      <c r="P959" s="47" t="s">
        <v>79</v>
      </c>
      <c r="Q959" s="48" t="s">
        <v>10</v>
      </c>
      <c r="R959" s="48" t="s">
        <v>29</v>
      </c>
    </row>
    <row r="960" spans="1:18" hidden="1">
      <c r="A960" s="36">
        <v>1429</v>
      </c>
      <c r="B960" s="62">
        <v>42872</v>
      </c>
      <c r="C960" s="38" t="s">
        <v>530</v>
      </c>
      <c r="D960" s="39" t="s">
        <v>659</v>
      </c>
      <c r="E960" s="40" t="s">
        <v>11</v>
      </c>
      <c r="F960" s="39" t="s">
        <v>30</v>
      </c>
      <c r="G960" s="41" t="s">
        <v>8</v>
      </c>
      <c r="H960" s="39" t="s">
        <v>44</v>
      </c>
      <c r="I960" s="42" t="s">
        <v>660</v>
      </c>
      <c r="J960" s="43">
        <v>18</v>
      </c>
      <c r="K960" s="44">
        <v>960</v>
      </c>
      <c r="L960" s="43">
        <v>17280</v>
      </c>
      <c r="M960" s="45">
        <v>0.1</v>
      </c>
      <c r="N960" s="46">
        <v>15552</v>
      </c>
      <c r="O960" s="41" t="s">
        <v>1174</v>
      </c>
      <c r="P960" s="47" t="s">
        <v>53</v>
      </c>
      <c r="Q960" s="48" t="s">
        <v>10</v>
      </c>
      <c r="R960" s="48" t="s">
        <v>29</v>
      </c>
    </row>
    <row r="961" spans="1:18" hidden="1">
      <c r="A961" s="36">
        <v>1879</v>
      </c>
      <c r="B961" s="62">
        <v>42942</v>
      </c>
      <c r="C961" s="38" t="s">
        <v>941</v>
      </c>
      <c r="D961" s="39" t="s">
        <v>222</v>
      </c>
      <c r="E961" s="40" t="s">
        <v>101</v>
      </c>
      <c r="F961" s="39" t="s">
        <v>27</v>
      </c>
      <c r="G961" s="41" t="s">
        <v>8</v>
      </c>
      <c r="H961" s="39" t="s">
        <v>44</v>
      </c>
      <c r="I961" s="42" t="s">
        <v>584</v>
      </c>
      <c r="J961" s="43">
        <v>32</v>
      </c>
      <c r="K961" s="44">
        <v>540</v>
      </c>
      <c r="L961" s="43">
        <v>17280</v>
      </c>
      <c r="M961" s="45">
        <v>0.09</v>
      </c>
      <c r="N961" s="46">
        <v>15724.8</v>
      </c>
      <c r="O961" s="41" t="s">
        <v>13</v>
      </c>
      <c r="P961" s="47" t="s">
        <v>53</v>
      </c>
      <c r="Q961" s="48" t="s">
        <v>14</v>
      </c>
      <c r="R961" s="48" t="s">
        <v>26</v>
      </c>
    </row>
    <row r="962" spans="1:18" hidden="1">
      <c r="A962" s="36">
        <v>1340</v>
      </c>
      <c r="B962" s="62">
        <v>42858</v>
      </c>
      <c r="C962" s="38" t="s">
        <v>530</v>
      </c>
      <c r="D962" s="39" t="s">
        <v>555</v>
      </c>
      <c r="E962" s="40" t="s">
        <v>50</v>
      </c>
      <c r="F962" s="39" t="s">
        <v>25</v>
      </c>
      <c r="G962" s="41" t="s">
        <v>8</v>
      </c>
      <c r="H962" s="39" t="s">
        <v>44</v>
      </c>
      <c r="I962" s="42" t="s">
        <v>328</v>
      </c>
      <c r="J962" s="43">
        <v>7</v>
      </c>
      <c r="K962" s="44">
        <v>2400</v>
      </c>
      <c r="L962" s="43">
        <v>16800</v>
      </c>
      <c r="M962" s="45">
        <v>0.08</v>
      </c>
      <c r="N962" s="46">
        <v>15456</v>
      </c>
      <c r="O962" s="41" t="s">
        <v>15</v>
      </c>
      <c r="P962" s="47" t="s">
        <v>46</v>
      </c>
      <c r="Q962" s="48" t="s">
        <v>10</v>
      </c>
      <c r="R962" s="48" t="s">
        <v>26</v>
      </c>
    </row>
    <row r="963" spans="1:18" hidden="1">
      <c r="A963" s="36">
        <v>1454</v>
      </c>
      <c r="B963" s="62">
        <v>42878</v>
      </c>
      <c r="C963" s="38" t="s">
        <v>530</v>
      </c>
      <c r="D963" s="39" t="s">
        <v>43</v>
      </c>
      <c r="E963" s="40" t="s">
        <v>7</v>
      </c>
      <c r="F963" s="39" t="s">
        <v>25</v>
      </c>
      <c r="G963" s="41" t="s">
        <v>8</v>
      </c>
      <c r="H963" s="39" t="s">
        <v>44</v>
      </c>
      <c r="I963" s="42" t="s">
        <v>689</v>
      </c>
      <c r="J963" s="43">
        <v>35</v>
      </c>
      <c r="K963" s="44">
        <v>480</v>
      </c>
      <c r="L963" s="43">
        <v>16800</v>
      </c>
      <c r="M963" s="45">
        <v>0.03</v>
      </c>
      <c r="N963" s="46">
        <v>16296</v>
      </c>
      <c r="O963" s="41" t="s">
        <v>15</v>
      </c>
      <c r="P963" s="47" t="s">
        <v>53</v>
      </c>
      <c r="Q963" s="48" t="s">
        <v>10</v>
      </c>
      <c r="R963" s="48" t="s">
        <v>26</v>
      </c>
    </row>
    <row r="964" spans="1:18" hidden="1">
      <c r="A964" s="36">
        <v>1838</v>
      </c>
      <c r="B964" s="62">
        <v>42936</v>
      </c>
      <c r="C964" s="38" t="s">
        <v>941</v>
      </c>
      <c r="D964" s="39" t="s">
        <v>1042</v>
      </c>
      <c r="E964" s="40" t="s">
        <v>50</v>
      </c>
      <c r="F964" s="39" t="s">
        <v>28</v>
      </c>
      <c r="G964" s="41" t="s">
        <v>8</v>
      </c>
      <c r="H964" s="39" t="s">
        <v>44</v>
      </c>
      <c r="I964" s="42" t="s">
        <v>273</v>
      </c>
      <c r="J964" s="43">
        <v>13</v>
      </c>
      <c r="K964" s="44">
        <v>1260</v>
      </c>
      <c r="L964" s="43">
        <v>16380</v>
      </c>
      <c r="M964" s="45">
        <v>0.1</v>
      </c>
      <c r="N964" s="46">
        <v>14742</v>
      </c>
      <c r="O964" s="41" t="s">
        <v>1172</v>
      </c>
      <c r="P964" s="47" t="s">
        <v>53</v>
      </c>
      <c r="Q964" s="48" t="s">
        <v>10</v>
      </c>
      <c r="R964" s="48" t="s">
        <v>29</v>
      </c>
    </row>
    <row r="965" spans="1:18" hidden="1">
      <c r="A965" s="36">
        <v>1586</v>
      </c>
      <c r="B965" s="62">
        <v>42899</v>
      </c>
      <c r="C965" s="38" t="s">
        <v>762</v>
      </c>
      <c r="D965" s="39" t="s">
        <v>832</v>
      </c>
      <c r="E965" s="40" t="s">
        <v>7</v>
      </c>
      <c r="F965" s="39" t="s">
        <v>30</v>
      </c>
      <c r="G965" s="41" t="s">
        <v>8</v>
      </c>
      <c r="H965" s="39" t="s">
        <v>44</v>
      </c>
      <c r="I965" s="42" t="s">
        <v>833</v>
      </c>
      <c r="J965" s="43">
        <v>9</v>
      </c>
      <c r="K965" s="44">
        <v>1680</v>
      </c>
      <c r="L965" s="43">
        <v>15120</v>
      </c>
      <c r="M965" s="45">
        <v>0.02</v>
      </c>
      <c r="N965" s="46">
        <v>14817.6</v>
      </c>
      <c r="O965" s="41" t="s">
        <v>15</v>
      </c>
      <c r="P965" s="47" t="s">
        <v>53</v>
      </c>
      <c r="Q965" s="48" t="s">
        <v>10</v>
      </c>
      <c r="R965" s="48" t="s">
        <v>29</v>
      </c>
    </row>
    <row r="966" spans="1:18" hidden="1">
      <c r="A966" s="36">
        <v>1949</v>
      </c>
      <c r="B966" s="62">
        <v>42954</v>
      </c>
      <c r="C966" s="38" t="s">
        <v>1106</v>
      </c>
      <c r="D966" s="39" t="s">
        <v>1131</v>
      </c>
      <c r="E966" s="40" t="s">
        <v>101</v>
      </c>
      <c r="F966" s="39" t="s">
        <v>28</v>
      </c>
      <c r="G966" s="41" t="s">
        <v>8</v>
      </c>
      <c r="H966" s="39" t="s">
        <v>62</v>
      </c>
      <c r="I966" s="42" t="s">
        <v>1125</v>
      </c>
      <c r="J966" s="43">
        <v>12</v>
      </c>
      <c r="K966" s="44">
        <v>1260</v>
      </c>
      <c r="L966" s="43">
        <v>15120</v>
      </c>
      <c r="M966" s="45">
        <v>0.09</v>
      </c>
      <c r="N966" s="46">
        <v>13759.2</v>
      </c>
      <c r="O966" s="41" t="s">
        <v>15</v>
      </c>
      <c r="P966" s="47" t="s">
        <v>46</v>
      </c>
      <c r="Q966" s="48" t="s">
        <v>10</v>
      </c>
      <c r="R966" s="48" t="s">
        <v>29</v>
      </c>
    </row>
    <row r="967" spans="1:18" hidden="1">
      <c r="A967" s="36">
        <v>1254</v>
      </c>
      <c r="B967" s="62">
        <v>42840</v>
      </c>
      <c r="C967" s="38" t="s">
        <v>333</v>
      </c>
      <c r="D967" s="39" t="s">
        <v>447</v>
      </c>
      <c r="E967" s="40" t="s">
        <v>50</v>
      </c>
      <c r="F967" s="39" t="s">
        <v>28</v>
      </c>
      <c r="G967" s="41" t="s">
        <v>8</v>
      </c>
      <c r="H967" s="39" t="s">
        <v>62</v>
      </c>
      <c r="I967" s="42" t="s">
        <v>153</v>
      </c>
      <c r="J967" s="43">
        <v>31</v>
      </c>
      <c r="K967" s="44">
        <v>480</v>
      </c>
      <c r="L967" s="43">
        <v>14880</v>
      </c>
      <c r="M967" s="45">
        <v>0.05</v>
      </c>
      <c r="N967" s="46">
        <v>14136</v>
      </c>
      <c r="O967" s="41" t="s">
        <v>13</v>
      </c>
      <c r="P967" s="47" t="s">
        <v>53</v>
      </c>
      <c r="Q967" s="48" t="s">
        <v>14</v>
      </c>
      <c r="R967" s="48" t="s">
        <v>29</v>
      </c>
    </row>
    <row r="968" spans="1:18" hidden="1">
      <c r="A968" s="36">
        <v>1441</v>
      </c>
      <c r="B968" s="62">
        <v>42875</v>
      </c>
      <c r="C968" s="38" t="s">
        <v>530</v>
      </c>
      <c r="D968" s="39" t="s">
        <v>672</v>
      </c>
      <c r="E968" s="40" t="s">
        <v>101</v>
      </c>
      <c r="F968" s="39" t="s">
        <v>25</v>
      </c>
      <c r="G968" s="41" t="s">
        <v>8</v>
      </c>
      <c r="H968" s="39" t="s">
        <v>44</v>
      </c>
      <c r="I968" s="42" t="s">
        <v>673</v>
      </c>
      <c r="J968" s="43">
        <v>6</v>
      </c>
      <c r="K968" s="44">
        <v>2400</v>
      </c>
      <c r="L968" s="43">
        <v>14400</v>
      </c>
      <c r="M968" s="45">
        <v>0</v>
      </c>
      <c r="N968" s="46">
        <v>14400</v>
      </c>
      <c r="O968" s="41" t="s">
        <v>15</v>
      </c>
      <c r="P968" s="47" t="s">
        <v>53</v>
      </c>
      <c r="Q968" s="48" t="s">
        <v>10</v>
      </c>
      <c r="R968" s="48" t="s">
        <v>26</v>
      </c>
    </row>
    <row r="969" spans="1:18" hidden="1">
      <c r="A969" s="36">
        <v>1595</v>
      </c>
      <c r="B969" s="62">
        <v>42899</v>
      </c>
      <c r="C969" s="38" t="s">
        <v>762</v>
      </c>
      <c r="D969" s="39" t="s">
        <v>271</v>
      </c>
      <c r="E969" s="40" t="s">
        <v>11</v>
      </c>
      <c r="F969" s="39" t="s">
        <v>25</v>
      </c>
      <c r="G969" s="41" t="s">
        <v>8</v>
      </c>
      <c r="H969" s="39" t="s">
        <v>62</v>
      </c>
      <c r="I969" s="42" t="s">
        <v>473</v>
      </c>
      <c r="J969" s="43">
        <v>11</v>
      </c>
      <c r="K969" s="44">
        <v>1260</v>
      </c>
      <c r="L969" s="43">
        <v>13860</v>
      </c>
      <c r="M969" s="45">
        <v>0.04</v>
      </c>
      <c r="N969" s="46">
        <v>13305.6</v>
      </c>
      <c r="O969" s="41" t="s">
        <v>13</v>
      </c>
      <c r="P969" s="47" t="s">
        <v>79</v>
      </c>
      <c r="Q969" s="48" t="s">
        <v>14</v>
      </c>
      <c r="R969" s="48" t="s">
        <v>26</v>
      </c>
    </row>
    <row r="970" spans="1:18" hidden="1">
      <c r="A970" s="36">
        <v>1477</v>
      </c>
      <c r="B970" s="62">
        <v>42881</v>
      </c>
      <c r="C970" s="38" t="s">
        <v>530</v>
      </c>
      <c r="D970" s="39" t="s">
        <v>714</v>
      </c>
      <c r="E970" s="40" t="s">
        <v>50</v>
      </c>
      <c r="F970" s="39" t="s">
        <v>30</v>
      </c>
      <c r="G970" s="41" t="s">
        <v>8</v>
      </c>
      <c r="H970" s="39" t="s">
        <v>62</v>
      </c>
      <c r="I970" s="42" t="s">
        <v>715</v>
      </c>
      <c r="J970" s="43">
        <v>4</v>
      </c>
      <c r="K970" s="44">
        <v>3360</v>
      </c>
      <c r="L970" s="43">
        <v>13440</v>
      </c>
      <c r="M970" s="45">
        <v>0.08</v>
      </c>
      <c r="N970" s="46">
        <v>12364.8</v>
      </c>
      <c r="O970" s="41" t="s">
        <v>1172</v>
      </c>
      <c r="P970" s="47" t="s">
        <v>53</v>
      </c>
      <c r="Q970" s="48" t="s">
        <v>10</v>
      </c>
      <c r="R970" s="48" t="s">
        <v>29</v>
      </c>
    </row>
    <row r="971" spans="1:18" hidden="1">
      <c r="A971" s="36">
        <v>1513</v>
      </c>
      <c r="B971" s="62">
        <v>42885</v>
      </c>
      <c r="C971" s="38" t="s">
        <v>530</v>
      </c>
      <c r="D971" s="39" t="s">
        <v>749</v>
      </c>
      <c r="E971" s="40" t="s">
        <v>101</v>
      </c>
      <c r="F971" s="39" t="s">
        <v>25</v>
      </c>
      <c r="G971" s="41" t="s">
        <v>8</v>
      </c>
      <c r="H971" s="39" t="s">
        <v>44</v>
      </c>
      <c r="I971" s="42" t="s">
        <v>750</v>
      </c>
      <c r="J971" s="43">
        <v>37</v>
      </c>
      <c r="K971" s="44">
        <v>360</v>
      </c>
      <c r="L971" s="43">
        <v>13320</v>
      </c>
      <c r="M971" s="45">
        <v>0.08</v>
      </c>
      <c r="N971" s="46">
        <v>12254.4</v>
      </c>
      <c r="O971" s="41" t="s">
        <v>18</v>
      </c>
      <c r="P971" s="47" t="s">
        <v>64</v>
      </c>
      <c r="Q971" s="48" t="s">
        <v>16</v>
      </c>
      <c r="R971" s="48" t="s">
        <v>26</v>
      </c>
    </row>
    <row r="972" spans="1:18" hidden="1">
      <c r="A972" s="36">
        <v>1157</v>
      </c>
      <c r="B972" s="62">
        <v>42822</v>
      </c>
      <c r="C972" s="38" t="s">
        <v>42</v>
      </c>
      <c r="D972" s="39" t="s">
        <v>306</v>
      </c>
      <c r="E972" s="40" t="s">
        <v>11</v>
      </c>
      <c r="F972" s="39" t="s">
        <v>27</v>
      </c>
      <c r="G972" s="41" t="s">
        <v>8</v>
      </c>
      <c r="H972" s="39" t="s">
        <v>44</v>
      </c>
      <c r="I972" s="42" t="s">
        <v>165</v>
      </c>
      <c r="J972" s="43">
        <v>44</v>
      </c>
      <c r="K972" s="44">
        <v>300</v>
      </c>
      <c r="L972" s="43">
        <v>13200</v>
      </c>
      <c r="M972" s="45">
        <v>0.01</v>
      </c>
      <c r="N972" s="46">
        <v>13068</v>
      </c>
      <c r="O972" s="41" t="s">
        <v>1174</v>
      </c>
      <c r="P972" s="47" t="s">
        <v>79</v>
      </c>
      <c r="Q972" s="48" t="s">
        <v>10</v>
      </c>
      <c r="R972" s="48" t="s">
        <v>26</v>
      </c>
    </row>
    <row r="973" spans="1:18" hidden="1">
      <c r="A973" s="36">
        <v>1239</v>
      </c>
      <c r="B973" s="62">
        <v>42837</v>
      </c>
      <c r="C973" s="38" t="s">
        <v>333</v>
      </c>
      <c r="D973" s="39" t="s">
        <v>426</v>
      </c>
      <c r="E973" s="40" t="s">
        <v>7</v>
      </c>
      <c r="F973" s="39" t="s">
        <v>25</v>
      </c>
      <c r="G973" s="41" t="s">
        <v>8</v>
      </c>
      <c r="H973" s="39" t="s">
        <v>62</v>
      </c>
      <c r="I973" s="42" t="s">
        <v>319</v>
      </c>
      <c r="J973" s="43">
        <v>6</v>
      </c>
      <c r="K973" s="44">
        <v>2160</v>
      </c>
      <c r="L973" s="43">
        <v>12960</v>
      </c>
      <c r="M973" s="45">
        <v>0.09</v>
      </c>
      <c r="N973" s="46">
        <v>11793.6</v>
      </c>
      <c r="O973" s="41" t="s">
        <v>15</v>
      </c>
      <c r="P973" s="47" t="s">
        <v>53</v>
      </c>
      <c r="Q973" s="48" t="s">
        <v>10</v>
      </c>
      <c r="R973" s="48" t="s">
        <v>26</v>
      </c>
    </row>
    <row r="974" spans="1:18" hidden="1">
      <c r="A974" s="36">
        <v>1639</v>
      </c>
      <c r="B974" s="62">
        <v>42907</v>
      </c>
      <c r="C974" s="38" t="s">
        <v>762</v>
      </c>
      <c r="D974" s="39" t="s">
        <v>874</v>
      </c>
      <c r="E974" s="40" t="s">
        <v>101</v>
      </c>
      <c r="F974" s="39" t="s">
        <v>27</v>
      </c>
      <c r="G974" s="41" t="s">
        <v>8</v>
      </c>
      <c r="H974" s="39" t="s">
        <v>44</v>
      </c>
      <c r="I974" s="42" t="s">
        <v>165</v>
      </c>
      <c r="J974" s="43">
        <v>41</v>
      </c>
      <c r="K974" s="44">
        <v>300</v>
      </c>
      <c r="L974" s="43">
        <v>12300</v>
      </c>
      <c r="M974" s="45">
        <v>0.03</v>
      </c>
      <c r="N974" s="46">
        <v>11931</v>
      </c>
      <c r="O974" s="41" t="s">
        <v>15</v>
      </c>
      <c r="P974" s="47" t="s">
        <v>79</v>
      </c>
      <c r="Q974" s="48" t="s">
        <v>10</v>
      </c>
      <c r="R974" s="48" t="s">
        <v>26</v>
      </c>
    </row>
    <row r="975" spans="1:18" hidden="1">
      <c r="A975" s="36">
        <v>1117</v>
      </c>
      <c r="B975" s="62">
        <v>42814</v>
      </c>
      <c r="C975" s="38" t="s">
        <v>42</v>
      </c>
      <c r="D975" s="39" t="s">
        <v>250</v>
      </c>
      <c r="E975" s="40" t="s">
        <v>50</v>
      </c>
      <c r="F975" s="39" t="s">
        <v>25</v>
      </c>
      <c r="G975" s="41" t="s">
        <v>8</v>
      </c>
      <c r="H975" s="39" t="s">
        <v>62</v>
      </c>
      <c r="I975" s="42" t="s">
        <v>252</v>
      </c>
      <c r="J975" s="43">
        <v>3</v>
      </c>
      <c r="K975" s="44">
        <v>3960</v>
      </c>
      <c r="L975" s="43">
        <v>11880</v>
      </c>
      <c r="M975" s="45">
        <v>7.0000000000000007E-2</v>
      </c>
      <c r="N975" s="46">
        <v>11048.4</v>
      </c>
      <c r="O975" s="41" t="s">
        <v>1172</v>
      </c>
      <c r="P975" s="47" t="s">
        <v>49</v>
      </c>
      <c r="Q975" s="48" t="s">
        <v>10</v>
      </c>
      <c r="R975" s="48" t="s">
        <v>26</v>
      </c>
    </row>
    <row r="976" spans="1:18" hidden="1">
      <c r="A976" s="36">
        <v>1283</v>
      </c>
      <c r="B976" s="62">
        <v>42843</v>
      </c>
      <c r="C976" s="38" t="s">
        <v>333</v>
      </c>
      <c r="D976" s="39" t="s">
        <v>339</v>
      </c>
      <c r="E976" s="40" t="s">
        <v>7</v>
      </c>
      <c r="F976" s="39" t="s">
        <v>27</v>
      </c>
      <c r="G976" s="41" t="s">
        <v>8</v>
      </c>
      <c r="H976" s="39" t="s">
        <v>62</v>
      </c>
      <c r="I976" s="42" t="s">
        <v>483</v>
      </c>
      <c r="J976" s="43">
        <v>4</v>
      </c>
      <c r="K976" s="44">
        <v>2760</v>
      </c>
      <c r="L976" s="43">
        <v>11040</v>
      </c>
      <c r="M976" s="45">
        <v>0.03</v>
      </c>
      <c r="N976" s="46">
        <v>10708.8</v>
      </c>
      <c r="O976" s="41" t="s">
        <v>1174</v>
      </c>
      <c r="P976" s="47" t="s">
        <v>53</v>
      </c>
      <c r="Q976" s="48" t="s">
        <v>10</v>
      </c>
      <c r="R976" s="48" t="s">
        <v>26</v>
      </c>
    </row>
    <row r="977" spans="1:18" hidden="1">
      <c r="A977" s="36">
        <v>1125</v>
      </c>
      <c r="B977" s="62">
        <v>42816</v>
      </c>
      <c r="C977" s="38" t="s">
        <v>42</v>
      </c>
      <c r="D977" s="39" t="s">
        <v>264</v>
      </c>
      <c r="E977" s="40" t="s">
        <v>101</v>
      </c>
      <c r="F977" s="39" t="s">
        <v>27</v>
      </c>
      <c r="G977" s="41" t="s">
        <v>8</v>
      </c>
      <c r="H977" s="39" t="s">
        <v>70</v>
      </c>
      <c r="I977" s="42" t="s">
        <v>71</v>
      </c>
      <c r="J977" s="43">
        <v>2</v>
      </c>
      <c r="K977" s="44">
        <v>5460</v>
      </c>
      <c r="L977" s="43">
        <v>10920</v>
      </c>
      <c r="M977" s="45">
        <v>0.04</v>
      </c>
      <c r="N977" s="46">
        <v>10483.200000000001</v>
      </c>
      <c r="O977" s="41" t="s">
        <v>1174</v>
      </c>
      <c r="P977" s="47" t="s">
        <v>53</v>
      </c>
      <c r="Q977" s="48" t="s">
        <v>10</v>
      </c>
      <c r="R977" s="48" t="s">
        <v>26</v>
      </c>
    </row>
    <row r="978" spans="1:18" hidden="1">
      <c r="A978" s="36">
        <v>1142</v>
      </c>
      <c r="B978" s="62">
        <v>42820</v>
      </c>
      <c r="C978" s="38" t="s">
        <v>42</v>
      </c>
      <c r="D978" s="39" t="s">
        <v>284</v>
      </c>
      <c r="E978" s="40" t="s">
        <v>101</v>
      </c>
      <c r="F978" s="39" t="s">
        <v>28</v>
      </c>
      <c r="G978" s="41" t="s">
        <v>8</v>
      </c>
      <c r="H978" s="39" t="s">
        <v>44</v>
      </c>
      <c r="I978" s="42" t="s">
        <v>285</v>
      </c>
      <c r="J978" s="43">
        <v>30</v>
      </c>
      <c r="K978" s="44">
        <v>360</v>
      </c>
      <c r="L978" s="43">
        <v>10800</v>
      </c>
      <c r="M978" s="45">
        <v>0.05</v>
      </c>
      <c r="N978" s="46">
        <v>10260</v>
      </c>
      <c r="O978" s="41" t="s">
        <v>13</v>
      </c>
      <c r="P978" s="47" t="s">
        <v>53</v>
      </c>
      <c r="Q978" s="48" t="s">
        <v>14</v>
      </c>
      <c r="R978" s="48" t="s">
        <v>29</v>
      </c>
    </row>
    <row r="979" spans="1:18" hidden="1">
      <c r="A979" s="36">
        <v>1165</v>
      </c>
      <c r="B979" s="62">
        <v>42824</v>
      </c>
      <c r="C979" s="38" t="s">
        <v>42</v>
      </c>
      <c r="D979" s="39" t="s">
        <v>315</v>
      </c>
      <c r="E979" s="40" t="s">
        <v>50</v>
      </c>
      <c r="F979" s="39" t="s">
        <v>25</v>
      </c>
      <c r="G979" s="41" t="s">
        <v>8</v>
      </c>
      <c r="H979" s="39" t="s">
        <v>62</v>
      </c>
      <c r="I979" s="42" t="s">
        <v>319</v>
      </c>
      <c r="J979" s="43">
        <v>5</v>
      </c>
      <c r="K979" s="44">
        <v>2160</v>
      </c>
      <c r="L979" s="43">
        <v>10800</v>
      </c>
      <c r="M979" s="45">
        <v>0.09</v>
      </c>
      <c r="N979" s="46">
        <v>9828</v>
      </c>
      <c r="O979" s="41" t="s">
        <v>13</v>
      </c>
      <c r="P979" s="47" t="s">
        <v>53</v>
      </c>
      <c r="Q979" s="48" t="s">
        <v>14</v>
      </c>
      <c r="R979" s="48" t="s">
        <v>26</v>
      </c>
    </row>
    <row r="980" spans="1:18" hidden="1">
      <c r="A980" s="36">
        <v>1601</v>
      </c>
      <c r="B980" s="62">
        <v>42900</v>
      </c>
      <c r="C980" s="38" t="s">
        <v>762</v>
      </c>
      <c r="D980" s="39" t="s">
        <v>317</v>
      </c>
      <c r="E980" s="40" t="s">
        <v>7</v>
      </c>
      <c r="F980" s="39" t="s">
        <v>27</v>
      </c>
      <c r="G980" s="41" t="s">
        <v>8</v>
      </c>
      <c r="H980" s="39" t="s">
        <v>44</v>
      </c>
      <c r="I980" s="42" t="s">
        <v>584</v>
      </c>
      <c r="J980" s="43">
        <v>19</v>
      </c>
      <c r="K980" s="44">
        <v>540</v>
      </c>
      <c r="L980" s="43">
        <v>10260</v>
      </c>
      <c r="M980" s="45">
        <v>0.09</v>
      </c>
      <c r="N980" s="46">
        <v>9336.6</v>
      </c>
      <c r="O980" s="41" t="s">
        <v>15</v>
      </c>
      <c r="P980" s="47" t="s">
        <v>53</v>
      </c>
      <c r="Q980" s="48" t="s">
        <v>10</v>
      </c>
      <c r="R980" s="48" t="s">
        <v>26</v>
      </c>
    </row>
    <row r="981" spans="1:18" hidden="1">
      <c r="A981" s="36">
        <v>1367</v>
      </c>
      <c r="B981" s="62">
        <v>42861</v>
      </c>
      <c r="C981" s="38" t="s">
        <v>530</v>
      </c>
      <c r="D981" s="39" t="s">
        <v>588</v>
      </c>
      <c r="E981" s="40" t="s">
        <v>11</v>
      </c>
      <c r="F981" s="39" t="s">
        <v>25</v>
      </c>
      <c r="G981" s="41" t="s">
        <v>8</v>
      </c>
      <c r="H981" s="39" t="s">
        <v>44</v>
      </c>
      <c r="I981" s="42" t="s">
        <v>589</v>
      </c>
      <c r="J981" s="43">
        <v>24</v>
      </c>
      <c r="K981" s="44">
        <v>420</v>
      </c>
      <c r="L981" s="43">
        <v>10080</v>
      </c>
      <c r="M981" s="45">
        <v>0</v>
      </c>
      <c r="N981" s="46">
        <v>10080</v>
      </c>
      <c r="O981" s="41" t="s">
        <v>15</v>
      </c>
      <c r="P981" s="47" t="s">
        <v>53</v>
      </c>
      <c r="Q981" s="48" t="s">
        <v>10</v>
      </c>
      <c r="R981" s="48" t="s">
        <v>26</v>
      </c>
    </row>
    <row r="982" spans="1:18" hidden="1">
      <c r="A982" s="36">
        <v>1533</v>
      </c>
      <c r="B982" s="62">
        <v>42889</v>
      </c>
      <c r="C982" s="38" t="s">
        <v>762</v>
      </c>
      <c r="D982" s="39" t="s">
        <v>342</v>
      </c>
      <c r="E982" s="40" t="s">
        <v>7</v>
      </c>
      <c r="F982" s="39" t="s">
        <v>28</v>
      </c>
      <c r="G982" s="41" t="s">
        <v>8</v>
      </c>
      <c r="H982" s="39" t="s">
        <v>44</v>
      </c>
      <c r="I982" s="42" t="s">
        <v>137</v>
      </c>
      <c r="J982" s="43">
        <v>8</v>
      </c>
      <c r="K982" s="44">
        <v>1260</v>
      </c>
      <c r="L982" s="43">
        <v>10080</v>
      </c>
      <c r="M982" s="45">
        <v>0.08</v>
      </c>
      <c r="N982" s="46">
        <v>9273.6</v>
      </c>
      <c r="O982" s="41" t="s">
        <v>18</v>
      </c>
      <c r="P982" s="47" t="s">
        <v>53</v>
      </c>
      <c r="Q982" s="48" t="s">
        <v>16</v>
      </c>
      <c r="R982" s="48" t="s">
        <v>29</v>
      </c>
    </row>
    <row r="983" spans="1:18" hidden="1">
      <c r="A983" s="36">
        <v>1955</v>
      </c>
      <c r="B983" s="62">
        <v>42954</v>
      </c>
      <c r="C983" s="38" t="s">
        <v>1106</v>
      </c>
      <c r="D983" s="39" t="s">
        <v>942</v>
      </c>
      <c r="E983" s="40" t="s">
        <v>7</v>
      </c>
      <c r="F983" s="39" t="s">
        <v>30</v>
      </c>
      <c r="G983" s="41" t="s">
        <v>8</v>
      </c>
      <c r="H983" s="39" t="s">
        <v>44</v>
      </c>
      <c r="I983" s="42" t="s">
        <v>402</v>
      </c>
      <c r="J983" s="43">
        <v>5</v>
      </c>
      <c r="K983" s="44">
        <v>1980</v>
      </c>
      <c r="L983" s="43">
        <v>9900</v>
      </c>
      <c r="M983" s="45">
        <v>0.1</v>
      </c>
      <c r="N983" s="46">
        <v>8910</v>
      </c>
      <c r="O983" s="41" t="s">
        <v>15</v>
      </c>
      <c r="P983" s="47" t="s">
        <v>79</v>
      </c>
      <c r="Q983" s="48" t="s">
        <v>10</v>
      </c>
      <c r="R983" s="48" t="s">
        <v>29</v>
      </c>
    </row>
    <row r="984" spans="1:18" hidden="1">
      <c r="A984" s="36">
        <v>1061</v>
      </c>
      <c r="B984" s="62">
        <v>42804</v>
      </c>
      <c r="C984" s="38" t="s">
        <v>42</v>
      </c>
      <c r="D984" s="39" t="s">
        <v>164</v>
      </c>
      <c r="E984" s="40" t="s">
        <v>11</v>
      </c>
      <c r="F984" s="39" t="s">
        <v>27</v>
      </c>
      <c r="G984" s="41" t="s">
        <v>8</v>
      </c>
      <c r="H984" s="39" t="s">
        <v>44</v>
      </c>
      <c r="I984" s="42" t="s">
        <v>165</v>
      </c>
      <c r="J984" s="43">
        <v>31</v>
      </c>
      <c r="K984" s="44">
        <v>300</v>
      </c>
      <c r="L984" s="43">
        <v>9300</v>
      </c>
      <c r="M984" s="45">
        <v>0</v>
      </c>
      <c r="N984" s="46">
        <v>9300</v>
      </c>
      <c r="O984" s="41" t="s">
        <v>15</v>
      </c>
      <c r="P984" s="47" t="s">
        <v>60</v>
      </c>
      <c r="Q984" s="48" t="s">
        <v>10</v>
      </c>
      <c r="R984" s="48" t="s">
        <v>26</v>
      </c>
    </row>
    <row r="985" spans="1:18" hidden="1">
      <c r="A985" s="36">
        <v>1131</v>
      </c>
      <c r="B985" s="62">
        <v>42817</v>
      </c>
      <c r="C985" s="38" t="s">
        <v>42</v>
      </c>
      <c r="D985" s="39" t="s">
        <v>271</v>
      </c>
      <c r="E985" s="40" t="s">
        <v>11</v>
      </c>
      <c r="F985" s="39" t="s">
        <v>27</v>
      </c>
      <c r="G985" s="41" t="s">
        <v>8</v>
      </c>
      <c r="H985" s="39" t="s">
        <v>44</v>
      </c>
      <c r="I985" s="42" t="s">
        <v>273</v>
      </c>
      <c r="J985" s="43">
        <v>7</v>
      </c>
      <c r="K985" s="44">
        <v>1260</v>
      </c>
      <c r="L985" s="43">
        <v>8820</v>
      </c>
      <c r="M985" s="45">
        <v>0.09</v>
      </c>
      <c r="N985" s="46">
        <v>8026.2</v>
      </c>
      <c r="O985" s="41" t="s">
        <v>15</v>
      </c>
      <c r="P985" s="47" t="s">
        <v>53</v>
      </c>
      <c r="Q985" s="48" t="s">
        <v>10</v>
      </c>
      <c r="R985" s="48" t="s">
        <v>26</v>
      </c>
    </row>
    <row r="986" spans="1:18" hidden="1">
      <c r="A986" s="36">
        <v>1480</v>
      </c>
      <c r="B986" s="62">
        <v>42881</v>
      </c>
      <c r="C986" s="38" t="s">
        <v>530</v>
      </c>
      <c r="D986" s="39" t="s">
        <v>54</v>
      </c>
      <c r="E986" s="40" t="s">
        <v>11</v>
      </c>
      <c r="F986" s="39" t="s">
        <v>27</v>
      </c>
      <c r="G986" s="41" t="s">
        <v>8</v>
      </c>
      <c r="H986" s="39" t="s">
        <v>44</v>
      </c>
      <c r="I986" s="42" t="s">
        <v>307</v>
      </c>
      <c r="J986" s="43">
        <v>4</v>
      </c>
      <c r="K986" s="44">
        <v>2100</v>
      </c>
      <c r="L986" s="43">
        <v>8400</v>
      </c>
      <c r="M986" s="45">
        <v>0.08</v>
      </c>
      <c r="N986" s="46">
        <v>7728</v>
      </c>
      <c r="O986" s="41" t="s">
        <v>18</v>
      </c>
      <c r="P986" s="47" t="s">
        <v>53</v>
      </c>
      <c r="Q986" s="48" t="s">
        <v>16</v>
      </c>
      <c r="R986" s="48" t="s">
        <v>26</v>
      </c>
    </row>
    <row r="987" spans="1:18" hidden="1">
      <c r="A987" s="36">
        <v>1814</v>
      </c>
      <c r="B987" s="62">
        <v>42932</v>
      </c>
      <c r="C987" s="38" t="s">
        <v>941</v>
      </c>
      <c r="D987" s="39" t="s">
        <v>1027</v>
      </c>
      <c r="E987" s="40" t="s">
        <v>50</v>
      </c>
      <c r="F987" s="39" t="s">
        <v>30</v>
      </c>
      <c r="G987" s="41" t="s">
        <v>8</v>
      </c>
      <c r="H987" s="39" t="s">
        <v>44</v>
      </c>
      <c r="I987" s="42" t="s">
        <v>795</v>
      </c>
      <c r="J987" s="43">
        <v>3</v>
      </c>
      <c r="K987" s="44">
        <v>2640</v>
      </c>
      <c r="L987" s="43">
        <v>7920</v>
      </c>
      <c r="M987" s="45">
        <v>0.1</v>
      </c>
      <c r="N987" s="46">
        <v>7128</v>
      </c>
      <c r="O987" s="41" t="s">
        <v>15</v>
      </c>
      <c r="P987" s="47" t="s">
        <v>53</v>
      </c>
      <c r="Q987" s="48" t="s">
        <v>10</v>
      </c>
      <c r="R987" s="48" t="s">
        <v>29</v>
      </c>
    </row>
    <row r="988" spans="1:18" hidden="1">
      <c r="A988" s="36">
        <v>1449</v>
      </c>
      <c r="B988" s="62">
        <v>42877</v>
      </c>
      <c r="C988" s="38" t="s">
        <v>530</v>
      </c>
      <c r="D988" s="39" t="s">
        <v>685</v>
      </c>
      <c r="E988" s="40" t="s">
        <v>11</v>
      </c>
      <c r="F988" s="39" t="s">
        <v>28</v>
      </c>
      <c r="G988" s="41" t="s">
        <v>8</v>
      </c>
      <c r="H988" s="39" t="s">
        <v>44</v>
      </c>
      <c r="I988" s="42" t="s">
        <v>686</v>
      </c>
      <c r="J988" s="43">
        <v>7</v>
      </c>
      <c r="K988" s="44">
        <v>1080</v>
      </c>
      <c r="L988" s="43">
        <v>7560</v>
      </c>
      <c r="M988" s="45">
        <v>0.01</v>
      </c>
      <c r="N988" s="46">
        <v>7484.4</v>
      </c>
      <c r="O988" s="41" t="s">
        <v>13</v>
      </c>
      <c r="P988" s="47" t="s">
        <v>46</v>
      </c>
      <c r="Q988" s="48" t="s">
        <v>14</v>
      </c>
      <c r="R988" s="48" t="s">
        <v>29</v>
      </c>
    </row>
    <row r="989" spans="1:18" hidden="1">
      <c r="A989" s="36">
        <v>1375</v>
      </c>
      <c r="B989" s="62">
        <v>42863</v>
      </c>
      <c r="C989" s="38" t="s">
        <v>530</v>
      </c>
      <c r="D989" s="39" t="s">
        <v>597</v>
      </c>
      <c r="E989" s="40" t="s">
        <v>101</v>
      </c>
      <c r="F989" s="39" t="s">
        <v>30</v>
      </c>
      <c r="G989" s="41" t="s">
        <v>8</v>
      </c>
      <c r="H989" s="39" t="s">
        <v>44</v>
      </c>
      <c r="I989" s="42" t="s">
        <v>589</v>
      </c>
      <c r="J989" s="43">
        <v>17</v>
      </c>
      <c r="K989" s="44">
        <v>420</v>
      </c>
      <c r="L989" s="43">
        <v>7140</v>
      </c>
      <c r="M989" s="45">
        <v>0.1</v>
      </c>
      <c r="N989" s="46">
        <v>6426</v>
      </c>
      <c r="O989" s="41" t="s">
        <v>1172</v>
      </c>
      <c r="P989" s="47" t="s">
        <v>53</v>
      </c>
      <c r="Q989" s="48" t="s">
        <v>10</v>
      </c>
      <c r="R989" s="48" t="s">
        <v>29</v>
      </c>
    </row>
    <row r="990" spans="1:18" hidden="1">
      <c r="A990" s="36">
        <v>1064</v>
      </c>
      <c r="B990" s="62">
        <v>42805</v>
      </c>
      <c r="C990" s="38" t="s">
        <v>42</v>
      </c>
      <c r="D990" s="39" t="s">
        <v>169</v>
      </c>
      <c r="E990" s="40" t="s">
        <v>50</v>
      </c>
      <c r="F990" s="39" t="s">
        <v>27</v>
      </c>
      <c r="G990" s="41" t="s">
        <v>8</v>
      </c>
      <c r="H990" s="39" t="s">
        <v>70</v>
      </c>
      <c r="I990" s="42" t="s">
        <v>170</v>
      </c>
      <c r="J990" s="43">
        <v>1</v>
      </c>
      <c r="K990" s="44">
        <v>6960</v>
      </c>
      <c r="L990" s="43">
        <v>6960</v>
      </c>
      <c r="M990" s="45">
        <v>0.06</v>
      </c>
      <c r="N990" s="46">
        <v>6542.4</v>
      </c>
      <c r="O990" s="41" t="s">
        <v>1174</v>
      </c>
      <c r="P990" s="47" t="s">
        <v>64</v>
      </c>
      <c r="Q990" s="48" t="s">
        <v>10</v>
      </c>
      <c r="R990" s="48" t="s">
        <v>26</v>
      </c>
    </row>
    <row r="991" spans="1:18" hidden="1">
      <c r="A991" s="36">
        <v>1281</v>
      </c>
      <c r="B991" s="62">
        <v>42843</v>
      </c>
      <c r="C991" s="38" t="s">
        <v>333</v>
      </c>
      <c r="D991" s="39" t="s">
        <v>479</v>
      </c>
      <c r="E991" s="40" t="s">
        <v>7</v>
      </c>
      <c r="F991" s="39" t="s">
        <v>28</v>
      </c>
      <c r="G991" s="41" t="s">
        <v>8</v>
      </c>
      <c r="H991" s="39" t="s">
        <v>62</v>
      </c>
      <c r="I991" s="42" t="s">
        <v>480</v>
      </c>
      <c r="J991" s="43">
        <v>2</v>
      </c>
      <c r="K991" s="44">
        <v>3360</v>
      </c>
      <c r="L991" s="43">
        <v>6720</v>
      </c>
      <c r="M991" s="45">
        <v>0.1</v>
      </c>
      <c r="N991" s="46">
        <v>6048</v>
      </c>
      <c r="O991" s="41" t="s">
        <v>1172</v>
      </c>
      <c r="P991" s="47" t="s">
        <v>49</v>
      </c>
      <c r="Q991" s="48" t="s">
        <v>10</v>
      </c>
      <c r="R991" s="48" t="s">
        <v>29</v>
      </c>
    </row>
    <row r="992" spans="1:18" hidden="1">
      <c r="A992" s="36">
        <v>1366</v>
      </c>
      <c r="B992" s="62">
        <v>42861</v>
      </c>
      <c r="C992" s="38" t="s">
        <v>530</v>
      </c>
      <c r="D992" s="39" t="s">
        <v>587</v>
      </c>
      <c r="E992" s="40" t="s">
        <v>11</v>
      </c>
      <c r="F992" s="39" t="s">
        <v>28</v>
      </c>
      <c r="G992" s="41" t="s">
        <v>8</v>
      </c>
      <c r="H992" s="39" t="s">
        <v>62</v>
      </c>
      <c r="I992" s="42" t="s">
        <v>480</v>
      </c>
      <c r="J992" s="43">
        <v>2</v>
      </c>
      <c r="K992" s="44">
        <v>3360</v>
      </c>
      <c r="L992" s="43">
        <v>6720</v>
      </c>
      <c r="M992" s="45">
        <v>0.1</v>
      </c>
      <c r="N992" s="46">
        <v>6048</v>
      </c>
      <c r="O992" s="41" t="s">
        <v>18</v>
      </c>
      <c r="P992" s="47" t="s">
        <v>49</v>
      </c>
      <c r="Q992" s="48" t="s">
        <v>16</v>
      </c>
      <c r="R992" s="48" t="s">
        <v>29</v>
      </c>
    </row>
    <row r="993" spans="1:18" hidden="1">
      <c r="A993" s="36">
        <v>1891</v>
      </c>
      <c r="B993" s="62">
        <v>42944</v>
      </c>
      <c r="C993" s="38" t="s">
        <v>941</v>
      </c>
      <c r="D993" s="39" t="s">
        <v>1084</v>
      </c>
      <c r="E993" s="40" t="s">
        <v>101</v>
      </c>
      <c r="F993" s="39" t="s">
        <v>25</v>
      </c>
      <c r="G993" s="41" t="s">
        <v>8</v>
      </c>
      <c r="H993" s="39" t="s">
        <v>70</v>
      </c>
      <c r="I993" s="42" t="s">
        <v>1085</v>
      </c>
      <c r="J993" s="43">
        <v>6</v>
      </c>
      <c r="K993" s="44">
        <v>1080</v>
      </c>
      <c r="L993" s="43">
        <v>6480</v>
      </c>
      <c r="M993" s="45">
        <v>0.1</v>
      </c>
      <c r="N993" s="46">
        <v>5832</v>
      </c>
      <c r="O993" s="41" t="s">
        <v>15</v>
      </c>
      <c r="P993" s="47" t="s">
        <v>46</v>
      </c>
      <c r="Q993" s="48" t="s">
        <v>10</v>
      </c>
      <c r="R993" s="48" t="s">
        <v>26</v>
      </c>
    </row>
    <row r="994" spans="1:18" hidden="1">
      <c r="A994" s="36">
        <v>1946</v>
      </c>
      <c r="B994" s="62">
        <v>42953</v>
      </c>
      <c r="C994" s="38" t="s">
        <v>1106</v>
      </c>
      <c r="D994" s="39" t="s">
        <v>609</v>
      </c>
      <c r="E994" s="40" t="s">
        <v>101</v>
      </c>
      <c r="F994" s="39" t="s">
        <v>30</v>
      </c>
      <c r="G994" s="41" t="s">
        <v>8</v>
      </c>
      <c r="H994" s="39" t="s">
        <v>44</v>
      </c>
      <c r="I994" s="42" t="s">
        <v>1112</v>
      </c>
      <c r="J994" s="43">
        <v>2</v>
      </c>
      <c r="K994" s="44">
        <v>3060</v>
      </c>
      <c r="L994" s="43">
        <v>6120</v>
      </c>
      <c r="M994" s="45">
        <v>0.1</v>
      </c>
      <c r="N994" s="46">
        <v>5508</v>
      </c>
      <c r="O994" s="41" t="s">
        <v>1172</v>
      </c>
      <c r="P994" s="47" t="s">
        <v>49</v>
      </c>
      <c r="Q994" s="48" t="s">
        <v>10</v>
      </c>
      <c r="R994" s="48" t="s">
        <v>29</v>
      </c>
    </row>
    <row r="995" spans="1:18" hidden="1">
      <c r="A995" s="36">
        <v>1456</v>
      </c>
      <c r="B995" s="62">
        <v>42878</v>
      </c>
      <c r="C995" s="38" t="s">
        <v>530</v>
      </c>
      <c r="D995" s="39" t="s">
        <v>687</v>
      </c>
      <c r="E995" s="40" t="s">
        <v>50</v>
      </c>
      <c r="F995" s="39" t="s">
        <v>28</v>
      </c>
      <c r="G995" s="41" t="s">
        <v>8</v>
      </c>
      <c r="H995" s="39" t="s">
        <v>44</v>
      </c>
      <c r="I995" s="42" t="s">
        <v>691</v>
      </c>
      <c r="J995" s="43">
        <v>3</v>
      </c>
      <c r="K995" s="44">
        <v>1740</v>
      </c>
      <c r="L995" s="43">
        <v>5220</v>
      </c>
      <c r="M995" s="45">
        <v>0.05</v>
      </c>
      <c r="N995" s="46">
        <v>4959</v>
      </c>
      <c r="O995" s="41" t="s">
        <v>1174</v>
      </c>
      <c r="P995" s="47" t="s">
        <v>60</v>
      </c>
      <c r="Q995" s="48" t="s">
        <v>10</v>
      </c>
      <c r="R995" s="48" t="s">
        <v>29</v>
      </c>
    </row>
    <row r="996" spans="1:18" hidden="1">
      <c r="A996" s="36">
        <v>1275</v>
      </c>
      <c r="B996" s="62">
        <v>42842</v>
      </c>
      <c r="C996" s="38" t="s">
        <v>333</v>
      </c>
      <c r="D996" s="39" t="s">
        <v>472</v>
      </c>
      <c r="E996" s="40" t="s">
        <v>7</v>
      </c>
      <c r="F996" s="39" t="s">
        <v>28</v>
      </c>
      <c r="G996" s="41" t="s">
        <v>8</v>
      </c>
      <c r="H996" s="39" t="s">
        <v>62</v>
      </c>
      <c r="I996" s="42" t="s">
        <v>473</v>
      </c>
      <c r="J996" s="43">
        <v>4</v>
      </c>
      <c r="K996" s="44">
        <v>1260</v>
      </c>
      <c r="L996" s="43">
        <v>5040</v>
      </c>
      <c r="M996" s="45">
        <v>0.04</v>
      </c>
      <c r="N996" s="46">
        <v>4838.3999999999996</v>
      </c>
      <c r="O996" s="41" t="s">
        <v>15</v>
      </c>
      <c r="P996" s="47" t="s">
        <v>46</v>
      </c>
      <c r="Q996" s="48" t="s">
        <v>10</v>
      </c>
      <c r="R996" s="48" t="s">
        <v>29</v>
      </c>
    </row>
    <row r="997" spans="1:18" hidden="1">
      <c r="A997" s="36">
        <v>1608</v>
      </c>
      <c r="B997" s="62">
        <v>42900</v>
      </c>
      <c r="C997" s="38" t="s">
        <v>762</v>
      </c>
      <c r="D997" s="39" t="s">
        <v>342</v>
      </c>
      <c r="E997" s="40" t="s">
        <v>7</v>
      </c>
      <c r="F997" s="39" t="s">
        <v>25</v>
      </c>
      <c r="G997" s="41" t="s">
        <v>8</v>
      </c>
      <c r="H997" s="39" t="s">
        <v>62</v>
      </c>
      <c r="I997" s="42" t="s">
        <v>845</v>
      </c>
      <c r="J997" s="43">
        <v>4</v>
      </c>
      <c r="K997" s="44">
        <v>1260</v>
      </c>
      <c r="L997" s="43">
        <v>5040</v>
      </c>
      <c r="M997" s="45">
        <v>0.04</v>
      </c>
      <c r="N997" s="46">
        <v>4838.3999999999996</v>
      </c>
      <c r="O997" s="41" t="s">
        <v>18</v>
      </c>
      <c r="P997" s="47" t="s">
        <v>49</v>
      </c>
      <c r="Q997" s="48" t="s">
        <v>16</v>
      </c>
      <c r="R997" s="48" t="s">
        <v>26</v>
      </c>
    </row>
    <row r="998" spans="1:18" hidden="1">
      <c r="A998" s="36">
        <v>1920</v>
      </c>
      <c r="B998" s="62">
        <v>42948</v>
      </c>
      <c r="C998" s="38" t="s">
        <v>1106</v>
      </c>
      <c r="D998" s="39" t="s">
        <v>1107</v>
      </c>
      <c r="E998" s="40" t="s">
        <v>7</v>
      </c>
      <c r="F998" s="39" t="s">
        <v>27</v>
      </c>
      <c r="G998" s="41" t="s">
        <v>8</v>
      </c>
      <c r="H998" s="39" t="s">
        <v>44</v>
      </c>
      <c r="I998" s="42" t="s">
        <v>1109</v>
      </c>
      <c r="J998" s="43">
        <v>24</v>
      </c>
      <c r="K998" s="44">
        <v>180</v>
      </c>
      <c r="L998" s="43">
        <v>4320</v>
      </c>
      <c r="M998" s="45">
        <v>0.06</v>
      </c>
      <c r="N998" s="46">
        <v>4060.8</v>
      </c>
      <c r="O998" s="41" t="s">
        <v>1172</v>
      </c>
      <c r="P998" s="47" t="s">
        <v>91</v>
      </c>
      <c r="Q998" s="48" t="s">
        <v>10</v>
      </c>
      <c r="R998" s="48" t="s">
        <v>26</v>
      </c>
    </row>
    <row r="999" spans="1:18" hidden="1">
      <c r="A999" s="36">
        <v>1215</v>
      </c>
      <c r="B999" s="62">
        <v>42834</v>
      </c>
      <c r="C999" s="38" t="s">
        <v>333</v>
      </c>
      <c r="D999" s="39" t="s">
        <v>394</v>
      </c>
      <c r="E999" s="40" t="s">
        <v>50</v>
      </c>
      <c r="F999" s="39" t="s">
        <v>30</v>
      </c>
      <c r="G999" s="41" t="s">
        <v>8</v>
      </c>
      <c r="H999" s="39" t="s">
        <v>62</v>
      </c>
      <c r="I999" s="42" t="s">
        <v>395</v>
      </c>
      <c r="J999" s="43">
        <v>1</v>
      </c>
      <c r="K999" s="44">
        <v>3960</v>
      </c>
      <c r="L999" s="43">
        <v>3960</v>
      </c>
      <c r="M999" s="45">
        <v>0.02</v>
      </c>
      <c r="N999" s="46">
        <v>3880.8</v>
      </c>
      <c r="O999" s="41" t="s">
        <v>1174</v>
      </c>
      <c r="P999" s="47" t="s">
        <v>49</v>
      </c>
      <c r="Q999" s="48" t="s">
        <v>10</v>
      </c>
      <c r="R999" s="48" t="s">
        <v>29</v>
      </c>
    </row>
    <row r="1000" spans="1:18" hidden="1">
      <c r="A1000" s="36">
        <v>1677</v>
      </c>
      <c r="B1000" s="62">
        <v>42913</v>
      </c>
      <c r="C1000" s="38" t="s">
        <v>762</v>
      </c>
      <c r="D1000" s="39" t="s">
        <v>910</v>
      </c>
      <c r="E1000" s="40" t="s">
        <v>50</v>
      </c>
      <c r="F1000" s="39" t="s">
        <v>25</v>
      </c>
      <c r="G1000" s="41" t="s">
        <v>8</v>
      </c>
      <c r="H1000" s="39" t="s">
        <v>62</v>
      </c>
      <c r="I1000" s="42" t="s">
        <v>473</v>
      </c>
      <c r="J1000" s="43">
        <v>3</v>
      </c>
      <c r="K1000" s="44">
        <v>1260</v>
      </c>
      <c r="L1000" s="43">
        <v>3780</v>
      </c>
      <c r="M1000" s="45">
        <v>0.01</v>
      </c>
      <c r="N1000" s="46">
        <v>3742.2</v>
      </c>
      <c r="O1000" s="41" t="s">
        <v>13</v>
      </c>
      <c r="P1000" s="47" t="s">
        <v>60</v>
      </c>
      <c r="Q1000" s="48" t="s">
        <v>14</v>
      </c>
      <c r="R1000" s="48" t="s">
        <v>26</v>
      </c>
    </row>
    <row r="1001" spans="1:18" hidden="1">
      <c r="A1001" s="36">
        <v>1611</v>
      </c>
      <c r="B1001" s="62">
        <v>42901</v>
      </c>
      <c r="C1001" s="38" t="s">
        <v>762</v>
      </c>
      <c r="D1001" s="39" t="s">
        <v>848</v>
      </c>
      <c r="E1001" s="40" t="s">
        <v>50</v>
      </c>
      <c r="F1001" s="39" t="s">
        <v>27</v>
      </c>
      <c r="G1001" s="41" t="s">
        <v>8</v>
      </c>
      <c r="H1001" s="39" t="s">
        <v>44</v>
      </c>
      <c r="I1001" s="42" t="s">
        <v>849</v>
      </c>
      <c r="J1001" s="43">
        <v>10</v>
      </c>
      <c r="K1001" s="44">
        <v>360</v>
      </c>
      <c r="L1001" s="43">
        <v>3600</v>
      </c>
      <c r="M1001" s="45">
        <v>0.08</v>
      </c>
      <c r="N1001" s="46">
        <v>3312</v>
      </c>
      <c r="O1001" s="41" t="s">
        <v>15</v>
      </c>
      <c r="P1001" s="47" t="s">
        <v>64</v>
      </c>
      <c r="Q1001" s="48" t="s">
        <v>10</v>
      </c>
      <c r="R1001" s="48" t="s">
        <v>26</v>
      </c>
    </row>
    <row r="1002" spans="1:18" hidden="1">
      <c r="A1002" s="36">
        <v>1425</v>
      </c>
      <c r="B1002" s="62">
        <v>42872</v>
      </c>
      <c r="C1002" s="38" t="s">
        <v>530</v>
      </c>
      <c r="D1002" s="39" t="s">
        <v>656</v>
      </c>
      <c r="E1002" s="40" t="s">
        <v>50</v>
      </c>
      <c r="F1002" s="39" t="s">
        <v>30</v>
      </c>
      <c r="G1002" s="41" t="s">
        <v>8</v>
      </c>
      <c r="H1002" s="39" t="s">
        <v>44</v>
      </c>
      <c r="I1002" s="42" t="s">
        <v>165</v>
      </c>
      <c r="J1002" s="43">
        <v>11</v>
      </c>
      <c r="K1002" s="44">
        <v>300</v>
      </c>
      <c r="L1002" s="43">
        <v>3300</v>
      </c>
      <c r="M1002" s="45">
        <v>0.08</v>
      </c>
      <c r="N1002" s="46">
        <v>3036</v>
      </c>
      <c r="O1002" s="41" t="s">
        <v>15</v>
      </c>
      <c r="P1002" s="47" t="s">
        <v>60</v>
      </c>
      <c r="Q1002" s="48" t="s">
        <v>10</v>
      </c>
      <c r="R1002" s="48" t="s">
        <v>29</v>
      </c>
    </row>
    <row r="1003" spans="1:18" hidden="1">
      <c r="A1003" s="36">
        <v>1527</v>
      </c>
      <c r="B1003" s="62">
        <v>42887</v>
      </c>
      <c r="C1003" s="38" t="s">
        <v>762</v>
      </c>
      <c r="D1003" s="39" t="s">
        <v>768</v>
      </c>
      <c r="E1003" s="40" t="s">
        <v>50</v>
      </c>
      <c r="F1003" s="39" t="s">
        <v>27</v>
      </c>
      <c r="G1003" s="41" t="s">
        <v>8</v>
      </c>
      <c r="H1003" s="39" t="s">
        <v>44</v>
      </c>
      <c r="I1003" s="42" t="s">
        <v>769</v>
      </c>
      <c r="J1003" s="43">
        <v>4</v>
      </c>
      <c r="K1003" s="44">
        <v>660</v>
      </c>
      <c r="L1003" s="43">
        <v>2640</v>
      </c>
      <c r="M1003" s="45">
        <v>0.03</v>
      </c>
      <c r="N1003" s="46">
        <v>2560.8000000000002</v>
      </c>
      <c r="O1003" s="41" t="s">
        <v>15</v>
      </c>
      <c r="P1003" s="47" t="s">
        <v>53</v>
      </c>
      <c r="Q1003" s="48" t="s">
        <v>10</v>
      </c>
      <c r="R1003" s="48" t="s">
        <v>26</v>
      </c>
    </row>
    <row r="1004" spans="1:18" hidden="1">
      <c r="A1004" s="36">
        <v>1233</v>
      </c>
      <c r="B1004" s="62">
        <v>42836</v>
      </c>
      <c r="C1004" s="38" t="s">
        <v>333</v>
      </c>
      <c r="D1004" s="39" t="s">
        <v>418</v>
      </c>
      <c r="E1004" s="40" t="s">
        <v>11</v>
      </c>
      <c r="F1004" s="39" t="s">
        <v>25</v>
      </c>
      <c r="G1004" s="41" t="s">
        <v>8</v>
      </c>
      <c r="H1004" s="39" t="s">
        <v>62</v>
      </c>
      <c r="I1004" s="42" t="s">
        <v>419</v>
      </c>
      <c r="J1004" s="43">
        <v>2</v>
      </c>
      <c r="K1004" s="44">
        <v>1260</v>
      </c>
      <c r="L1004" s="43">
        <v>2520</v>
      </c>
      <c r="M1004" s="45">
        <v>7.0000000000000007E-2</v>
      </c>
      <c r="N1004" s="46">
        <v>2343.6</v>
      </c>
      <c r="O1004" s="41" t="s">
        <v>13</v>
      </c>
      <c r="P1004" s="47" t="s">
        <v>53</v>
      </c>
      <c r="Q1004" s="48" t="s">
        <v>14</v>
      </c>
      <c r="R1004" s="48" t="s">
        <v>26</v>
      </c>
    </row>
    <row r="1005" spans="1:18" hidden="1">
      <c r="A1005" s="36">
        <v>1739</v>
      </c>
      <c r="B1005" s="62">
        <v>42922</v>
      </c>
      <c r="C1005" s="38" t="s">
        <v>941</v>
      </c>
      <c r="D1005" s="39" t="s">
        <v>979</v>
      </c>
      <c r="E1005" s="40" t="s">
        <v>101</v>
      </c>
      <c r="F1005" s="39" t="s">
        <v>30</v>
      </c>
      <c r="G1005" s="41" t="s">
        <v>8</v>
      </c>
      <c r="H1005" s="39" t="s">
        <v>62</v>
      </c>
      <c r="I1005" s="42" t="s">
        <v>419</v>
      </c>
      <c r="J1005" s="43">
        <v>2</v>
      </c>
      <c r="K1005" s="44">
        <v>1260</v>
      </c>
      <c r="L1005" s="43">
        <v>2520</v>
      </c>
      <c r="M1005" s="45">
        <v>0.01</v>
      </c>
      <c r="N1005" s="46">
        <v>2494.8000000000002</v>
      </c>
      <c r="O1005" s="41" t="s">
        <v>1172</v>
      </c>
      <c r="P1005" s="47" t="s">
        <v>53</v>
      </c>
      <c r="Q1005" s="48" t="s">
        <v>10</v>
      </c>
      <c r="R1005" s="48" t="s">
        <v>29</v>
      </c>
    </row>
    <row r="1006" spans="1:18" hidden="1">
      <c r="A1006" s="36">
        <v>1823</v>
      </c>
      <c r="B1006" s="62">
        <v>42933</v>
      </c>
      <c r="C1006" s="38" t="s">
        <v>941</v>
      </c>
      <c r="D1006" s="39" t="s">
        <v>217</v>
      </c>
      <c r="E1006" s="40" t="s">
        <v>50</v>
      </c>
      <c r="F1006" s="39" t="s">
        <v>30</v>
      </c>
      <c r="G1006" s="41" t="s">
        <v>8</v>
      </c>
      <c r="H1006" s="39" t="s">
        <v>44</v>
      </c>
      <c r="I1006" s="42" t="s">
        <v>849</v>
      </c>
      <c r="J1006" s="43">
        <v>7</v>
      </c>
      <c r="K1006" s="44">
        <v>360</v>
      </c>
      <c r="L1006" s="43">
        <v>2520</v>
      </c>
      <c r="M1006" s="45">
        <v>7.0000000000000007E-2</v>
      </c>
      <c r="N1006" s="46">
        <v>2343.6</v>
      </c>
      <c r="O1006" s="41" t="s">
        <v>18</v>
      </c>
      <c r="P1006" s="47" t="s">
        <v>53</v>
      </c>
      <c r="Q1006" s="48" t="s">
        <v>16</v>
      </c>
      <c r="R1006" s="48" t="s">
        <v>29</v>
      </c>
    </row>
    <row r="1007" spans="1:18" hidden="1">
      <c r="A1007" s="36">
        <v>1948</v>
      </c>
      <c r="B1007" s="62">
        <v>42954</v>
      </c>
      <c r="C1007" s="38" t="s">
        <v>1106</v>
      </c>
      <c r="D1007" s="39" t="s">
        <v>1131</v>
      </c>
      <c r="E1007" s="40" t="s">
        <v>101</v>
      </c>
      <c r="F1007" s="39" t="s">
        <v>28</v>
      </c>
      <c r="G1007" s="41" t="s">
        <v>8</v>
      </c>
      <c r="H1007" s="39" t="s">
        <v>44</v>
      </c>
      <c r="I1007" s="42" t="s">
        <v>1132</v>
      </c>
      <c r="J1007" s="43">
        <v>16</v>
      </c>
      <c r="K1007" s="44">
        <v>120</v>
      </c>
      <c r="L1007" s="43">
        <v>1920</v>
      </c>
      <c r="M1007" s="45">
        <v>0.02</v>
      </c>
      <c r="N1007" s="46">
        <v>1881.6</v>
      </c>
      <c r="O1007" s="41" t="s">
        <v>15</v>
      </c>
      <c r="P1007" s="47" t="s">
        <v>53</v>
      </c>
      <c r="Q1007" s="48" t="s">
        <v>10</v>
      </c>
      <c r="R1007" s="48" t="s">
        <v>29</v>
      </c>
    </row>
    <row r="1008" spans="1:18" hidden="1">
      <c r="A1008" s="36">
        <v>1642</v>
      </c>
      <c r="B1008" s="62">
        <v>42908</v>
      </c>
      <c r="C1008" s="38" t="s">
        <v>762</v>
      </c>
      <c r="D1008" s="39" t="s">
        <v>257</v>
      </c>
      <c r="E1008" s="40" t="s">
        <v>101</v>
      </c>
      <c r="F1008" s="39" t="s">
        <v>27</v>
      </c>
      <c r="G1008" s="41" t="s">
        <v>8</v>
      </c>
      <c r="H1008" s="39" t="s">
        <v>44</v>
      </c>
      <c r="I1008" s="42" t="s">
        <v>189</v>
      </c>
      <c r="J1008" s="43">
        <v>1</v>
      </c>
      <c r="K1008" s="44">
        <v>1800</v>
      </c>
      <c r="L1008" s="43">
        <v>1800</v>
      </c>
      <c r="M1008" s="45">
        <v>0.04</v>
      </c>
      <c r="N1008" s="46">
        <v>1728</v>
      </c>
      <c r="O1008" s="41" t="s">
        <v>15</v>
      </c>
      <c r="P1008" s="47" t="s">
        <v>53</v>
      </c>
      <c r="Q1008" s="48" t="s">
        <v>10</v>
      </c>
      <c r="R1008" s="48" t="s">
        <v>26</v>
      </c>
    </row>
    <row r="1009" spans="1:18" hidden="1">
      <c r="A1009" s="36">
        <v>1752</v>
      </c>
      <c r="B1009" s="62">
        <v>42923</v>
      </c>
      <c r="C1009" s="38" t="s">
        <v>941</v>
      </c>
      <c r="D1009" s="39" t="s">
        <v>694</v>
      </c>
      <c r="E1009" s="40" t="s">
        <v>11</v>
      </c>
      <c r="F1009" s="39" t="s">
        <v>25</v>
      </c>
      <c r="G1009" s="41" t="s">
        <v>8</v>
      </c>
      <c r="H1009" s="39" t="s">
        <v>44</v>
      </c>
      <c r="I1009" s="42" t="s">
        <v>273</v>
      </c>
      <c r="J1009" s="43">
        <v>1</v>
      </c>
      <c r="K1009" s="44">
        <v>1260</v>
      </c>
      <c r="L1009" s="43">
        <v>1260</v>
      </c>
      <c r="M1009" s="45">
        <v>0</v>
      </c>
      <c r="N1009" s="46">
        <v>1260</v>
      </c>
      <c r="O1009" s="41" t="s">
        <v>1174</v>
      </c>
      <c r="P1009" s="47" t="s">
        <v>64</v>
      </c>
      <c r="Q1009" s="48" t="s">
        <v>10</v>
      </c>
      <c r="R1009" s="48" t="s">
        <v>26</v>
      </c>
    </row>
    <row r="1010" spans="1:18" hidden="1">
      <c r="A1010" s="36">
        <v>1311</v>
      </c>
      <c r="B1010" s="62">
        <v>42851</v>
      </c>
      <c r="C1010" s="38" t="s">
        <v>333</v>
      </c>
      <c r="D1010" s="39" t="s">
        <v>515</v>
      </c>
      <c r="E1010" s="40" t="s">
        <v>50</v>
      </c>
      <c r="F1010" s="39" t="s">
        <v>27</v>
      </c>
      <c r="G1010" s="41" t="s">
        <v>8</v>
      </c>
      <c r="H1010" s="39" t="s">
        <v>44</v>
      </c>
      <c r="I1010" s="42" t="s">
        <v>517</v>
      </c>
      <c r="J1010" s="43">
        <v>4</v>
      </c>
      <c r="K1010" s="44">
        <v>300</v>
      </c>
      <c r="L1010" s="43">
        <v>1200</v>
      </c>
      <c r="M1010" s="45">
        <v>0.02</v>
      </c>
      <c r="N1010" s="46">
        <v>1176</v>
      </c>
      <c r="O1010" s="41" t="s">
        <v>1172</v>
      </c>
      <c r="P1010" s="47" t="s">
        <v>53</v>
      </c>
      <c r="Q1010" s="48" t="s">
        <v>10</v>
      </c>
      <c r="R1010" s="48" t="s">
        <v>26</v>
      </c>
    </row>
    <row r="1011" spans="1:18" hidden="1">
      <c r="A1011" s="49">
        <v>1841</v>
      </c>
      <c r="B1011" s="63">
        <v>42936</v>
      </c>
      <c r="C1011" s="51" t="s">
        <v>941</v>
      </c>
      <c r="D1011" s="52" t="s">
        <v>190</v>
      </c>
      <c r="E1011" s="53" t="s">
        <v>7</v>
      </c>
      <c r="F1011" s="52" t="s">
        <v>28</v>
      </c>
      <c r="G1011" s="54" t="s">
        <v>8</v>
      </c>
      <c r="H1011" s="52" t="s">
        <v>44</v>
      </c>
      <c r="I1011" s="55" t="s">
        <v>1046</v>
      </c>
      <c r="J1011" s="56">
        <v>1</v>
      </c>
      <c r="K1011" s="57">
        <v>300</v>
      </c>
      <c r="L1011" s="56">
        <v>300</v>
      </c>
      <c r="M1011" s="58">
        <v>0.02</v>
      </c>
      <c r="N1011" s="59">
        <v>294</v>
      </c>
      <c r="O1011" s="54" t="s">
        <v>1174</v>
      </c>
      <c r="P1011" s="60" t="s">
        <v>53</v>
      </c>
      <c r="Q1011" s="61" t="s">
        <v>10</v>
      </c>
      <c r="R1011" s="61" t="s">
        <v>29</v>
      </c>
    </row>
  </sheetData>
  <autoFilter ref="A11:R1011" xr:uid="{00000D26-6B6F-7044-95DA-376DD842C974}">
    <filterColumn colId="9">
      <customFilters and="1">
        <customFilter operator="greaterThanOrEqual" val="25"/>
        <customFilter operator="lessThanOrEqual" val="50"/>
      </customFilters>
    </filterColumn>
    <filterColumn colId="14">
      <filters>
        <filter val="Critical"/>
      </filters>
    </filterColumn>
    <filterColumn colId="15">
      <filters>
        <filter val="Small Box"/>
      </filters>
    </filterColumn>
  </autoFilter>
  <sortState ref="A12:R1011">
    <sortCondition ref="G12:G1011"/>
    <sortCondition descending="1" ref="L12:L1011"/>
  </sortState>
  <mergeCells count="1">
    <mergeCell ref="A1:F2"/>
  </mergeCells>
  <conditionalFormatting sqref="O12:O10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2" operator="containsText" text="High">
      <formula>NOT(ISERROR(SEARCH("High",O12)))</formula>
    </cfRule>
    <cfRule type="containsText" dxfId="1" priority="1" operator="containsText" text="Critical">
      <formula>NOT(ISERROR(SEARCH("Critical",O12)))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9EC3-678A-3D40-BF36-8FCAB6D43CC8}">
  <sheetPr>
    <tabColor theme="3" tint="0.79998168889431442"/>
  </sheetPr>
  <dimension ref="A1:S1012"/>
  <sheetViews>
    <sheetView showGridLines="0" workbookViewId="0">
      <selection activeCell="C10" sqref="C10"/>
    </sheetView>
  </sheetViews>
  <sheetFormatPr baseColWidth="10" defaultColWidth="9.1640625" defaultRowHeight="15"/>
  <cols>
    <col min="1" max="1" width="9.5" bestFit="1" customWidth="1"/>
    <col min="2" max="2" width="12.1640625" bestFit="1" customWidth="1"/>
    <col min="3" max="3" width="17.5" bestFit="1" customWidth="1"/>
    <col min="4" max="4" width="22.5" bestFit="1" customWidth="1"/>
    <col min="5" max="5" width="11.5" customWidth="1"/>
    <col min="6" max="6" width="20.1640625" bestFit="1" customWidth="1"/>
    <col min="7" max="7" width="18.6640625" bestFit="1" customWidth="1"/>
    <col min="8" max="8" width="30.33203125" bestFit="1" customWidth="1"/>
    <col min="9" max="9" width="45.6640625" customWidth="1"/>
    <col min="10" max="10" width="15.5" bestFit="1" customWidth="1"/>
    <col min="11" max="11" width="10.83203125" bestFit="1" customWidth="1"/>
    <col min="12" max="12" width="8" customWidth="1"/>
    <col min="13" max="13" width="9.83203125" bestFit="1" customWidth="1"/>
    <col min="14" max="14" width="11.83203125" bestFit="1" customWidth="1"/>
    <col min="15" max="15" width="14.5" bestFit="1" customWidth="1"/>
    <col min="16" max="16" width="19.1640625" bestFit="1" customWidth="1"/>
    <col min="17" max="17" width="16.33203125" bestFit="1" customWidth="1"/>
    <col min="18" max="18" width="11.6640625" bestFit="1" customWidth="1"/>
    <col min="19" max="19" width="13.6640625" bestFit="1" customWidth="1"/>
  </cols>
  <sheetData>
    <row r="1" spans="1:19">
      <c r="A1" s="1"/>
      <c r="B1" s="1"/>
      <c r="C1" s="1"/>
      <c r="D1" s="1"/>
      <c r="E1" s="1"/>
      <c r="F1" s="1"/>
      <c r="G1" s="1"/>
    </row>
    <row r="2" spans="1:19">
      <c r="A2" s="4"/>
      <c r="B2" s="4"/>
      <c r="C2" s="4"/>
      <c r="D2" s="4"/>
      <c r="E2" s="4"/>
      <c r="F2" s="4"/>
      <c r="G2" s="4"/>
      <c r="H2" s="3"/>
    </row>
    <row r="3" spans="1:19">
      <c r="A3" s="5"/>
      <c r="B3" s="5"/>
      <c r="C3" s="5"/>
      <c r="D3" s="5"/>
      <c r="E3" s="5"/>
      <c r="F3" s="5"/>
      <c r="G3" s="5"/>
      <c r="H3" s="3"/>
    </row>
    <row r="4" spans="1:19">
      <c r="A4" s="5"/>
      <c r="B4" s="5"/>
      <c r="C4" s="5"/>
      <c r="D4" s="5"/>
      <c r="E4" s="5"/>
      <c r="F4" s="5"/>
      <c r="G4" s="5"/>
      <c r="H4" s="3"/>
    </row>
    <row r="5" spans="1:19">
      <c r="A5" s="5">
        <v>1</v>
      </c>
      <c r="B5" s="5" t="s">
        <v>1169</v>
      </c>
      <c r="C5" s="5"/>
      <c r="D5" s="5"/>
      <c r="E5" s="5"/>
      <c r="F5" s="5"/>
      <c r="G5" s="5"/>
      <c r="H5" s="3"/>
    </row>
    <row r="6" spans="1:19">
      <c r="A6" s="5">
        <v>2</v>
      </c>
      <c r="B6" s="5" t="s">
        <v>1170</v>
      </c>
      <c r="C6" s="5"/>
      <c r="D6" s="5"/>
      <c r="E6" s="5"/>
      <c r="F6" s="5"/>
      <c r="G6" s="5"/>
      <c r="H6" s="3"/>
    </row>
    <row r="7" spans="1:19">
      <c r="A7" s="5"/>
      <c r="B7" s="6" t="s">
        <v>19</v>
      </c>
      <c r="C7" s="33" t="s">
        <v>20</v>
      </c>
      <c r="D7" s="34" t="s">
        <v>35</v>
      </c>
      <c r="E7" s="7" t="s">
        <v>21</v>
      </c>
      <c r="F7" s="5"/>
      <c r="G7" s="5"/>
      <c r="H7" s="3"/>
    </row>
    <row r="8" spans="1:19">
      <c r="A8" s="5"/>
      <c r="B8" s="8">
        <v>1437</v>
      </c>
      <c r="C8" s="8" t="str">
        <f>VLOOKUP($B8,OrderTbl,MATCH(C$7,$A$12:$S$12,0),0)</f>
        <v>Valerie Takahito</v>
      </c>
      <c r="D8" s="8" t="str">
        <f>VLOOKUP($B8,OrderTbl,MATCH(D$7,$A$12:$S$12,0),0)</f>
        <v>Colored Envelopes</v>
      </c>
      <c r="E8" s="8">
        <f>VLOOKUP($B8,OrderTbl,MATCH(E$7,$A$12:$S$12,0),0)</f>
        <v>10598.4</v>
      </c>
      <c r="F8" s="5"/>
      <c r="G8" s="5"/>
      <c r="H8" s="3"/>
    </row>
    <row r="9" spans="1:19">
      <c r="A9" s="5"/>
      <c r="B9" s="8">
        <v>1860</v>
      </c>
      <c r="C9" s="8" t="str">
        <f>VLOOKUP($B9,OrderTbl,MATCH(C$7,$A$12:$S$12,0),0)</f>
        <v>Randy Ferguson</v>
      </c>
      <c r="D9" s="8" t="str">
        <f>VLOOKUP($B9,OrderTbl,MATCH(D$7,$A$12:$S$12,0),0)</f>
        <v>Executive Impressions 14" Two-Color Numerals Wall Clock</v>
      </c>
      <c r="E9" s="8">
        <f>VLOOKUP($B9,OrderTbl,MATCH(E$7,$A$12:$S$12,0),0)</f>
        <v>31395</v>
      </c>
      <c r="F9" s="5"/>
      <c r="G9" s="5"/>
      <c r="H9" s="3"/>
    </row>
    <row r="12" spans="1:19">
      <c r="A12" s="35" t="s">
        <v>31</v>
      </c>
      <c r="B12" s="33" t="s">
        <v>32</v>
      </c>
      <c r="C12" s="33" t="s">
        <v>33</v>
      </c>
      <c r="D12" s="34" t="s">
        <v>20</v>
      </c>
      <c r="E12" s="33" t="s">
        <v>2</v>
      </c>
      <c r="F12" s="34" t="s">
        <v>23</v>
      </c>
      <c r="G12" s="33" t="s">
        <v>3</v>
      </c>
      <c r="H12" s="34" t="s">
        <v>34</v>
      </c>
      <c r="I12" s="33" t="s">
        <v>35</v>
      </c>
      <c r="J12" s="34" t="s">
        <v>36</v>
      </c>
      <c r="K12" s="33" t="s">
        <v>37</v>
      </c>
      <c r="L12" s="34" t="s">
        <v>4</v>
      </c>
      <c r="M12" s="33" t="s">
        <v>38</v>
      </c>
      <c r="N12" s="34" t="s">
        <v>21</v>
      </c>
      <c r="O12" s="33" t="s">
        <v>5</v>
      </c>
      <c r="P12" s="34" t="s">
        <v>40</v>
      </c>
      <c r="Q12" s="33" t="s">
        <v>6</v>
      </c>
      <c r="R12" s="34" t="s">
        <v>41</v>
      </c>
      <c r="S12" s="33" t="s">
        <v>1171</v>
      </c>
    </row>
    <row r="13" spans="1:19">
      <c r="A13" s="36">
        <v>1001</v>
      </c>
      <c r="B13" s="37">
        <v>42795</v>
      </c>
      <c r="C13" s="38" t="s">
        <v>42</v>
      </c>
      <c r="D13" s="39" t="s">
        <v>43</v>
      </c>
      <c r="E13" s="40" t="s">
        <v>7</v>
      </c>
      <c r="F13" s="39" t="s">
        <v>25</v>
      </c>
      <c r="G13" s="41" t="s">
        <v>8</v>
      </c>
      <c r="H13" s="39" t="s">
        <v>44</v>
      </c>
      <c r="I13" s="42" t="s">
        <v>45</v>
      </c>
      <c r="J13" s="43">
        <v>45</v>
      </c>
      <c r="K13" s="44">
        <v>3000</v>
      </c>
      <c r="L13" s="43">
        <v>135000</v>
      </c>
      <c r="M13" s="45">
        <v>0.03</v>
      </c>
      <c r="N13" s="46">
        <v>130950</v>
      </c>
      <c r="O13" s="41" t="s">
        <v>1172</v>
      </c>
      <c r="P13" s="47" t="s">
        <v>46</v>
      </c>
      <c r="Q13" s="48" t="s">
        <v>10</v>
      </c>
      <c r="R13" s="47" t="s">
        <v>26</v>
      </c>
      <c r="S13" s="48" t="s">
        <v>1173</v>
      </c>
    </row>
    <row r="14" spans="1:19">
      <c r="A14" s="36">
        <v>1002</v>
      </c>
      <c r="B14" s="37">
        <v>42795</v>
      </c>
      <c r="C14" s="38" t="s">
        <v>42</v>
      </c>
      <c r="D14" s="39" t="s">
        <v>43</v>
      </c>
      <c r="E14" s="40" t="s">
        <v>7</v>
      </c>
      <c r="F14" s="39" t="s">
        <v>25</v>
      </c>
      <c r="G14" s="41" t="s">
        <v>12</v>
      </c>
      <c r="H14" s="39" t="s">
        <v>47</v>
      </c>
      <c r="I14" s="42" t="s">
        <v>48</v>
      </c>
      <c r="J14" s="43">
        <v>50</v>
      </c>
      <c r="K14" s="44">
        <v>240</v>
      </c>
      <c r="L14" s="43">
        <v>12000</v>
      </c>
      <c r="M14" s="45">
        <v>0.08</v>
      </c>
      <c r="N14" s="46">
        <v>11040</v>
      </c>
      <c r="O14" s="41" t="s">
        <v>1172</v>
      </c>
      <c r="P14" s="47" t="s">
        <v>49</v>
      </c>
      <c r="Q14" s="48" t="s">
        <v>10</v>
      </c>
      <c r="R14" s="47" t="s">
        <v>26</v>
      </c>
      <c r="S14" s="48" t="s">
        <v>1173</v>
      </c>
    </row>
    <row r="15" spans="1:19">
      <c r="A15" s="36">
        <v>1003</v>
      </c>
      <c r="B15" s="37">
        <v>42796</v>
      </c>
      <c r="C15" s="38" t="s">
        <v>42</v>
      </c>
      <c r="D15" s="39" t="s">
        <v>43</v>
      </c>
      <c r="E15" s="40" t="s">
        <v>50</v>
      </c>
      <c r="F15" s="39" t="s">
        <v>25</v>
      </c>
      <c r="G15" s="41" t="s">
        <v>12</v>
      </c>
      <c r="H15" s="39" t="s">
        <v>51</v>
      </c>
      <c r="I15" s="42" t="s">
        <v>52</v>
      </c>
      <c r="J15" s="43">
        <v>10</v>
      </c>
      <c r="K15" s="44">
        <v>1200</v>
      </c>
      <c r="L15" s="43">
        <v>12000</v>
      </c>
      <c r="M15" s="45">
        <v>0.05</v>
      </c>
      <c r="N15" s="46">
        <v>11400</v>
      </c>
      <c r="O15" s="41" t="s">
        <v>13</v>
      </c>
      <c r="P15" s="47" t="s">
        <v>53</v>
      </c>
      <c r="Q15" s="48" t="s">
        <v>14</v>
      </c>
      <c r="R15" s="47" t="s">
        <v>26</v>
      </c>
      <c r="S15" s="48" t="s">
        <v>1173</v>
      </c>
    </row>
    <row r="16" spans="1:19">
      <c r="A16" s="36">
        <v>1004</v>
      </c>
      <c r="B16" s="37">
        <v>42796</v>
      </c>
      <c r="C16" s="38" t="s">
        <v>42</v>
      </c>
      <c r="D16" s="39" t="s">
        <v>54</v>
      </c>
      <c r="E16" s="40" t="s">
        <v>11</v>
      </c>
      <c r="F16" s="39" t="s">
        <v>27</v>
      </c>
      <c r="G16" s="41" t="s">
        <v>12</v>
      </c>
      <c r="H16" s="39" t="s">
        <v>55</v>
      </c>
      <c r="I16" s="42" t="s">
        <v>56</v>
      </c>
      <c r="J16" s="43">
        <v>27</v>
      </c>
      <c r="K16" s="44">
        <v>660</v>
      </c>
      <c r="L16" s="43">
        <v>17820</v>
      </c>
      <c r="M16" s="45">
        <v>0.1</v>
      </c>
      <c r="N16" s="46">
        <v>16038</v>
      </c>
      <c r="O16" s="41" t="s">
        <v>18</v>
      </c>
      <c r="P16" s="47" t="s">
        <v>53</v>
      </c>
      <c r="Q16" s="48" t="s">
        <v>16</v>
      </c>
      <c r="R16" s="47" t="s">
        <v>26</v>
      </c>
      <c r="S16" s="48" t="s">
        <v>1173</v>
      </c>
    </row>
    <row r="17" spans="1:19">
      <c r="A17" s="36">
        <v>1005</v>
      </c>
      <c r="B17" s="37">
        <v>42796</v>
      </c>
      <c r="C17" s="38" t="s">
        <v>42</v>
      </c>
      <c r="D17" s="39" t="s">
        <v>57</v>
      </c>
      <c r="E17" s="40" t="s">
        <v>7</v>
      </c>
      <c r="F17" s="39" t="s">
        <v>27</v>
      </c>
      <c r="G17" s="41" t="s">
        <v>8</v>
      </c>
      <c r="H17" s="39" t="s">
        <v>58</v>
      </c>
      <c r="I17" s="42" t="s">
        <v>59</v>
      </c>
      <c r="J17" s="43">
        <v>38</v>
      </c>
      <c r="K17" s="44">
        <v>12000</v>
      </c>
      <c r="L17" s="43">
        <v>456000</v>
      </c>
      <c r="M17" s="45">
        <v>0.04</v>
      </c>
      <c r="N17" s="46">
        <v>437760</v>
      </c>
      <c r="O17" s="41" t="s">
        <v>13</v>
      </c>
      <c r="P17" s="47" t="s">
        <v>60</v>
      </c>
      <c r="Q17" s="48" t="s">
        <v>14</v>
      </c>
      <c r="R17" s="47" t="s">
        <v>26</v>
      </c>
      <c r="S17" s="48" t="s">
        <v>1173</v>
      </c>
    </row>
    <row r="18" spans="1:19">
      <c r="A18" s="36">
        <v>1006</v>
      </c>
      <c r="B18" s="37">
        <v>42797</v>
      </c>
      <c r="C18" s="38" t="s">
        <v>42</v>
      </c>
      <c r="D18" s="39" t="s">
        <v>61</v>
      </c>
      <c r="E18" s="40" t="s">
        <v>50</v>
      </c>
      <c r="F18" s="39" t="s">
        <v>28</v>
      </c>
      <c r="G18" s="41" t="s">
        <v>8</v>
      </c>
      <c r="H18" s="39" t="s">
        <v>62</v>
      </c>
      <c r="I18" s="42" t="s">
        <v>63</v>
      </c>
      <c r="J18" s="43">
        <v>14</v>
      </c>
      <c r="K18" s="44">
        <v>5760</v>
      </c>
      <c r="L18" s="43">
        <v>80640</v>
      </c>
      <c r="M18" s="45">
        <v>0.04</v>
      </c>
      <c r="N18" s="46">
        <v>77414.399999999994</v>
      </c>
      <c r="O18" s="41" t="s">
        <v>13</v>
      </c>
      <c r="P18" s="47" t="s">
        <v>64</v>
      </c>
      <c r="Q18" s="48" t="s">
        <v>14</v>
      </c>
      <c r="R18" s="47" t="s">
        <v>29</v>
      </c>
      <c r="S18" s="48" t="s">
        <v>1173</v>
      </c>
    </row>
    <row r="19" spans="1:19">
      <c r="A19" s="36">
        <v>1007</v>
      </c>
      <c r="B19" s="37">
        <v>42797</v>
      </c>
      <c r="C19" s="38" t="s">
        <v>42</v>
      </c>
      <c r="D19" s="39" t="s">
        <v>65</v>
      </c>
      <c r="E19" s="40" t="s">
        <v>50</v>
      </c>
      <c r="F19" s="39" t="s">
        <v>25</v>
      </c>
      <c r="G19" s="41" t="s">
        <v>66</v>
      </c>
      <c r="H19" s="39" t="s">
        <v>67</v>
      </c>
      <c r="I19" s="42" t="s">
        <v>68</v>
      </c>
      <c r="J19" s="43">
        <v>25</v>
      </c>
      <c r="K19" s="44">
        <v>13620</v>
      </c>
      <c r="L19" s="43">
        <v>340500</v>
      </c>
      <c r="M19" s="45">
        <v>0.02</v>
      </c>
      <c r="N19" s="46">
        <v>333690</v>
      </c>
      <c r="O19" s="41" t="s">
        <v>1172</v>
      </c>
      <c r="P19" s="47" t="s">
        <v>53</v>
      </c>
      <c r="Q19" s="48" t="s">
        <v>10</v>
      </c>
      <c r="R19" s="47" t="s">
        <v>26</v>
      </c>
      <c r="S19" s="48" t="s">
        <v>1173</v>
      </c>
    </row>
    <row r="20" spans="1:19">
      <c r="A20" s="36">
        <v>1008</v>
      </c>
      <c r="B20" s="37">
        <v>42797</v>
      </c>
      <c r="C20" s="38" t="s">
        <v>42</v>
      </c>
      <c r="D20" s="39" t="s">
        <v>69</v>
      </c>
      <c r="E20" s="40" t="s">
        <v>11</v>
      </c>
      <c r="F20" s="39" t="s">
        <v>30</v>
      </c>
      <c r="G20" s="41" t="s">
        <v>8</v>
      </c>
      <c r="H20" s="39" t="s">
        <v>70</v>
      </c>
      <c r="I20" s="42" t="s">
        <v>71</v>
      </c>
      <c r="J20" s="43">
        <v>26</v>
      </c>
      <c r="K20" s="44">
        <v>5460</v>
      </c>
      <c r="L20" s="43">
        <v>141960</v>
      </c>
      <c r="M20" s="45">
        <v>0.03</v>
      </c>
      <c r="N20" s="46">
        <v>137701.20000000001</v>
      </c>
      <c r="O20" s="41" t="s">
        <v>1172</v>
      </c>
      <c r="P20" s="47" t="s">
        <v>53</v>
      </c>
      <c r="Q20" s="48" t="s">
        <v>10</v>
      </c>
      <c r="R20" s="47" t="s">
        <v>29</v>
      </c>
      <c r="S20" s="48" t="s">
        <v>1173</v>
      </c>
    </row>
    <row r="21" spans="1:19">
      <c r="A21" s="36">
        <v>1009</v>
      </c>
      <c r="B21" s="37">
        <v>42797</v>
      </c>
      <c r="C21" s="38" t="s">
        <v>42</v>
      </c>
      <c r="D21" s="39" t="s">
        <v>72</v>
      </c>
      <c r="E21" s="40" t="s">
        <v>7</v>
      </c>
      <c r="F21" s="39" t="s">
        <v>28</v>
      </c>
      <c r="G21" s="41" t="s">
        <v>8</v>
      </c>
      <c r="H21" s="39" t="s">
        <v>70</v>
      </c>
      <c r="I21" s="42" t="s">
        <v>73</v>
      </c>
      <c r="J21" s="43">
        <v>2</v>
      </c>
      <c r="K21" s="44">
        <v>116341</v>
      </c>
      <c r="L21" s="43">
        <v>232682</v>
      </c>
      <c r="M21" s="45">
        <v>0.09</v>
      </c>
      <c r="N21" s="46">
        <v>211740.62</v>
      </c>
      <c r="O21" s="41" t="s">
        <v>13</v>
      </c>
      <c r="P21" s="47" t="s">
        <v>46</v>
      </c>
      <c r="Q21" s="48" t="s">
        <v>14</v>
      </c>
      <c r="R21" s="47" t="s">
        <v>29</v>
      </c>
      <c r="S21" s="48" t="s">
        <v>1173</v>
      </c>
    </row>
    <row r="22" spans="1:19">
      <c r="A22" s="36">
        <v>1010</v>
      </c>
      <c r="B22" s="37">
        <v>42797</v>
      </c>
      <c r="C22" s="38" t="s">
        <v>42</v>
      </c>
      <c r="D22" s="39" t="s">
        <v>69</v>
      </c>
      <c r="E22" s="40" t="s">
        <v>7</v>
      </c>
      <c r="F22" s="39" t="s">
        <v>30</v>
      </c>
      <c r="G22" s="41" t="s">
        <v>12</v>
      </c>
      <c r="H22" s="39" t="s">
        <v>74</v>
      </c>
      <c r="I22" s="42" t="s">
        <v>75</v>
      </c>
      <c r="J22" s="43">
        <v>22</v>
      </c>
      <c r="K22" s="44">
        <v>9780</v>
      </c>
      <c r="L22" s="43">
        <v>215160</v>
      </c>
      <c r="M22" s="45">
        <v>7.0000000000000007E-2</v>
      </c>
      <c r="N22" s="46">
        <v>200098.8</v>
      </c>
      <c r="O22" s="41" t="s">
        <v>1172</v>
      </c>
      <c r="P22" s="47" t="s">
        <v>53</v>
      </c>
      <c r="Q22" s="48" t="s">
        <v>10</v>
      </c>
      <c r="R22" s="47" t="s">
        <v>29</v>
      </c>
      <c r="S22" s="48" t="s">
        <v>1173</v>
      </c>
    </row>
    <row r="23" spans="1:19">
      <c r="A23" s="36">
        <v>1011</v>
      </c>
      <c r="B23" s="37">
        <v>42797</v>
      </c>
      <c r="C23" s="38" t="s">
        <v>42</v>
      </c>
      <c r="D23" s="39" t="s">
        <v>69</v>
      </c>
      <c r="E23" s="40" t="s">
        <v>7</v>
      </c>
      <c r="F23" s="39" t="s">
        <v>30</v>
      </c>
      <c r="G23" s="41" t="s">
        <v>12</v>
      </c>
      <c r="H23" s="39" t="s">
        <v>51</v>
      </c>
      <c r="I23" s="42" t="s">
        <v>76</v>
      </c>
      <c r="J23" s="43">
        <v>26</v>
      </c>
      <c r="K23" s="44">
        <v>180</v>
      </c>
      <c r="L23" s="43">
        <v>4680</v>
      </c>
      <c r="M23" s="45">
        <v>0.08</v>
      </c>
      <c r="N23" s="46">
        <v>4305.6000000000004</v>
      </c>
      <c r="O23" s="41" t="s">
        <v>1172</v>
      </c>
      <c r="P23" s="47" t="s">
        <v>53</v>
      </c>
      <c r="Q23" s="48" t="s">
        <v>10</v>
      </c>
      <c r="R23" s="47" t="s">
        <v>29</v>
      </c>
      <c r="S23" s="48" t="s">
        <v>1173</v>
      </c>
    </row>
    <row r="24" spans="1:19">
      <c r="A24" s="36">
        <v>1012</v>
      </c>
      <c r="B24" s="37">
        <v>42797</v>
      </c>
      <c r="C24" s="38" t="s">
        <v>42</v>
      </c>
      <c r="D24" s="39" t="s">
        <v>77</v>
      </c>
      <c r="E24" s="40" t="s">
        <v>7</v>
      </c>
      <c r="F24" s="39" t="s">
        <v>25</v>
      </c>
      <c r="G24" s="41" t="s">
        <v>12</v>
      </c>
      <c r="H24" s="39" t="s">
        <v>74</v>
      </c>
      <c r="I24" s="42" t="s">
        <v>78</v>
      </c>
      <c r="J24" s="43">
        <v>49</v>
      </c>
      <c r="K24" s="44">
        <v>960</v>
      </c>
      <c r="L24" s="43">
        <v>47040</v>
      </c>
      <c r="M24" s="45">
        <v>0.1</v>
      </c>
      <c r="N24" s="46">
        <v>42336</v>
      </c>
      <c r="O24" s="41" t="s">
        <v>18</v>
      </c>
      <c r="P24" s="47" t="s">
        <v>79</v>
      </c>
      <c r="Q24" s="48" t="s">
        <v>16</v>
      </c>
      <c r="R24" s="47" t="s">
        <v>26</v>
      </c>
      <c r="S24" s="48" t="s">
        <v>1173</v>
      </c>
    </row>
    <row r="25" spans="1:19">
      <c r="A25" s="36">
        <v>1013</v>
      </c>
      <c r="B25" s="37">
        <v>42797</v>
      </c>
      <c r="C25" s="38" t="s">
        <v>42</v>
      </c>
      <c r="D25" s="39" t="s">
        <v>77</v>
      </c>
      <c r="E25" s="40" t="s">
        <v>7</v>
      </c>
      <c r="F25" s="39" t="s">
        <v>25</v>
      </c>
      <c r="G25" s="41" t="s">
        <v>12</v>
      </c>
      <c r="H25" s="39" t="s">
        <v>51</v>
      </c>
      <c r="I25" s="42" t="s">
        <v>80</v>
      </c>
      <c r="J25" s="43">
        <v>6</v>
      </c>
      <c r="K25" s="44">
        <v>120</v>
      </c>
      <c r="L25" s="43">
        <v>720</v>
      </c>
      <c r="M25" s="45">
        <v>0.1</v>
      </c>
      <c r="N25" s="46">
        <v>648</v>
      </c>
      <c r="O25" s="41" t="s">
        <v>18</v>
      </c>
      <c r="P25" s="47" t="s">
        <v>60</v>
      </c>
      <c r="Q25" s="48" t="s">
        <v>16</v>
      </c>
      <c r="R25" s="47" t="s">
        <v>26</v>
      </c>
      <c r="S25" s="48" t="s">
        <v>1173</v>
      </c>
    </row>
    <row r="26" spans="1:19">
      <c r="A26" s="36">
        <v>1014</v>
      </c>
      <c r="B26" s="37">
        <v>42798</v>
      </c>
      <c r="C26" s="38" t="s">
        <v>42</v>
      </c>
      <c r="D26" s="39" t="s">
        <v>81</v>
      </c>
      <c r="E26" s="40" t="s">
        <v>11</v>
      </c>
      <c r="F26" s="39" t="s">
        <v>25</v>
      </c>
      <c r="G26" s="41" t="s">
        <v>66</v>
      </c>
      <c r="H26" s="39" t="s">
        <v>82</v>
      </c>
      <c r="I26" s="42" t="s">
        <v>83</v>
      </c>
      <c r="J26" s="43">
        <v>3</v>
      </c>
      <c r="K26" s="44">
        <v>3300</v>
      </c>
      <c r="L26" s="43">
        <v>9900</v>
      </c>
      <c r="M26" s="45">
        <v>0.02</v>
      </c>
      <c r="N26" s="46">
        <v>9702</v>
      </c>
      <c r="O26" s="41" t="s">
        <v>1174</v>
      </c>
      <c r="P26" s="47" t="s">
        <v>64</v>
      </c>
      <c r="Q26" s="48" t="s">
        <v>10</v>
      </c>
      <c r="R26" s="47" t="s">
        <v>26</v>
      </c>
      <c r="S26" s="48" t="s">
        <v>1173</v>
      </c>
    </row>
    <row r="27" spans="1:19">
      <c r="A27" s="36">
        <v>1015</v>
      </c>
      <c r="B27" s="37">
        <v>42798</v>
      </c>
      <c r="C27" s="38" t="s">
        <v>42</v>
      </c>
      <c r="D27" s="39" t="s">
        <v>81</v>
      </c>
      <c r="E27" s="40" t="s">
        <v>11</v>
      </c>
      <c r="F27" s="39" t="s">
        <v>25</v>
      </c>
      <c r="G27" s="41" t="s">
        <v>12</v>
      </c>
      <c r="H27" s="39" t="s">
        <v>47</v>
      </c>
      <c r="I27" s="42" t="s">
        <v>85</v>
      </c>
      <c r="J27" s="43">
        <v>3</v>
      </c>
      <c r="K27" s="44">
        <v>2280</v>
      </c>
      <c r="L27" s="43">
        <v>6840</v>
      </c>
      <c r="M27" s="45">
        <v>0.06</v>
      </c>
      <c r="N27" s="46">
        <v>6429.6</v>
      </c>
      <c r="O27" s="41" t="s">
        <v>1174</v>
      </c>
      <c r="P27" s="47" t="s">
        <v>53</v>
      </c>
      <c r="Q27" s="48" t="s">
        <v>10</v>
      </c>
      <c r="R27" s="47" t="s">
        <v>26</v>
      </c>
      <c r="S27" s="48" t="s">
        <v>1173</v>
      </c>
    </row>
    <row r="28" spans="1:19">
      <c r="A28" s="36">
        <v>1016</v>
      </c>
      <c r="B28" s="37">
        <v>42798</v>
      </c>
      <c r="C28" s="38" t="s">
        <v>42</v>
      </c>
      <c r="D28" s="39" t="s">
        <v>81</v>
      </c>
      <c r="E28" s="40" t="s">
        <v>11</v>
      </c>
      <c r="F28" s="39" t="s">
        <v>25</v>
      </c>
      <c r="G28" s="41" t="s">
        <v>12</v>
      </c>
      <c r="H28" s="39" t="s">
        <v>55</v>
      </c>
      <c r="I28" s="42" t="s">
        <v>86</v>
      </c>
      <c r="J28" s="43">
        <v>32</v>
      </c>
      <c r="K28" s="44">
        <v>3360</v>
      </c>
      <c r="L28" s="43">
        <v>107520</v>
      </c>
      <c r="M28" s="45">
        <v>0.1</v>
      </c>
      <c r="N28" s="46">
        <v>96768</v>
      </c>
      <c r="O28" s="41" t="s">
        <v>1174</v>
      </c>
      <c r="P28" s="47" t="s">
        <v>79</v>
      </c>
      <c r="Q28" s="48" t="s">
        <v>10</v>
      </c>
      <c r="R28" s="47" t="s">
        <v>26</v>
      </c>
      <c r="S28" s="48" t="s">
        <v>1173</v>
      </c>
    </row>
    <row r="29" spans="1:19">
      <c r="A29" s="36">
        <v>1017</v>
      </c>
      <c r="B29" s="37">
        <v>42798</v>
      </c>
      <c r="C29" s="38" t="s">
        <v>42</v>
      </c>
      <c r="D29" s="39" t="s">
        <v>87</v>
      </c>
      <c r="E29" s="40" t="s">
        <v>11</v>
      </c>
      <c r="F29" s="39" t="s">
        <v>28</v>
      </c>
      <c r="G29" s="41" t="s">
        <v>66</v>
      </c>
      <c r="H29" s="39" t="s">
        <v>82</v>
      </c>
      <c r="I29" s="42" t="s">
        <v>88</v>
      </c>
      <c r="J29" s="43">
        <v>15</v>
      </c>
      <c r="K29" s="44">
        <v>3000</v>
      </c>
      <c r="L29" s="43">
        <v>45000</v>
      </c>
      <c r="M29" s="45">
        <v>0.02</v>
      </c>
      <c r="N29" s="46">
        <v>44100</v>
      </c>
      <c r="O29" s="41" t="s">
        <v>1172</v>
      </c>
      <c r="P29" s="47" t="s">
        <v>53</v>
      </c>
      <c r="Q29" s="48" t="s">
        <v>10</v>
      </c>
      <c r="R29" s="47" t="s">
        <v>29</v>
      </c>
      <c r="S29" s="48" t="s">
        <v>1173</v>
      </c>
    </row>
    <row r="30" spans="1:19">
      <c r="A30" s="36">
        <v>1018</v>
      </c>
      <c r="B30" s="37">
        <v>42798</v>
      </c>
      <c r="C30" s="38" t="s">
        <v>42</v>
      </c>
      <c r="D30" s="39" t="s">
        <v>89</v>
      </c>
      <c r="E30" s="40" t="s">
        <v>11</v>
      </c>
      <c r="F30" s="39" t="s">
        <v>30</v>
      </c>
      <c r="G30" s="41" t="s">
        <v>66</v>
      </c>
      <c r="H30" s="39" t="s">
        <v>82</v>
      </c>
      <c r="I30" s="42" t="s">
        <v>90</v>
      </c>
      <c r="J30" s="43">
        <v>38</v>
      </c>
      <c r="K30" s="44">
        <v>5340</v>
      </c>
      <c r="L30" s="43">
        <v>202920</v>
      </c>
      <c r="M30" s="45">
        <v>0</v>
      </c>
      <c r="N30" s="46">
        <v>202920</v>
      </c>
      <c r="O30" s="41" t="s">
        <v>18</v>
      </c>
      <c r="P30" s="47" t="s">
        <v>91</v>
      </c>
      <c r="Q30" s="48" t="s">
        <v>16</v>
      </c>
      <c r="R30" s="47" t="s">
        <v>29</v>
      </c>
      <c r="S30" s="48" t="s">
        <v>1173</v>
      </c>
    </row>
    <row r="31" spans="1:19">
      <c r="A31" s="36">
        <v>1019</v>
      </c>
      <c r="B31" s="37">
        <v>42798</v>
      </c>
      <c r="C31" s="38" t="s">
        <v>42</v>
      </c>
      <c r="D31" s="39" t="s">
        <v>89</v>
      </c>
      <c r="E31" s="40" t="s">
        <v>11</v>
      </c>
      <c r="F31" s="39" t="s">
        <v>30</v>
      </c>
      <c r="G31" s="41" t="s">
        <v>8</v>
      </c>
      <c r="H31" s="39" t="s">
        <v>70</v>
      </c>
      <c r="I31" s="42" t="s">
        <v>92</v>
      </c>
      <c r="J31" s="43">
        <v>5</v>
      </c>
      <c r="K31" s="44">
        <v>5460</v>
      </c>
      <c r="L31" s="43">
        <v>27300</v>
      </c>
      <c r="M31" s="45">
        <v>0.02</v>
      </c>
      <c r="N31" s="46">
        <v>26754</v>
      </c>
      <c r="O31" s="41" t="s">
        <v>18</v>
      </c>
      <c r="P31" s="47" t="s">
        <v>46</v>
      </c>
      <c r="Q31" s="48" t="s">
        <v>16</v>
      </c>
      <c r="R31" s="47" t="s">
        <v>29</v>
      </c>
      <c r="S31" s="48" t="s">
        <v>1173</v>
      </c>
    </row>
    <row r="32" spans="1:19">
      <c r="A32" s="36">
        <v>1020</v>
      </c>
      <c r="B32" s="37">
        <v>42798</v>
      </c>
      <c r="C32" s="38" t="s">
        <v>42</v>
      </c>
      <c r="D32" s="39" t="s">
        <v>93</v>
      </c>
      <c r="E32" s="40" t="s">
        <v>11</v>
      </c>
      <c r="F32" s="39" t="s">
        <v>30</v>
      </c>
      <c r="G32" s="41" t="s">
        <v>12</v>
      </c>
      <c r="H32" s="39" t="s">
        <v>55</v>
      </c>
      <c r="I32" s="42" t="s">
        <v>94</v>
      </c>
      <c r="J32" s="43">
        <v>47</v>
      </c>
      <c r="K32" s="44">
        <v>16800</v>
      </c>
      <c r="L32" s="43">
        <v>789600</v>
      </c>
      <c r="M32" s="45">
        <v>0.08</v>
      </c>
      <c r="N32" s="46">
        <v>726432</v>
      </c>
      <c r="O32" s="41" t="s">
        <v>1172</v>
      </c>
      <c r="P32" s="47" t="s">
        <v>53</v>
      </c>
      <c r="Q32" s="48" t="s">
        <v>10</v>
      </c>
      <c r="R32" s="47" t="s">
        <v>29</v>
      </c>
      <c r="S32" s="48" t="s">
        <v>1173</v>
      </c>
    </row>
    <row r="33" spans="1:19">
      <c r="A33" s="36">
        <v>1021</v>
      </c>
      <c r="B33" s="37">
        <v>42798</v>
      </c>
      <c r="C33" s="38" t="s">
        <v>42</v>
      </c>
      <c r="D33" s="39" t="s">
        <v>95</v>
      </c>
      <c r="E33" s="40" t="s">
        <v>7</v>
      </c>
      <c r="F33" s="39" t="s">
        <v>27</v>
      </c>
      <c r="G33" s="41" t="s">
        <v>12</v>
      </c>
      <c r="H33" s="39" t="s">
        <v>51</v>
      </c>
      <c r="I33" s="42" t="s">
        <v>96</v>
      </c>
      <c r="J33" s="43">
        <v>48</v>
      </c>
      <c r="K33" s="44">
        <v>600</v>
      </c>
      <c r="L33" s="43">
        <v>28800</v>
      </c>
      <c r="M33" s="45">
        <v>0.09</v>
      </c>
      <c r="N33" s="46">
        <v>26208</v>
      </c>
      <c r="O33" s="41" t="s">
        <v>18</v>
      </c>
      <c r="P33" s="47" t="s">
        <v>53</v>
      </c>
      <c r="Q33" s="48" t="s">
        <v>16</v>
      </c>
      <c r="R33" s="47" t="s">
        <v>26</v>
      </c>
      <c r="S33" s="48" t="s">
        <v>1173</v>
      </c>
    </row>
    <row r="34" spans="1:19">
      <c r="A34" s="36">
        <v>1022</v>
      </c>
      <c r="B34" s="37">
        <v>42798</v>
      </c>
      <c r="C34" s="38" t="s">
        <v>42</v>
      </c>
      <c r="D34" s="39" t="s">
        <v>95</v>
      </c>
      <c r="E34" s="40" t="s">
        <v>7</v>
      </c>
      <c r="F34" s="39" t="s">
        <v>27</v>
      </c>
      <c r="G34" s="41" t="s">
        <v>12</v>
      </c>
      <c r="H34" s="39" t="s">
        <v>51</v>
      </c>
      <c r="I34" s="42" t="s">
        <v>97</v>
      </c>
      <c r="J34" s="43">
        <v>18</v>
      </c>
      <c r="K34" s="44">
        <v>180</v>
      </c>
      <c r="L34" s="43">
        <v>3240</v>
      </c>
      <c r="M34" s="45">
        <v>0.01</v>
      </c>
      <c r="N34" s="46">
        <v>3207.6</v>
      </c>
      <c r="O34" s="41" t="s">
        <v>18</v>
      </c>
      <c r="P34" s="47" t="s">
        <v>53</v>
      </c>
      <c r="Q34" s="48" t="s">
        <v>16</v>
      </c>
      <c r="R34" s="47" t="s">
        <v>26</v>
      </c>
      <c r="S34" s="48" t="s">
        <v>1173</v>
      </c>
    </row>
    <row r="35" spans="1:19">
      <c r="A35" s="36">
        <v>1023</v>
      </c>
      <c r="B35" s="37">
        <v>42799</v>
      </c>
      <c r="C35" s="38" t="s">
        <v>42</v>
      </c>
      <c r="D35" s="39" t="s">
        <v>98</v>
      </c>
      <c r="E35" s="40" t="s">
        <v>7</v>
      </c>
      <c r="F35" s="39" t="s">
        <v>25</v>
      </c>
      <c r="G35" s="41" t="s">
        <v>8</v>
      </c>
      <c r="H35" s="39" t="s">
        <v>44</v>
      </c>
      <c r="I35" s="42" t="s">
        <v>99</v>
      </c>
      <c r="J35" s="43">
        <v>13</v>
      </c>
      <c r="K35" s="44">
        <v>10800</v>
      </c>
      <c r="L35" s="43">
        <v>140400</v>
      </c>
      <c r="M35" s="45">
        <v>0.08</v>
      </c>
      <c r="N35" s="46">
        <v>129168</v>
      </c>
      <c r="O35" s="41" t="s">
        <v>1172</v>
      </c>
      <c r="P35" s="47" t="s">
        <v>79</v>
      </c>
      <c r="Q35" s="48" t="s">
        <v>10</v>
      </c>
      <c r="R35" s="47" t="s">
        <v>26</v>
      </c>
      <c r="S35" s="48" t="s">
        <v>1173</v>
      </c>
    </row>
    <row r="36" spans="1:19">
      <c r="A36" s="36">
        <v>1024</v>
      </c>
      <c r="B36" s="37">
        <v>42799</v>
      </c>
      <c r="C36" s="38" t="s">
        <v>42</v>
      </c>
      <c r="D36" s="39" t="s">
        <v>100</v>
      </c>
      <c r="E36" s="40" t="s">
        <v>101</v>
      </c>
      <c r="F36" s="39" t="s">
        <v>28</v>
      </c>
      <c r="G36" s="41" t="s">
        <v>12</v>
      </c>
      <c r="H36" s="39" t="s">
        <v>47</v>
      </c>
      <c r="I36" s="42" t="s">
        <v>102</v>
      </c>
      <c r="J36" s="43">
        <v>33</v>
      </c>
      <c r="K36" s="44">
        <v>300</v>
      </c>
      <c r="L36" s="43">
        <v>9900</v>
      </c>
      <c r="M36" s="45">
        <v>0.06</v>
      </c>
      <c r="N36" s="46">
        <v>9306</v>
      </c>
      <c r="O36" s="41" t="s">
        <v>15</v>
      </c>
      <c r="P36" s="47" t="s">
        <v>53</v>
      </c>
      <c r="Q36" s="48" t="s">
        <v>10</v>
      </c>
      <c r="R36" s="47" t="s">
        <v>29</v>
      </c>
      <c r="S36" s="48" t="s">
        <v>1173</v>
      </c>
    </row>
    <row r="37" spans="1:19">
      <c r="A37" s="36">
        <v>1025</v>
      </c>
      <c r="B37" s="37">
        <v>42799</v>
      </c>
      <c r="C37" s="38" t="s">
        <v>42</v>
      </c>
      <c r="D37" s="39" t="s">
        <v>103</v>
      </c>
      <c r="E37" s="40" t="s">
        <v>101</v>
      </c>
      <c r="F37" s="39" t="s">
        <v>28</v>
      </c>
      <c r="G37" s="41" t="s">
        <v>66</v>
      </c>
      <c r="H37" s="39" t="s">
        <v>82</v>
      </c>
      <c r="I37" s="42" t="s">
        <v>104</v>
      </c>
      <c r="J37" s="43">
        <v>10</v>
      </c>
      <c r="K37" s="44">
        <v>780</v>
      </c>
      <c r="L37" s="43">
        <v>7800</v>
      </c>
      <c r="M37" s="45">
        <v>0.1</v>
      </c>
      <c r="N37" s="46">
        <v>7020</v>
      </c>
      <c r="O37" s="41" t="s">
        <v>15</v>
      </c>
      <c r="P37" s="47" t="s">
        <v>64</v>
      </c>
      <c r="Q37" s="48" t="s">
        <v>10</v>
      </c>
      <c r="R37" s="47" t="s">
        <v>29</v>
      </c>
      <c r="S37" s="48" t="s">
        <v>1173</v>
      </c>
    </row>
    <row r="38" spans="1:19">
      <c r="A38" s="36">
        <v>1026</v>
      </c>
      <c r="B38" s="37">
        <v>42799</v>
      </c>
      <c r="C38" s="38" t="s">
        <v>42</v>
      </c>
      <c r="D38" s="39" t="s">
        <v>105</v>
      </c>
      <c r="E38" s="40" t="s">
        <v>101</v>
      </c>
      <c r="F38" s="39" t="s">
        <v>25</v>
      </c>
      <c r="G38" s="41" t="s">
        <v>8</v>
      </c>
      <c r="H38" s="39" t="s">
        <v>70</v>
      </c>
      <c r="I38" s="42" t="s">
        <v>106</v>
      </c>
      <c r="J38" s="43">
        <v>50</v>
      </c>
      <c r="K38" s="44">
        <v>7200</v>
      </c>
      <c r="L38" s="43">
        <v>360000</v>
      </c>
      <c r="M38" s="45">
        <v>0.08</v>
      </c>
      <c r="N38" s="46">
        <v>331200</v>
      </c>
      <c r="O38" s="41" t="s">
        <v>15</v>
      </c>
      <c r="P38" s="47" t="s">
        <v>79</v>
      </c>
      <c r="Q38" s="48" t="s">
        <v>10</v>
      </c>
      <c r="R38" s="47" t="s">
        <v>26</v>
      </c>
      <c r="S38" s="48" t="s">
        <v>1173</v>
      </c>
    </row>
    <row r="39" spans="1:19">
      <c r="A39" s="36">
        <v>1027</v>
      </c>
      <c r="B39" s="37">
        <v>42799</v>
      </c>
      <c r="C39" s="38" t="s">
        <v>42</v>
      </c>
      <c r="D39" s="39" t="s">
        <v>105</v>
      </c>
      <c r="E39" s="40" t="s">
        <v>101</v>
      </c>
      <c r="F39" s="39" t="s">
        <v>25</v>
      </c>
      <c r="G39" s="41" t="s">
        <v>12</v>
      </c>
      <c r="H39" s="39" t="s">
        <v>107</v>
      </c>
      <c r="I39" s="42" t="s">
        <v>108</v>
      </c>
      <c r="J39" s="43">
        <v>19</v>
      </c>
      <c r="K39" s="44">
        <v>660</v>
      </c>
      <c r="L39" s="43">
        <v>12540</v>
      </c>
      <c r="M39" s="45">
        <v>0.08</v>
      </c>
      <c r="N39" s="46">
        <v>11536.8</v>
      </c>
      <c r="O39" s="41" t="s">
        <v>15</v>
      </c>
      <c r="P39" s="47" t="s">
        <v>79</v>
      </c>
      <c r="Q39" s="48" t="s">
        <v>10</v>
      </c>
      <c r="R39" s="47" t="s">
        <v>26</v>
      </c>
      <c r="S39" s="48" t="s">
        <v>1173</v>
      </c>
    </row>
    <row r="40" spans="1:19">
      <c r="A40" s="36">
        <v>1028</v>
      </c>
      <c r="B40" s="37">
        <v>42799</v>
      </c>
      <c r="C40" s="38" t="s">
        <v>42</v>
      </c>
      <c r="D40" s="39" t="s">
        <v>109</v>
      </c>
      <c r="E40" s="40" t="s">
        <v>50</v>
      </c>
      <c r="F40" s="39" t="s">
        <v>30</v>
      </c>
      <c r="G40" s="41" t="s">
        <v>12</v>
      </c>
      <c r="H40" s="39" t="s">
        <v>47</v>
      </c>
      <c r="I40" s="42" t="s">
        <v>110</v>
      </c>
      <c r="J40" s="43">
        <v>32</v>
      </c>
      <c r="K40" s="44">
        <v>3360</v>
      </c>
      <c r="L40" s="43">
        <v>107520</v>
      </c>
      <c r="M40" s="45">
        <v>0.08</v>
      </c>
      <c r="N40" s="46">
        <v>98918.399999999994</v>
      </c>
      <c r="O40" s="41" t="s">
        <v>15</v>
      </c>
      <c r="P40" s="47" t="s">
        <v>49</v>
      </c>
      <c r="Q40" s="48" t="s">
        <v>10</v>
      </c>
      <c r="R40" s="47" t="s">
        <v>29</v>
      </c>
      <c r="S40" s="48" t="s">
        <v>1173</v>
      </c>
    </row>
    <row r="41" spans="1:19">
      <c r="A41" s="36">
        <v>1029</v>
      </c>
      <c r="B41" s="37">
        <v>42799</v>
      </c>
      <c r="C41" s="38" t="s">
        <v>42</v>
      </c>
      <c r="D41" s="39" t="s">
        <v>111</v>
      </c>
      <c r="E41" s="40" t="s">
        <v>50</v>
      </c>
      <c r="F41" s="39" t="s">
        <v>25</v>
      </c>
      <c r="G41" s="41" t="s">
        <v>12</v>
      </c>
      <c r="H41" s="39" t="s">
        <v>55</v>
      </c>
      <c r="I41" s="42" t="s">
        <v>112</v>
      </c>
      <c r="J41" s="43">
        <v>28</v>
      </c>
      <c r="K41" s="44">
        <v>4860</v>
      </c>
      <c r="L41" s="43">
        <v>136080</v>
      </c>
      <c r="M41" s="45">
        <v>0.09</v>
      </c>
      <c r="N41" s="46">
        <v>123832.8</v>
      </c>
      <c r="O41" s="41" t="s">
        <v>13</v>
      </c>
      <c r="P41" s="47" t="s">
        <v>53</v>
      </c>
      <c r="Q41" s="48" t="s">
        <v>14</v>
      </c>
      <c r="R41" s="47" t="s">
        <v>26</v>
      </c>
      <c r="S41" s="48" t="s">
        <v>1173</v>
      </c>
    </row>
    <row r="42" spans="1:19">
      <c r="A42" s="36">
        <v>1030</v>
      </c>
      <c r="B42" s="37">
        <v>42799</v>
      </c>
      <c r="C42" s="38" t="s">
        <v>42</v>
      </c>
      <c r="D42" s="39" t="s">
        <v>109</v>
      </c>
      <c r="E42" s="40" t="s">
        <v>50</v>
      </c>
      <c r="F42" s="39" t="s">
        <v>30</v>
      </c>
      <c r="G42" s="41" t="s">
        <v>12</v>
      </c>
      <c r="H42" s="39" t="s">
        <v>47</v>
      </c>
      <c r="I42" s="42" t="s">
        <v>113</v>
      </c>
      <c r="J42" s="43">
        <v>40</v>
      </c>
      <c r="K42" s="44">
        <v>720</v>
      </c>
      <c r="L42" s="43">
        <v>28800</v>
      </c>
      <c r="M42" s="45">
        <v>0.02</v>
      </c>
      <c r="N42" s="46">
        <v>28224</v>
      </c>
      <c r="O42" s="41" t="s">
        <v>15</v>
      </c>
      <c r="P42" s="47" t="s">
        <v>79</v>
      </c>
      <c r="Q42" s="48" t="s">
        <v>10</v>
      </c>
      <c r="R42" s="47" t="s">
        <v>29</v>
      </c>
      <c r="S42" s="48" t="s">
        <v>1173</v>
      </c>
    </row>
    <row r="43" spans="1:19">
      <c r="A43" s="36">
        <v>1031</v>
      </c>
      <c r="B43" s="37">
        <v>42799</v>
      </c>
      <c r="C43" s="38" t="s">
        <v>42</v>
      </c>
      <c r="D43" s="39" t="s">
        <v>111</v>
      </c>
      <c r="E43" s="40" t="s">
        <v>50</v>
      </c>
      <c r="F43" s="39" t="s">
        <v>25</v>
      </c>
      <c r="G43" s="41" t="s">
        <v>12</v>
      </c>
      <c r="H43" s="39" t="s">
        <v>114</v>
      </c>
      <c r="I43" s="42" t="s">
        <v>115</v>
      </c>
      <c r="J43" s="43">
        <v>28</v>
      </c>
      <c r="K43" s="44">
        <v>360</v>
      </c>
      <c r="L43" s="43">
        <v>10080</v>
      </c>
      <c r="M43" s="45">
        <v>0.05</v>
      </c>
      <c r="N43" s="46">
        <v>9576</v>
      </c>
      <c r="O43" s="41" t="s">
        <v>13</v>
      </c>
      <c r="P43" s="47" t="s">
        <v>64</v>
      </c>
      <c r="Q43" s="48" t="s">
        <v>14</v>
      </c>
      <c r="R43" s="47" t="s">
        <v>26</v>
      </c>
      <c r="S43" s="48" t="s">
        <v>1173</v>
      </c>
    </row>
    <row r="44" spans="1:19">
      <c r="A44" s="36">
        <v>1032</v>
      </c>
      <c r="B44" s="37">
        <v>42799</v>
      </c>
      <c r="C44" s="38" t="s">
        <v>42</v>
      </c>
      <c r="D44" s="39" t="s">
        <v>111</v>
      </c>
      <c r="E44" s="40" t="s">
        <v>50</v>
      </c>
      <c r="F44" s="39" t="s">
        <v>25</v>
      </c>
      <c r="G44" s="41" t="s">
        <v>8</v>
      </c>
      <c r="H44" s="39" t="s">
        <v>62</v>
      </c>
      <c r="I44" s="42" t="s">
        <v>116</v>
      </c>
      <c r="J44" s="43">
        <v>10</v>
      </c>
      <c r="K44" s="44">
        <v>9360</v>
      </c>
      <c r="L44" s="43">
        <v>93600</v>
      </c>
      <c r="M44" s="45">
        <v>7.0000000000000007E-2</v>
      </c>
      <c r="N44" s="46">
        <v>87048</v>
      </c>
      <c r="O44" s="41" t="s">
        <v>13</v>
      </c>
      <c r="P44" s="47" t="s">
        <v>53</v>
      </c>
      <c r="Q44" s="48" t="s">
        <v>14</v>
      </c>
      <c r="R44" s="47" t="s">
        <v>26</v>
      </c>
      <c r="S44" s="48" t="s">
        <v>1173</v>
      </c>
    </row>
    <row r="45" spans="1:19">
      <c r="A45" s="36">
        <v>1033</v>
      </c>
      <c r="B45" s="37">
        <v>42799</v>
      </c>
      <c r="C45" s="38" t="s">
        <v>42</v>
      </c>
      <c r="D45" s="39" t="s">
        <v>111</v>
      </c>
      <c r="E45" s="40" t="s">
        <v>50</v>
      </c>
      <c r="F45" s="39" t="s">
        <v>25</v>
      </c>
      <c r="G45" s="41" t="s">
        <v>12</v>
      </c>
      <c r="H45" s="39" t="s">
        <v>55</v>
      </c>
      <c r="I45" s="42" t="s">
        <v>117</v>
      </c>
      <c r="J45" s="43">
        <v>33</v>
      </c>
      <c r="K45" s="44">
        <v>1080</v>
      </c>
      <c r="L45" s="43">
        <v>35640</v>
      </c>
      <c r="M45" s="45">
        <v>0.1</v>
      </c>
      <c r="N45" s="46">
        <v>32076</v>
      </c>
      <c r="O45" s="41" t="s">
        <v>13</v>
      </c>
      <c r="P45" s="47" t="s">
        <v>53</v>
      </c>
      <c r="Q45" s="48" t="s">
        <v>14</v>
      </c>
      <c r="R45" s="47" t="s">
        <v>26</v>
      </c>
      <c r="S45" s="48" t="s">
        <v>1173</v>
      </c>
    </row>
    <row r="46" spans="1:19">
      <c r="A46" s="36">
        <v>1034</v>
      </c>
      <c r="B46" s="37">
        <v>42799</v>
      </c>
      <c r="C46" s="38" t="s">
        <v>42</v>
      </c>
      <c r="D46" s="39" t="s">
        <v>118</v>
      </c>
      <c r="E46" s="40" t="s">
        <v>50</v>
      </c>
      <c r="F46" s="39" t="s">
        <v>25</v>
      </c>
      <c r="G46" s="41" t="s">
        <v>12</v>
      </c>
      <c r="H46" s="39" t="s">
        <v>114</v>
      </c>
      <c r="I46" s="42" t="s">
        <v>119</v>
      </c>
      <c r="J46" s="43">
        <v>4</v>
      </c>
      <c r="K46" s="44">
        <v>540</v>
      </c>
      <c r="L46" s="43">
        <v>2160</v>
      </c>
      <c r="M46" s="45">
        <v>0.05</v>
      </c>
      <c r="N46" s="46">
        <v>2052</v>
      </c>
      <c r="O46" s="41" t="s">
        <v>1172</v>
      </c>
      <c r="P46" s="47" t="s">
        <v>79</v>
      </c>
      <c r="Q46" s="48" t="s">
        <v>10</v>
      </c>
      <c r="R46" s="47" t="s">
        <v>26</v>
      </c>
      <c r="S46" s="48" t="s">
        <v>1173</v>
      </c>
    </row>
    <row r="47" spans="1:19">
      <c r="A47" s="36">
        <v>1035</v>
      </c>
      <c r="B47" s="37">
        <v>42799</v>
      </c>
      <c r="C47" s="38" t="s">
        <v>42</v>
      </c>
      <c r="D47" s="39" t="s">
        <v>118</v>
      </c>
      <c r="E47" s="40" t="s">
        <v>50</v>
      </c>
      <c r="F47" s="39" t="s">
        <v>25</v>
      </c>
      <c r="G47" s="41" t="s">
        <v>12</v>
      </c>
      <c r="H47" s="39" t="s">
        <v>120</v>
      </c>
      <c r="I47" s="42" t="s">
        <v>121</v>
      </c>
      <c r="J47" s="43">
        <v>17</v>
      </c>
      <c r="K47" s="44">
        <v>300</v>
      </c>
      <c r="L47" s="43">
        <v>5100</v>
      </c>
      <c r="M47" s="45">
        <v>0.01</v>
      </c>
      <c r="N47" s="46">
        <v>5049</v>
      </c>
      <c r="O47" s="41" t="s">
        <v>1172</v>
      </c>
      <c r="P47" s="47" t="s">
        <v>64</v>
      </c>
      <c r="Q47" s="48" t="s">
        <v>10</v>
      </c>
      <c r="R47" s="47" t="s">
        <v>26</v>
      </c>
      <c r="S47" s="48" t="s">
        <v>1173</v>
      </c>
    </row>
    <row r="48" spans="1:19">
      <c r="A48" s="36">
        <v>1036</v>
      </c>
      <c r="B48" s="37">
        <v>42799</v>
      </c>
      <c r="C48" s="38" t="s">
        <v>42</v>
      </c>
      <c r="D48" s="39" t="s">
        <v>118</v>
      </c>
      <c r="E48" s="40" t="s">
        <v>50</v>
      </c>
      <c r="F48" s="39" t="s">
        <v>25</v>
      </c>
      <c r="G48" s="41" t="s">
        <v>12</v>
      </c>
      <c r="H48" s="39" t="s">
        <v>51</v>
      </c>
      <c r="I48" s="42" t="s">
        <v>122</v>
      </c>
      <c r="J48" s="43">
        <v>7</v>
      </c>
      <c r="K48" s="44">
        <v>720</v>
      </c>
      <c r="L48" s="43">
        <v>5040</v>
      </c>
      <c r="M48" s="45">
        <v>7.0000000000000007E-2</v>
      </c>
      <c r="N48" s="46">
        <v>4687.2</v>
      </c>
      <c r="O48" s="41" t="s">
        <v>1172</v>
      </c>
      <c r="P48" s="47" t="s">
        <v>49</v>
      </c>
      <c r="Q48" s="48" t="s">
        <v>10</v>
      </c>
      <c r="R48" s="47" t="s">
        <v>26</v>
      </c>
      <c r="S48" s="48" t="s">
        <v>1173</v>
      </c>
    </row>
    <row r="49" spans="1:19">
      <c r="A49" s="36">
        <v>1037</v>
      </c>
      <c r="B49" s="37">
        <v>42800</v>
      </c>
      <c r="C49" s="38" t="s">
        <v>42</v>
      </c>
      <c r="D49" s="39" t="s">
        <v>123</v>
      </c>
      <c r="E49" s="40" t="s">
        <v>11</v>
      </c>
      <c r="F49" s="39" t="s">
        <v>30</v>
      </c>
      <c r="G49" s="41" t="s">
        <v>12</v>
      </c>
      <c r="H49" s="39" t="s">
        <v>47</v>
      </c>
      <c r="I49" s="42" t="s">
        <v>124</v>
      </c>
      <c r="J49" s="43">
        <v>46</v>
      </c>
      <c r="K49" s="44">
        <v>1860</v>
      </c>
      <c r="L49" s="43">
        <v>85560</v>
      </c>
      <c r="M49" s="45">
        <v>0.02</v>
      </c>
      <c r="N49" s="46">
        <v>83848.800000000003</v>
      </c>
      <c r="O49" s="41" t="s">
        <v>1172</v>
      </c>
      <c r="P49" s="47" t="s">
        <v>53</v>
      </c>
      <c r="Q49" s="48" t="s">
        <v>10</v>
      </c>
      <c r="R49" s="47" t="s">
        <v>29</v>
      </c>
      <c r="S49" s="48" t="s">
        <v>1173</v>
      </c>
    </row>
    <row r="50" spans="1:19">
      <c r="A50" s="36">
        <v>1038</v>
      </c>
      <c r="B50" s="37">
        <v>42800</v>
      </c>
      <c r="C50" s="38" t="s">
        <v>42</v>
      </c>
      <c r="D50" s="39" t="s">
        <v>123</v>
      </c>
      <c r="E50" s="40" t="s">
        <v>11</v>
      </c>
      <c r="F50" s="39" t="s">
        <v>30</v>
      </c>
      <c r="G50" s="41" t="s">
        <v>66</v>
      </c>
      <c r="H50" s="39" t="s">
        <v>125</v>
      </c>
      <c r="I50" s="42" t="s">
        <v>126</v>
      </c>
      <c r="J50" s="43">
        <v>42</v>
      </c>
      <c r="K50" s="44">
        <v>20940</v>
      </c>
      <c r="L50" s="43">
        <v>879480</v>
      </c>
      <c r="M50" s="45">
        <v>7.0000000000000007E-2</v>
      </c>
      <c r="N50" s="46">
        <v>817916.4</v>
      </c>
      <c r="O50" s="41" t="s">
        <v>1172</v>
      </c>
      <c r="P50" s="47" t="s">
        <v>49</v>
      </c>
      <c r="Q50" s="48" t="s">
        <v>10</v>
      </c>
      <c r="R50" s="47" t="s">
        <v>29</v>
      </c>
      <c r="S50" s="48" t="s">
        <v>1173</v>
      </c>
    </row>
    <row r="51" spans="1:19">
      <c r="A51" s="36">
        <v>1039</v>
      </c>
      <c r="B51" s="37">
        <v>42800</v>
      </c>
      <c r="C51" s="38" t="s">
        <v>42</v>
      </c>
      <c r="D51" s="39" t="s">
        <v>127</v>
      </c>
      <c r="E51" s="40" t="s">
        <v>50</v>
      </c>
      <c r="F51" s="39" t="s">
        <v>30</v>
      </c>
      <c r="G51" s="41" t="s">
        <v>12</v>
      </c>
      <c r="H51" s="39" t="s">
        <v>128</v>
      </c>
      <c r="I51" s="42" t="s">
        <v>129</v>
      </c>
      <c r="J51" s="43">
        <v>10</v>
      </c>
      <c r="K51" s="44">
        <v>480</v>
      </c>
      <c r="L51" s="43">
        <v>4800</v>
      </c>
      <c r="M51" s="45">
        <v>0.05</v>
      </c>
      <c r="N51" s="46">
        <v>4560</v>
      </c>
      <c r="O51" s="41" t="s">
        <v>18</v>
      </c>
      <c r="P51" s="47" t="s">
        <v>53</v>
      </c>
      <c r="Q51" s="48" t="s">
        <v>16</v>
      </c>
      <c r="R51" s="47" t="s">
        <v>29</v>
      </c>
      <c r="S51" s="48" t="s">
        <v>1173</v>
      </c>
    </row>
    <row r="52" spans="1:19">
      <c r="A52" s="36">
        <v>1040</v>
      </c>
      <c r="B52" s="37">
        <v>42800</v>
      </c>
      <c r="C52" s="38" t="s">
        <v>42</v>
      </c>
      <c r="D52" s="39" t="s">
        <v>127</v>
      </c>
      <c r="E52" s="40" t="s">
        <v>50</v>
      </c>
      <c r="F52" s="39" t="s">
        <v>30</v>
      </c>
      <c r="G52" s="41" t="s">
        <v>12</v>
      </c>
      <c r="H52" s="39" t="s">
        <v>128</v>
      </c>
      <c r="I52" s="42" t="s">
        <v>130</v>
      </c>
      <c r="J52" s="43">
        <v>13</v>
      </c>
      <c r="K52" s="44">
        <v>21840</v>
      </c>
      <c r="L52" s="43">
        <v>283920</v>
      </c>
      <c r="M52" s="45">
        <v>0.04</v>
      </c>
      <c r="N52" s="46">
        <v>272563.20000000001</v>
      </c>
      <c r="O52" s="41" t="s">
        <v>18</v>
      </c>
      <c r="P52" s="47" t="s">
        <v>49</v>
      </c>
      <c r="Q52" s="48" t="s">
        <v>16</v>
      </c>
      <c r="R52" s="47" t="s">
        <v>29</v>
      </c>
      <c r="S52" s="48" t="s">
        <v>1173</v>
      </c>
    </row>
    <row r="53" spans="1:19">
      <c r="A53" s="36">
        <v>1041</v>
      </c>
      <c r="B53" s="37">
        <v>42801</v>
      </c>
      <c r="C53" s="38" t="s">
        <v>42</v>
      </c>
      <c r="D53" s="39" t="s">
        <v>131</v>
      </c>
      <c r="E53" s="40" t="s">
        <v>11</v>
      </c>
      <c r="F53" s="39" t="s">
        <v>25</v>
      </c>
      <c r="G53" s="41" t="s">
        <v>12</v>
      </c>
      <c r="H53" s="39" t="s">
        <v>128</v>
      </c>
      <c r="I53" s="42" t="s">
        <v>132</v>
      </c>
      <c r="J53" s="43">
        <v>24</v>
      </c>
      <c r="K53" s="44">
        <v>300</v>
      </c>
      <c r="L53" s="43">
        <v>7200</v>
      </c>
      <c r="M53" s="45">
        <v>0.01</v>
      </c>
      <c r="N53" s="46">
        <v>7128</v>
      </c>
      <c r="O53" s="41" t="s">
        <v>1172</v>
      </c>
      <c r="P53" s="47" t="s">
        <v>53</v>
      </c>
      <c r="Q53" s="48" t="s">
        <v>10</v>
      </c>
      <c r="R53" s="47" t="s">
        <v>26</v>
      </c>
      <c r="S53" s="48" t="s">
        <v>1173</v>
      </c>
    </row>
    <row r="54" spans="1:19">
      <c r="A54" s="36">
        <v>1042</v>
      </c>
      <c r="B54" s="37">
        <v>42801</v>
      </c>
      <c r="C54" s="38" t="s">
        <v>42</v>
      </c>
      <c r="D54" s="39" t="s">
        <v>131</v>
      </c>
      <c r="E54" s="40" t="s">
        <v>11</v>
      </c>
      <c r="F54" s="39" t="s">
        <v>25</v>
      </c>
      <c r="G54" s="41" t="s">
        <v>12</v>
      </c>
      <c r="H54" s="39" t="s">
        <v>114</v>
      </c>
      <c r="I54" s="42" t="s">
        <v>133</v>
      </c>
      <c r="J54" s="43">
        <v>39</v>
      </c>
      <c r="K54" s="44">
        <v>300</v>
      </c>
      <c r="L54" s="43">
        <v>11700</v>
      </c>
      <c r="M54" s="45">
        <v>0.03</v>
      </c>
      <c r="N54" s="46">
        <v>11349</v>
      </c>
      <c r="O54" s="41" t="s">
        <v>1172</v>
      </c>
      <c r="P54" s="47" t="s">
        <v>53</v>
      </c>
      <c r="Q54" s="48" t="s">
        <v>10</v>
      </c>
      <c r="R54" s="47" t="s">
        <v>26</v>
      </c>
      <c r="S54" s="48" t="s">
        <v>1173</v>
      </c>
    </row>
    <row r="55" spans="1:19">
      <c r="A55" s="36">
        <v>1043</v>
      </c>
      <c r="B55" s="37">
        <v>42801</v>
      </c>
      <c r="C55" s="38" t="s">
        <v>42</v>
      </c>
      <c r="D55" s="39" t="s">
        <v>134</v>
      </c>
      <c r="E55" s="40" t="s">
        <v>7</v>
      </c>
      <c r="F55" s="39" t="s">
        <v>28</v>
      </c>
      <c r="G55" s="41" t="s">
        <v>12</v>
      </c>
      <c r="H55" s="39" t="s">
        <v>51</v>
      </c>
      <c r="I55" s="42" t="s">
        <v>135</v>
      </c>
      <c r="J55" s="43">
        <v>7</v>
      </c>
      <c r="K55" s="44">
        <v>720</v>
      </c>
      <c r="L55" s="43">
        <v>5040</v>
      </c>
      <c r="M55" s="45">
        <v>0</v>
      </c>
      <c r="N55" s="46">
        <v>5040</v>
      </c>
      <c r="O55" s="41" t="s">
        <v>15</v>
      </c>
      <c r="P55" s="47" t="s">
        <v>53</v>
      </c>
      <c r="Q55" s="48" t="s">
        <v>10</v>
      </c>
      <c r="R55" s="47" t="s">
        <v>29</v>
      </c>
      <c r="S55" s="48" t="s">
        <v>1173</v>
      </c>
    </row>
    <row r="56" spans="1:19">
      <c r="A56" s="36">
        <v>1044</v>
      </c>
      <c r="B56" s="37">
        <v>42802</v>
      </c>
      <c r="C56" s="38" t="s">
        <v>42</v>
      </c>
      <c r="D56" s="39" t="s">
        <v>136</v>
      </c>
      <c r="E56" s="40" t="s">
        <v>101</v>
      </c>
      <c r="F56" s="39" t="s">
        <v>25</v>
      </c>
      <c r="G56" s="41" t="s">
        <v>12</v>
      </c>
      <c r="H56" s="39" t="s">
        <v>47</v>
      </c>
      <c r="I56" s="42" t="s">
        <v>48</v>
      </c>
      <c r="J56" s="43">
        <v>11</v>
      </c>
      <c r="K56" s="44">
        <v>240</v>
      </c>
      <c r="L56" s="43">
        <v>2640</v>
      </c>
      <c r="M56" s="45">
        <v>0.01</v>
      </c>
      <c r="N56" s="46">
        <v>2613.6</v>
      </c>
      <c r="O56" s="41" t="s">
        <v>1172</v>
      </c>
      <c r="P56" s="47" t="s">
        <v>53</v>
      </c>
      <c r="Q56" s="48" t="s">
        <v>10</v>
      </c>
      <c r="R56" s="47" t="s">
        <v>26</v>
      </c>
      <c r="S56" s="48" t="s">
        <v>1173</v>
      </c>
    </row>
    <row r="57" spans="1:19">
      <c r="A57" s="36">
        <v>1045</v>
      </c>
      <c r="B57" s="37">
        <v>42802</v>
      </c>
      <c r="C57" s="38" t="s">
        <v>42</v>
      </c>
      <c r="D57" s="39" t="s">
        <v>61</v>
      </c>
      <c r="E57" s="40" t="s">
        <v>50</v>
      </c>
      <c r="F57" s="39" t="s">
        <v>28</v>
      </c>
      <c r="G57" s="41" t="s">
        <v>8</v>
      </c>
      <c r="H57" s="39" t="s">
        <v>44</v>
      </c>
      <c r="I57" s="42" t="s">
        <v>137</v>
      </c>
      <c r="J57" s="43">
        <v>15</v>
      </c>
      <c r="K57" s="44">
        <v>1260</v>
      </c>
      <c r="L57" s="43">
        <v>18900</v>
      </c>
      <c r="M57" s="45">
        <v>7.0000000000000007E-2</v>
      </c>
      <c r="N57" s="46">
        <v>17577</v>
      </c>
      <c r="O57" s="41" t="s">
        <v>1172</v>
      </c>
      <c r="P57" s="47" t="s">
        <v>46</v>
      </c>
      <c r="Q57" s="48" t="s">
        <v>10</v>
      </c>
      <c r="R57" s="47" t="s">
        <v>29</v>
      </c>
      <c r="S57" s="48" t="s">
        <v>1173</v>
      </c>
    </row>
    <row r="58" spans="1:19">
      <c r="A58" s="36">
        <v>1046</v>
      </c>
      <c r="B58" s="37">
        <v>42802</v>
      </c>
      <c r="C58" s="38" t="s">
        <v>42</v>
      </c>
      <c r="D58" s="39" t="s">
        <v>138</v>
      </c>
      <c r="E58" s="40" t="s">
        <v>50</v>
      </c>
      <c r="F58" s="39" t="s">
        <v>27</v>
      </c>
      <c r="G58" s="41" t="s">
        <v>12</v>
      </c>
      <c r="H58" s="39" t="s">
        <v>114</v>
      </c>
      <c r="I58" s="42" t="s">
        <v>139</v>
      </c>
      <c r="J58" s="43">
        <v>23</v>
      </c>
      <c r="K58" s="44">
        <v>540</v>
      </c>
      <c r="L58" s="43">
        <v>12420</v>
      </c>
      <c r="M58" s="45">
        <v>0.05</v>
      </c>
      <c r="N58" s="46">
        <v>11799</v>
      </c>
      <c r="O58" s="41" t="s">
        <v>1174</v>
      </c>
      <c r="P58" s="47" t="s">
        <v>53</v>
      </c>
      <c r="Q58" s="48" t="s">
        <v>10</v>
      </c>
      <c r="R58" s="47" t="s">
        <v>26</v>
      </c>
      <c r="S58" s="48" t="s">
        <v>1173</v>
      </c>
    </row>
    <row r="59" spans="1:19">
      <c r="A59" s="36">
        <v>1047</v>
      </c>
      <c r="B59" s="37">
        <v>42802</v>
      </c>
      <c r="C59" s="38" t="s">
        <v>42</v>
      </c>
      <c r="D59" s="39" t="s">
        <v>138</v>
      </c>
      <c r="E59" s="40" t="s">
        <v>50</v>
      </c>
      <c r="F59" s="39" t="s">
        <v>27</v>
      </c>
      <c r="G59" s="41" t="s">
        <v>12</v>
      </c>
      <c r="H59" s="39" t="s">
        <v>128</v>
      </c>
      <c r="I59" s="42" t="s">
        <v>140</v>
      </c>
      <c r="J59" s="43">
        <v>5</v>
      </c>
      <c r="K59" s="44">
        <v>720</v>
      </c>
      <c r="L59" s="43">
        <v>3600</v>
      </c>
      <c r="M59" s="45">
        <v>0.01</v>
      </c>
      <c r="N59" s="46">
        <v>3564</v>
      </c>
      <c r="O59" s="41" t="s">
        <v>1174</v>
      </c>
      <c r="P59" s="47" t="s">
        <v>53</v>
      </c>
      <c r="Q59" s="48" t="s">
        <v>10</v>
      </c>
      <c r="R59" s="47" t="s">
        <v>26</v>
      </c>
      <c r="S59" s="48" t="s">
        <v>1173</v>
      </c>
    </row>
    <row r="60" spans="1:19">
      <c r="A60" s="36">
        <v>1048</v>
      </c>
      <c r="B60" s="37">
        <v>42802</v>
      </c>
      <c r="C60" s="38" t="s">
        <v>42</v>
      </c>
      <c r="D60" s="39" t="s">
        <v>138</v>
      </c>
      <c r="E60" s="40" t="s">
        <v>50</v>
      </c>
      <c r="F60" s="39" t="s">
        <v>27</v>
      </c>
      <c r="G60" s="41" t="s">
        <v>12</v>
      </c>
      <c r="H60" s="39" t="s">
        <v>114</v>
      </c>
      <c r="I60" s="42" t="s">
        <v>141</v>
      </c>
      <c r="J60" s="43">
        <v>36</v>
      </c>
      <c r="K60" s="44">
        <v>480</v>
      </c>
      <c r="L60" s="43">
        <v>17280</v>
      </c>
      <c r="M60" s="45">
        <v>0.1</v>
      </c>
      <c r="N60" s="46">
        <v>15552</v>
      </c>
      <c r="O60" s="41" t="s">
        <v>1174</v>
      </c>
      <c r="P60" s="47" t="s">
        <v>53</v>
      </c>
      <c r="Q60" s="48" t="s">
        <v>10</v>
      </c>
      <c r="R60" s="47" t="s">
        <v>26</v>
      </c>
      <c r="S60" s="48" t="s">
        <v>1173</v>
      </c>
    </row>
    <row r="61" spans="1:19">
      <c r="A61" s="36">
        <v>1049</v>
      </c>
      <c r="B61" s="37">
        <v>42802</v>
      </c>
      <c r="C61" s="38" t="s">
        <v>42</v>
      </c>
      <c r="D61" s="39" t="s">
        <v>142</v>
      </c>
      <c r="E61" s="40" t="s">
        <v>11</v>
      </c>
      <c r="F61" s="39" t="s">
        <v>25</v>
      </c>
      <c r="G61" s="41" t="s">
        <v>12</v>
      </c>
      <c r="H61" s="39" t="s">
        <v>120</v>
      </c>
      <c r="I61" s="42" t="s">
        <v>143</v>
      </c>
      <c r="J61" s="43">
        <v>42</v>
      </c>
      <c r="K61" s="44">
        <v>240</v>
      </c>
      <c r="L61" s="43">
        <v>10080</v>
      </c>
      <c r="M61" s="45">
        <v>0.02</v>
      </c>
      <c r="N61" s="46">
        <v>9878.4</v>
      </c>
      <c r="O61" s="41" t="s">
        <v>13</v>
      </c>
      <c r="P61" s="47" t="s">
        <v>53</v>
      </c>
      <c r="Q61" s="48" t="s">
        <v>14</v>
      </c>
      <c r="R61" s="47" t="s">
        <v>26</v>
      </c>
      <c r="S61" s="48" t="s">
        <v>1173</v>
      </c>
    </row>
    <row r="62" spans="1:19">
      <c r="A62" s="36">
        <v>1050</v>
      </c>
      <c r="B62" s="37">
        <v>42802</v>
      </c>
      <c r="C62" s="38" t="s">
        <v>42</v>
      </c>
      <c r="D62" s="39" t="s">
        <v>144</v>
      </c>
      <c r="E62" s="40" t="s">
        <v>11</v>
      </c>
      <c r="F62" s="39" t="s">
        <v>30</v>
      </c>
      <c r="G62" s="41" t="s">
        <v>12</v>
      </c>
      <c r="H62" s="39" t="s">
        <v>128</v>
      </c>
      <c r="I62" s="42" t="s">
        <v>145</v>
      </c>
      <c r="J62" s="43">
        <v>30</v>
      </c>
      <c r="K62" s="44">
        <v>300</v>
      </c>
      <c r="L62" s="43">
        <v>9000</v>
      </c>
      <c r="M62" s="45">
        <v>0.06</v>
      </c>
      <c r="N62" s="46">
        <v>8460</v>
      </c>
      <c r="O62" s="41" t="s">
        <v>1172</v>
      </c>
      <c r="P62" s="47" t="s">
        <v>53</v>
      </c>
      <c r="Q62" s="48" t="s">
        <v>10</v>
      </c>
      <c r="R62" s="47" t="s">
        <v>29</v>
      </c>
      <c r="S62" s="48" t="s">
        <v>1173</v>
      </c>
    </row>
    <row r="63" spans="1:19">
      <c r="A63" s="36">
        <v>1051</v>
      </c>
      <c r="B63" s="37">
        <v>42802</v>
      </c>
      <c r="C63" s="38" t="s">
        <v>42</v>
      </c>
      <c r="D63" s="39" t="s">
        <v>146</v>
      </c>
      <c r="E63" s="40" t="s">
        <v>11</v>
      </c>
      <c r="F63" s="39" t="s">
        <v>30</v>
      </c>
      <c r="G63" s="41" t="s">
        <v>66</v>
      </c>
      <c r="H63" s="39" t="s">
        <v>125</v>
      </c>
      <c r="I63" s="42" t="s">
        <v>147</v>
      </c>
      <c r="J63" s="43">
        <v>4</v>
      </c>
      <c r="K63" s="44">
        <v>22620</v>
      </c>
      <c r="L63" s="43">
        <v>90480</v>
      </c>
      <c r="M63" s="45">
        <v>7.0000000000000007E-2</v>
      </c>
      <c r="N63" s="46">
        <v>84146.4</v>
      </c>
      <c r="O63" s="41" t="s">
        <v>13</v>
      </c>
      <c r="P63" s="47" t="s">
        <v>64</v>
      </c>
      <c r="Q63" s="48" t="s">
        <v>14</v>
      </c>
      <c r="R63" s="47" t="s">
        <v>29</v>
      </c>
      <c r="S63" s="48" t="s">
        <v>1173</v>
      </c>
    </row>
    <row r="64" spans="1:19">
      <c r="A64" s="36">
        <v>1052</v>
      </c>
      <c r="B64" s="37">
        <v>42802</v>
      </c>
      <c r="C64" s="38" t="s">
        <v>42</v>
      </c>
      <c r="D64" s="39" t="s">
        <v>148</v>
      </c>
      <c r="E64" s="40" t="s">
        <v>7</v>
      </c>
      <c r="F64" s="39" t="s">
        <v>25</v>
      </c>
      <c r="G64" s="41" t="s">
        <v>12</v>
      </c>
      <c r="H64" s="39" t="s">
        <v>114</v>
      </c>
      <c r="I64" s="42" t="s">
        <v>149</v>
      </c>
      <c r="J64" s="43">
        <v>41</v>
      </c>
      <c r="K64" s="44">
        <v>300</v>
      </c>
      <c r="L64" s="43">
        <v>12300</v>
      </c>
      <c r="M64" s="45">
        <v>0.08</v>
      </c>
      <c r="N64" s="46">
        <v>11316</v>
      </c>
      <c r="O64" s="41" t="s">
        <v>15</v>
      </c>
      <c r="P64" s="47" t="s">
        <v>79</v>
      </c>
      <c r="Q64" s="48" t="s">
        <v>10</v>
      </c>
      <c r="R64" s="47" t="s">
        <v>26</v>
      </c>
      <c r="S64" s="48" t="s">
        <v>1173</v>
      </c>
    </row>
    <row r="65" spans="1:19">
      <c r="A65" s="36">
        <v>1053</v>
      </c>
      <c r="B65" s="37">
        <v>42802</v>
      </c>
      <c r="C65" s="38" t="s">
        <v>42</v>
      </c>
      <c r="D65" s="39" t="s">
        <v>148</v>
      </c>
      <c r="E65" s="40" t="s">
        <v>7</v>
      </c>
      <c r="F65" s="39" t="s">
        <v>25</v>
      </c>
      <c r="G65" s="41" t="s">
        <v>66</v>
      </c>
      <c r="H65" s="39" t="s">
        <v>82</v>
      </c>
      <c r="I65" s="42" t="s">
        <v>150</v>
      </c>
      <c r="J65" s="43">
        <v>15</v>
      </c>
      <c r="K65" s="44">
        <v>900</v>
      </c>
      <c r="L65" s="43">
        <v>13500</v>
      </c>
      <c r="M65" s="45">
        <v>0.01</v>
      </c>
      <c r="N65" s="46">
        <v>13365</v>
      </c>
      <c r="O65" s="41" t="s">
        <v>15</v>
      </c>
      <c r="P65" s="47" t="s">
        <v>79</v>
      </c>
      <c r="Q65" s="48" t="s">
        <v>10</v>
      </c>
      <c r="R65" s="47" t="s">
        <v>26</v>
      </c>
      <c r="S65" s="48" t="s">
        <v>1173</v>
      </c>
    </row>
    <row r="66" spans="1:19">
      <c r="A66" s="36">
        <v>1054</v>
      </c>
      <c r="B66" s="37">
        <v>42802</v>
      </c>
      <c r="C66" s="38" t="s">
        <v>42</v>
      </c>
      <c r="D66" s="39" t="s">
        <v>148</v>
      </c>
      <c r="E66" s="40" t="s">
        <v>7</v>
      </c>
      <c r="F66" s="39" t="s">
        <v>25</v>
      </c>
      <c r="G66" s="41" t="s">
        <v>66</v>
      </c>
      <c r="H66" s="39" t="s">
        <v>125</v>
      </c>
      <c r="I66" s="42" t="s">
        <v>151</v>
      </c>
      <c r="J66" s="43">
        <v>14</v>
      </c>
      <c r="K66" s="44">
        <v>16860</v>
      </c>
      <c r="L66" s="43">
        <v>236040</v>
      </c>
      <c r="M66" s="45">
        <v>0.04</v>
      </c>
      <c r="N66" s="46">
        <v>226598.39999999999</v>
      </c>
      <c r="O66" s="41" t="s">
        <v>15</v>
      </c>
      <c r="P66" s="47" t="s">
        <v>53</v>
      </c>
      <c r="Q66" s="48" t="s">
        <v>10</v>
      </c>
      <c r="R66" s="47" t="s">
        <v>26</v>
      </c>
      <c r="S66" s="48" t="s">
        <v>1173</v>
      </c>
    </row>
    <row r="67" spans="1:19">
      <c r="A67" s="36">
        <v>1055</v>
      </c>
      <c r="B67" s="37">
        <v>42803</v>
      </c>
      <c r="C67" s="38" t="s">
        <v>42</v>
      </c>
      <c r="D67" s="39" t="s">
        <v>152</v>
      </c>
      <c r="E67" s="40" t="s">
        <v>101</v>
      </c>
      <c r="F67" s="39" t="s">
        <v>30</v>
      </c>
      <c r="G67" s="41" t="s">
        <v>8</v>
      </c>
      <c r="H67" s="39" t="s">
        <v>62</v>
      </c>
      <c r="I67" s="42" t="s">
        <v>153</v>
      </c>
      <c r="J67" s="43">
        <v>39</v>
      </c>
      <c r="K67" s="44">
        <v>480</v>
      </c>
      <c r="L67" s="43">
        <v>18720</v>
      </c>
      <c r="M67" s="45">
        <v>0.04</v>
      </c>
      <c r="N67" s="46">
        <v>17971.2</v>
      </c>
      <c r="O67" s="41" t="s">
        <v>15</v>
      </c>
      <c r="P67" s="47" t="s">
        <v>60</v>
      </c>
      <c r="Q67" s="48" t="s">
        <v>10</v>
      </c>
      <c r="R67" s="47" t="s">
        <v>29</v>
      </c>
      <c r="S67" s="48" t="s">
        <v>1173</v>
      </c>
    </row>
    <row r="68" spans="1:19">
      <c r="A68" s="36">
        <v>1056</v>
      </c>
      <c r="B68" s="37">
        <v>42803</v>
      </c>
      <c r="C68" s="38" t="s">
        <v>42</v>
      </c>
      <c r="D68" s="39" t="s">
        <v>154</v>
      </c>
      <c r="E68" s="40" t="s">
        <v>11</v>
      </c>
      <c r="F68" s="39" t="s">
        <v>30</v>
      </c>
      <c r="G68" s="41" t="s">
        <v>8</v>
      </c>
      <c r="H68" s="39" t="s">
        <v>62</v>
      </c>
      <c r="I68" s="42" t="s">
        <v>155</v>
      </c>
      <c r="J68" s="43">
        <v>11</v>
      </c>
      <c r="K68" s="44">
        <v>7560</v>
      </c>
      <c r="L68" s="43">
        <v>83160</v>
      </c>
      <c r="M68" s="45">
        <v>0.01</v>
      </c>
      <c r="N68" s="46">
        <v>82328.399999999994</v>
      </c>
      <c r="O68" s="41" t="s">
        <v>15</v>
      </c>
      <c r="P68" s="47" t="s">
        <v>53</v>
      </c>
      <c r="Q68" s="48" t="s">
        <v>10</v>
      </c>
      <c r="R68" s="47" t="s">
        <v>29</v>
      </c>
      <c r="S68" s="48" t="s">
        <v>1173</v>
      </c>
    </row>
    <row r="69" spans="1:19">
      <c r="A69" s="36">
        <v>1057</v>
      </c>
      <c r="B69" s="37">
        <v>42803</v>
      </c>
      <c r="C69" s="38" t="s">
        <v>42</v>
      </c>
      <c r="D69" s="39" t="s">
        <v>156</v>
      </c>
      <c r="E69" s="40" t="s">
        <v>7</v>
      </c>
      <c r="F69" s="39" t="s">
        <v>30</v>
      </c>
      <c r="G69" s="41" t="s">
        <v>12</v>
      </c>
      <c r="H69" s="39" t="s">
        <v>157</v>
      </c>
      <c r="I69" s="42" t="s">
        <v>158</v>
      </c>
      <c r="J69" s="43">
        <v>48</v>
      </c>
      <c r="K69" s="44">
        <v>180</v>
      </c>
      <c r="L69" s="43">
        <v>8640</v>
      </c>
      <c r="M69" s="45">
        <v>0.1</v>
      </c>
      <c r="N69" s="46">
        <v>7776</v>
      </c>
      <c r="O69" s="41" t="s">
        <v>1174</v>
      </c>
      <c r="P69" s="47" t="s">
        <v>53</v>
      </c>
      <c r="Q69" s="48" t="s">
        <v>10</v>
      </c>
      <c r="R69" s="47" t="s">
        <v>29</v>
      </c>
      <c r="S69" s="48" t="s">
        <v>1173</v>
      </c>
    </row>
    <row r="70" spans="1:19">
      <c r="A70" s="36">
        <v>1058</v>
      </c>
      <c r="B70" s="37">
        <v>42803</v>
      </c>
      <c r="C70" s="38" t="s">
        <v>42</v>
      </c>
      <c r="D70" s="39" t="s">
        <v>156</v>
      </c>
      <c r="E70" s="40" t="s">
        <v>7</v>
      </c>
      <c r="F70" s="39" t="s">
        <v>30</v>
      </c>
      <c r="G70" s="41" t="s">
        <v>12</v>
      </c>
      <c r="H70" s="39" t="s">
        <v>55</v>
      </c>
      <c r="I70" s="42" t="s">
        <v>159</v>
      </c>
      <c r="J70" s="43">
        <v>5</v>
      </c>
      <c r="K70" s="44">
        <v>1020</v>
      </c>
      <c r="L70" s="43">
        <v>5100</v>
      </c>
      <c r="M70" s="45">
        <v>0.05</v>
      </c>
      <c r="N70" s="46">
        <v>4845</v>
      </c>
      <c r="O70" s="41" t="s">
        <v>1174</v>
      </c>
      <c r="P70" s="47" t="s">
        <v>60</v>
      </c>
      <c r="Q70" s="48" t="s">
        <v>10</v>
      </c>
      <c r="R70" s="47" t="s">
        <v>29</v>
      </c>
      <c r="S70" s="48" t="s">
        <v>1173</v>
      </c>
    </row>
    <row r="71" spans="1:19">
      <c r="A71" s="36">
        <v>1059</v>
      </c>
      <c r="B71" s="37">
        <v>42804</v>
      </c>
      <c r="C71" s="38" t="s">
        <v>42</v>
      </c>
      <c r="D71" s="39" t="s">
        <v>160</v>
      </c>
      <c r="E71" s="40" t="s">
        <v>50</v>
      </c>
      <c r="F71" s="39" t="s">
        <v>28</v>
      </c>
      <c r="G71" s="41" t="s">
        <v>12</v>
      </c>
      <c r="H71" s="39" t="s">
        <v>55</v>
      </c>
      <c r="I71" s="42" t="s">
        <v>161</v>
      </c>
      <c r="J71" s="43">
        <v>35</v>
      </c>
      <c r="K71" s="44">
        <v>22260</v>
      </c>
      <c r="L71" s="43">
        <v>779100</v>
      </c>
      <c r="M71" s="45">
        <v>0.09</v>
      </c>
      <c r="N71" s="46">
        <v>708981</v>
      </c>
      <c r="O71" s="41" t="s">
        <v>18</v>
      </c>
      <c r="P71" s="47" t="s">
        <v>79</v>
      </c>
      <c r="Q71" s="48" t="s">
        <v>16</v>
      </c>
      <c r="R71" s="47" t="s">
        <v>29</v>
      </c>
      <c r="S71" s="48" t="s">
        <v>1173</v>
      </c>
    </row>
    <row r="72" spans="1:19">
      <c r="A72" s="36">
        <v>1060</v>
      </c>
      <c r="B72" s="37">
        <v>42804</v>
      </c>
      <c r="C72" s="38" t="s">
        <v>42</v>
      </c>
      <c r="D72" s="39" t="s">
        <v>162</v>
      </c>
      <c r="E72" s="40" t="s">
        <v>50</v>
      </c>
      <c r="F72" s="39" t="s">
        <v>25</v>
      </c>
      <c r="G72" s="41" t="s">
        <v>66</v>
      </c>
      <c r="H72" s="39" t="s">
        <v>125</v>
      </c>
      <c r="I72" s="42" t="s">
        <v>163</v>
      </c>
      <c r="J72" s="43">
        <v>45</v>
      </c>
      <c r="K72" s="44">
        <v>7500</v>
      </c>
      <c r="L72" s="43">
        <v>337500</v>
      </c>
      <c r="M72" s="45">
        <v>0.03</v>
      </c>
      <c r="N72" s="46">
        <v>327375</v>
      </c>
      <c r="O72" s="41" t="s">
        <v>18</v>
      </c>
      <c r="P72" s="47" t="s">
        <v>53</v>
      </c>
      <c r="Q72" s="48" t="s">
        <v>16</v>
      </c>
      <c r="R72" s="47" t="s">
        <v>26</v>
      </c>
      <c r="S72" s="48" t="s">
        <v>1173</v>
      </c>
    </row>
    <row r="73" spans="1:19">
      <c r="A73" s="36">
        <v>1061</v>
      </c>
      <c r="B73" s="37">
        <v>42804</v>
      </c>
      <c r="C73" s="38" t="s">
        <v>42</v>
      </c>
      <c r="D73" s="39" t="s">
        <v>164</v>
      </c>
      <c r="E73" s="40" t="s">
        <v>11</v>
      </c>
      <c r="F73" s="39" t="s">
        <v>27</v>
      </c>
      <c r="G73" s="41" t="s">
        <v>8</v>
      </c>
      <c r="H73" s="39" t="s">
        <v>44</v>
      </c>
      <c r="I73" s="42" t="s">
        <v>165</v>
      </c>
      <c r="J73" s="43">
        <v>31</v>
      </c>
      <c r="K73" s="44">
        <v>300</v>
      </c>
      <c r="L73" s="43">
        <v>9300</v>
      </c>
      <c r="M73" s="45">
        <v>0</v>
      </c>
      <c r="N73" s="46">
        <v>9300</v>
      </c>
      <c r="O73" s="41" t="s">
        <v>15</v>
      </c>
      <c r="P73" s="47" t="s">
        <v>60</v>
      </c>
      <c r="Q73" s="48" t="s">
        <v>10</v>
      </c>
      <c r="R73" s="47" t="s">
        <v>26</v>
      </c>
      <c r="S73" s="48" t="s">
        <v>1173</v>
      </c>
    </row>
    <row r="74" spans="1:19">
      <c r="A74" s="36">
        <v>1062</v>
      </c>
      <c r="B74" s="37">
        <v>42804</v>
      </c>
      <c r="C74" s="38" t="s">
        <v>42</v>
      </c>
      <c r="D74" s="39" t="s">
        <v>164</v>
      </c>
      <c r="E74" s="40" t="s">
        <v>11</v>
      </c>
      <c r="F74" s="39" t="s">
        <v>27</v>
      </c>
      <c r="G74" s="41" t="s">
        <v>66</v>
      </c>
      <c r="H74" s="39" t="s">
        <v>125</v>
      </c>
      <c r="I74" s="42" t="s">
        <v>166</v>
      </c>
      <c r="J74" s="43">
        <v>44</v>
      </c>
      <c r="K74" s="44">
        <v>9060</v>
      </c>
      <c r="L74" s="43">
        <v>398640</v>
      </c>
      <c r="M74" s="45">
        <v>0</v>
      </c>
      <c r="N74" s="46">
        <v>398640</v>
      </c>
      <c r="O74" s="41" t="s">
        <v>15</v>
      </c>
      <c r="P74" s="47" t="s">
        <v>53</v>
      </c>
      <c r="Q74" s="48" t="s">
        <v>10</v>
      </c>
      <c r="R74" s="47" t="s">
        <v>26</v>
      </c>
      <c r="S74" s="48" t="s">
        <v>1173</v>
      </c>
    </row>
    <row r="75" spans="1:19">
      <c r="A75" s="36">
        <v>1063</v>
      </c>
      <c r="B75" s="37">
        <v>42804</v>
      </c>
      <c r="C75" s="38" t="s">
        <v>42</v>
      </c>
      <c r="D75" s="39" t="s">
        <v>167</v>
      </c>
      <c r="E75" s="40" t="s">
        <v>11</v>
      </c>
      <c r="F75" s="39" t="s">
        <v>25</v>
      </c>
      <c r="G75" s="41" t="s">
        <v>66</v>
      </c>
      <c r="H75" s="39" t="s">
        <v>82</v>
      </c>
      <c r="I75" s="42" t="s">
        <v>168</v>
      </c>
      <c r="J75" s="43">
        <v>25</v>
      </c>
      <c r="K75" s="44">
        <v>840</v>
      </c>
      <c r="L75" s="43">
        <v>21000</v>
      </c>
      <c r="M75" s="45">
        <v>7.0000000000000007E-2</v>
      </c>
      <c r="N75" s="46">
        <v>19530</v>
      </c>
      <c r="O75" s="41" t="s">
        <v>1172</v>
      </c>
      <c r="P75" s="47" t="s">
        <v>53</v>
      </c>
      <c r="Q75" s="48" t="s">
        <v>10</v>
      </c>
      <c r="R75" s="47" t="s">
        <v>26</v>
      </c>
      <c r="S75" s="48" t="s">
        <v>1173</v>
      </c>
    </row>
    <row r="76" spans="1:19">
      <c r="A76" s="36">
        <v>1064</v>
      </c>
      <c r="B76" s="37">
        <v>42805</v>
      </c>
      <c r="C76" s="38" t="s">
        <v>42</v>
      </c>
      <c r="D76" s="39" t="s">
        <v>169</v>
      </c>
      <c r="E76" s="40" t="s">
        <v>50</v>
      </c>
      <c r="F76" s="39" t="s">
        <v>27</v>
      </c>
      <c r="G76" s="41" t="s">
        <v>8</v>
      </c>
      <c r="H76" s="39" t="s">
        <v>70</v>
      </c>
      <c r="I76" s="42" t="s">
        <v>170</v>
      </c>
      <c r="J76" s="43">
        <v>1</v>
      </c>
      <c r="K76" s="44">
        <v>6960</v>
      </c>
      <c r="L76" s="43">
        <v>6960</v>
      </c>
      <c r="M76" s="45">
        <v>0.06</v>
      </c>
      <c r="N76" s="46">
        <v>6542.4</v>
      </c>
      <c r="O76" s="41" t="s">
        <v>1174</v>
      </c>
      <c r="P76" s="47" t="s">
        <v>64</v>
      </c>
      <c r="Q76" s="48" t="s">
        <v>10</v>
      </c>
      <c r="R76" s="47" t="s">
        <v>26</v>
      </c>
      <c r="S76" s="48" t="s">
        <v>1173</v>
      </c>
    </row>
    <row r="77" spans="1:19">
      <c r="A77" s="36">
        <v>1065</v>
      </c>
      <c r="B77" s="37">
        <v>42805</v>
      </c>
      <c r="C77" s="38" t="s">
        <v>42</v>
      </c>
      <c r="D77" s="39" t="s">
        <v>171</v>
      </c>
      <c r="E77" s="40" t="s">
        <v>11</v>
      </c>
      <c r="F77" s="39" t="s">
        <v>25</v>
      </c>
      <c r="G77" s="41" t="s">
        <v>66</v>
      </c>
      <c r="H77" s="39" t="s">
        <v>67</v>
      </c>
      <c r="I77" s="42" t="s">
        <v>172</v>
      </c>
      <c r="J77" s="43">
        <v>35</v>
      </c>
      <c r="K77" s="44">
        <v>16860</v>
      </c>
      <c r="L77" s="43">
        <v>590100</v>
      </c>
      <c r="M77" s="45">
        <v>7.0000000000000007E-2</v>
      </c>
      <c r="N77" s="46">
        <v>548793</v>
      </c>
      <c r="O77" s="41" t="s">
        <v>1172</v>
      </c>
      <c r="P77" s="47" t="s">
        <v>53</v>
      </c>
      <c r="Q77" s="48" t="s">
        <v>10</v>
      </c>
      <c r="R77" s="47" t="s">
        <v>26</v>
      </c>
      <c r="S77" s="48" t="s">
        <v>1173</v>
      </c>
    </row>
    <row r="78" spans="1:19">
      <c r="A78" s="36">
        <v>1066</v>
      </c>
      <c r="B78" s="37">
        <v>42805</v>
      </c>
      <c r="C78" s="38" t="s">
        <v>42</v>
      </c>
      <c r="D78" s="39" t="s">
        <v>171</v>
      </c>
      <c r="E78" s="40" t="s">
        <v>11</v>
      </c>
      <c r="F78" s="39" t="s">
        <v>25</v>
      </c>
      <c r="G78" s="41" t="s">
        <v>8</v>
      </c>
      <c r="H78" s="39" t="s">
        <v>70</v>
      </c>
      <c r="I78" s="42" t="s">
        <v>173</v>
      </c>
      <c r="J78" s="43">
        <v>15</v>
      </c>
      <c r="K78" s="44">
        <v>30060</v>
      </c>
      <c r="L78" s="43">
        <v>450900</v>
      </c>
      <c r="M78" s="45">
        <v>0.08</v>
      </c>
      <c r="N78" s="46">
        <v>414828</v>
      </c>
      <c r="O78" s="41" t="s">
        <v>1172</v>
      </c>
      <c r="P78" s="47" t="s">
        <v>79</v>
      </c>
      <c r="Q78" s="48" t="s">
        <v>10</v>
      </c>
      <c r="R78" s="47" t="s">
        <v>26</v>
      </c>
      <c r="S78" s="48" t="s">
        <v>1173</v>
      </c>
    </row>
    <row r="79" spans="1:19">
      <c r="A79" s="36">
        <v>1067</v>
      </c>
      <c r="B79" s="37">
        <v>42805</v>
      </c>
      <c r="C79" s="38" t="s">
        <v>42</v>
      </c>
      <c r="D79" s="39" t="s">
        <v>174</v>
      </c>
      <c r="E79" s="40" t="s">
        <v>50</v>
      </c>
      <c r="F79" s="39" t="s">
        <v>28</v>
      </c>
      <c r="G79" s="41" t="s">
        <v>12</v>
      </c>
      <c r="H79" s="39" t="s">
        <v>51</v>
      </c>
      <c r="I79" s="42" t="s">
        <v>175</v>
      </c>
      <c r="J79" s="43">
        <v>40</v>
      </c>
      <c r="K79" s="44">
        <v>360</v>
      </c>
      <c r="L79" s="43">
        <v>14400</v>
      </c>
      <c r="M79" s="45">
        <v>0.01</v>
      </c>
      <c r="N79" s="46">
        <v>14256</v>
      </c>
      <c r="O79" s="41" t="s">
        <v>15</v>
      </c>
      <c r="P79" s="47" t="s">
        <v>53</v>
      </c>
      <c r="Q79" s="48" t="s">
        <v>10</v>
      </c>
      <c r="R79" s="47" t="s">
        <v>29</v>
      </c>
      <c r="S79" s="48" t="s">
        <v>1173</v>
      </c>
    </row>
    <row r="80" spans="1:19">
      <c r="A80" s="36">
        <v>1068</v>
      </c>
      <c r="B80" s="37">
        <v>42805</v>
      </c>
      <c r="C80" s="38" t="s">
        <v>42</v>
      </c>
      <c r="D80" s="39" t="s">
        <v>176</v>
      </c>
      <c r="E80" s="40" t="s">
        <v>11</v>
      </c>
      <c r="F80" s="39" t="s">
        <v>30</v>
      </c>
      <c r="G80" s="41" t="s">
        <v>12</v>
      </c>
      <c r="H80" s="39" t="s">
        <v>74</v>
      </c>
      <c r="I80" s="42" t="s">
        <v>177</v>
      </c>
      <c r="J80" s="43">
        <v>42</v>
      </c>
      <c r="K80" s="44">
        <v>600</v>
      </c>
      <c r="L80" s="43">
        <v>25200</v>
      </c>
      <c r="M80" s="45">
        <v>0.01</v>
      </c>
      <c r="N80" s="46">
        <v>24948</v>
      </c>
      <c r="O80" s="41" t="s">
        <v>15</v>
      </c>
      <c r="P80" s="47" t="s">
        <v>53</v>
      </c>
      <c r="Q80" s="48" t="s">
        <v>10</v>
      </c>
      <c r="R80" s="47" t="s">
        <v>29</v>
      </c>
      <c r="S80" s="48" t="s">
        <v>1173</v>
      </c>
    </row>
    <row r="81" spans="1:19">
      <c r="A81" s="36">
        <v>1069</v>
      </c>
      <c r="B81" s="37">
        <v>42805</v>
      </c>
      <c r="C81" s="38" t="s">
        <v>42</v>
      </c>
      <c r="D81" s="39" t="s">
        <v>176</v>
      </c>
      <c r="E81" s="40" t="s">
        <v>11</v>
      </c>
      <c r="F81" s="39" t="s">
        <v>30</v>
      </c>
      <c r="G81" s="41" t="s">
        <v>12</v>
      </c>
      <c r="H81" s="39" t="s">
        <v>55</v>
      </c>
      <c r="I81" s="42" t="s">
        <v>178</v>
      </c>
      <c r="J81" s="43">
        <v>16</v>
      </c>
      <c r="K81" s="44">
        <v>960</v>
      </c>
      <c r="L81" s="43">
        <v>15360</v>
      </c>
      <c r="M81" s="45">
        <v>0</v>
      </c>
      <c r="N81" s="46">
        <v>15360</v>
      </c>
      <c r="O81" s="41" t="s">
        <v>15</v>
      </c>
      <c r="P81" s="47" t="s">
        <v>64</v>
      </c>
      <c r="Q81" s="48" t="s">
        <v>10</v>
      </c>
      <c r="R81" s="47" t="s">
        <v>29</v>
      </c>
      <c r="S81" s="48" t="s">
        <v>1173</v>
      </c>
    </row>
    <row r="82" spans="1:19">
      <c r="A82" s="36">
        <v>1070</v>
      </c>
      <c r="B82" s="37">
        <v>42805</v>
      </c>
      <c r="C82" s="38" t="s">
        <v>42</v>
      </c>
      <c r="D82" s="39" t="s">
        <v>179</v>
      </c>
      <c r="E82" s="40" t="s">
        <v>11</v>
      </c>
      <c r="F82" s="39" t="s">
        <v>30</v>
      </c>
      <c r="G82" s="41" t="s">
        <v>12</v>
      </c>
      <c r="H82" s="39" t="s">
        <v>55</v>
      </c>
      <c r="I82" s="42" t="s">
        <v>180</v>
      </c>
      <c r="J82" s="43">
        <v>30</v>
      </c>
      <c r="K82" s="44">
        <v>840</v>
      </c>
      <c r="L82" s="43">
        <v>25200</v>
      </c>
      <c r="M82" s="45">
        <v>0.08</v>
      </c>
      <c r="N82" s="46">
        <v>23184</v>
      </c>
      <c r="O82" s="41" t="s">
        <v>1174</v>
      </c>
      <c r="P82" s="47" t="s">
        <v>91</v>
      </c>
      <c r="Q82" s="48" t="s">
        <v>10</v>
      </c>
      <c r="R82" s="47" t="s">
        <v>29</v>
      </c>
      <c r="S82" s="48" t="s">
        <v>1173</v>
      </c>
    </row>
    <row r="83" spans="1:19">
      <c r="A83" s="36">
        <v>1071</v>
      </c>
      <c r="B83" s="37">
        <v>42805</v>
      </c>
      <c r="C83" s="38" t="s">
        <v>42</v>
      </c>
      <c r="D83" s="39" t="s">
        <v>181</v>
      </c>
      <c r="E83" s="40" t="s">
        <v>7</v>
      </c>
      <c r="F83" s="39" t="s">
        <v>25</v>
      </c>
      <c r="G83" s="41" t="s">
        <v>12</v>
      </c>
      <c r="H83" s="39" t="s">
        <v>47</v>
      </c>
      <c r="I83" s="42" t="s">
        <v>182</v>
      </c>
      <c r="J83" s="43">
        <v>19</v>
      </c>
      <c r="K83" s="44">
        <v>600</v>
      </c>
      <c r="L83" s="43">
        <v>11400</v>
      </c>
      <c r="M83" s="45">
        <v>0.08</v>
      </c>
      <c r="N83" s="46">
        <v>10488</v>
      </c>
      <c r="O83" s="41" t="s">
        <v>18</v>
      </c>
      <c r="P83" s="47" t="s">
        <v>53</v>
      </c>
      <c r="Q83" s="48" t="s">
        <v>16</v>
      </c>
      <c r="R83" s="47" t="s">
        <v>26</v>
      </c>
      <c r="S83" s="48" t="s">
        <v>1173</v>
      </c>
    </row>
    <row r="84" spans="1:19">
      <c r="A84" s="36">
        <v>1072</v>
      </c>
      <c r="B84" s="37">
        <v>42806</v>
      </c>
      <c r="C84" s="38" t="s">
        <v>42</v>
      </c>
      <c r="D84" s="39" t="s">
        <v>183</v>
      </c>
      <c r="E84" s="40" t="s">
        <v>101</v>
      </c>
      <c r="F84" s="39" t="s">
        <v>25</v>
      </c>
      <c r="G84" s="41" t="s">
        <v>12</v>
      </c>
      <c r="H84" s="39" t="s">
        <v>47</v>
      </c>
      <c r="I84" s="42" t="s">
        <v>184</v>
      </c>
      <c r="J84" s="43">
        <v>27</v>
      </c>
      <c r="K84" s="44">
        <v>300</v>
      </c>
      <c r="L84" s="43">
        <v>8100</v>
      </c>
      <c r="M84" s="45">
        <v>0</v>
      </c>
      <c r="N84" s="46">
        <v>8100</v>
      </c>
      <c r="O84" s="41" t="s">
        <v>18</v>
      </c>
      <c r="P84" s="47" t="s">
        <v>46</v>
      </c>
      <c r="Q84" s="48" t="s">
        <v>16</v>
      </c>
      <c r="R84" s="47" t="s">
        <v>26</v>
      </c>
      <c r="S84" s="48" t="s">
        <v>1173</v>
      </c>
    </row>
    <row r="85" spans="1:19">
      <c r="A85" s="36">
        <v>1073</v>
      </c>
      <c r="B85" s="37">
        <v>42806</v>
      </c>
      <c r="C85" s="38" t="s">
        <v>42</v>
      </c>
      <c r="D85" s="39" t="s">
        <v>185</v>
      </c>
      <c r="E85" s="40" t="s">
        <v>50</v>
      </c>
      <c r="F85" s="39" t="s">
        <v>28</v>
      </c>
      <c r="G85" s="41" t="s">
        <v>66</v>
      </c>
      <c r="H85" s="39" t="s">
        <v>82</v>
      </c>
      <c r="I85" s="42" t="s">
        <v>186</v>
      </c>
      <c r="J85" s="43">
        <v>30</v>
      </c>
      <c r="K85" s="44">
        <v>540</v>
      </c>
      <c r="L85" s="43">
        <v>16200</v>
      </c>
      <c r="M85" s="45">
        <v>0.05</v>
      </c>
      <c r="N85" s="46">
        <v>15390</v>
      </c>
      <c r="O85" s="41" t="s">
        <v>1172</v>
      </c>
      <c r="P85" s="47" t="s">
        <v>53</v>
      </c>
      <c r="Q85" s="48" t="s">
        <v>10</v>
      </c>
      <c r="R85" s="47" t="s">
        <v>29</v>
      </c>
      <c r="S85" s="48" t="s">
        <v>1173</v>
      </c>
    </row>
    <row r="86" spans="1:19">
      <c r="A86" s="36">
        <v>1074</v>
      </c>
      <c r="B86" s="37">
        <v>42806</v>
      </c>
      <c r="C86" s="38" t="s">
        <v>42</v>
      </c>
      <c r="D86" s="39" t="s">
        <v>187</v>
      </c>
      <c r="E86" s="40" t="s">
        <v>11</v>
      </c>
      <c r="F86" s="39" t="s">
        <v>25</v>
      </c>
      <c r="G86" s="41" t="s">
        <v>12</v>
      </c>
      <c r="H86" s="39" t="s">
        <v>114</v>
      </c>
      <c r="I86" s="42" t="s">
        <v>139</v>
      </c>
      <c r="J86" s="43">
        <v>3</v>
      </c>
      <c r="K86" s="44">
        <v>540</v>
      </c>
      <c r="L86" s="43">
        <v>1620</v>
      </c>
      <c r="M86" s="45">
        <v>0.03</v>
      </c>
      <c r="N86" s="46">
        <v>1571.4</v>
      </c>
      <c r="O86" s="41" t="s">
        <v>13</v>
      </c>
      <c r="P86" s="47" t="s">
        <v>60</v>
      </c>
      <c r="Q86" s="48" t="s">
        <v>14</v>
      </c>
      <c r="R86" s="47" t="s">
        <v>26</v>
      </c>
      <c r="S86" s="48" t="s">
        <v>1173</v>
      </c>
    </row>
    <row r="87" spans="1:19">
      <c r="A87" s="36">
        <v>1075</v>
      </c>
      <c r="B87" s="37">
        <v>42806</v>
      </c>
      <c r="C87" s="38" t="s">
        <v>42</v>
      </c>
      <c r="D87" s="39" t="s">
        <v>183</v>
      </c>
      <c r="E87" s="40" t="s">
        <v>11</v>
      </c>
      <c r="F87" s="39" t="s">
        <v>25</v>
      </c>
      <c r="G87" s="41" t="s">
        <v>66</v>
      </c>
      <c r="H87" s="39" t="s">
        <v>67</v>
      </c>
      <c r="I87" s="42" t="s">
        <v>188</v>
      </c>
      <c r="J87" s="43">
        <v>21</v>
      </c>
      <c r="K87" s="44">
        <v>18060</v>
      </c>
      <c r="L87" s="43">
        <v>379260</v>
      </c>
      <c r="M87" s="45">
        <v>0.04</v>
      </c>
      <c r="N87" s="46">
        <v>364089.59999999998</v>
      </c>
      <c r="O87" s="41" t="s">
        <v>18</v>
      </c>
      <c r="P87" s="47" t="s">
        <v>49</v>
      </c>
      <c r="Q87" s="48" t="s">
        <v>16</v>
      </c>
      <c r="R87" s="47" t="s">
        <v>26</v>
      </c>
      <c r="S87" s="48" t="s">
        <v>1173</v>
      </c>
    </row>
    <row r="88" spans="1:19">
      <c r="A88" s="36">
        <v>1076</v>
      </c>
      <c r="B88" s="37">
        <v>42806</v>
      </c>
      <c r="C88" s="38" t="s">
        <v>42</v>
      </c>
      <c r="D88" s="39" t="s">
        <v>183</v>
      </c>
      <c r="E88" s="40" t="s">
        <v>11</v>
      </c>
      <c r="F88" s="39" t="s">
        <v>25</v>
      </c>
      <c r="G88" s="41" t="s">
        <v>8</v>
      </c>
      <c r="H88" s="39" t="s">
        <v>44</v>
      </c>
      <c r="I88" s="42" t="s">
        <v>189</v>
      </c>
      <c r="J88" s="43">
        <v>11</v>
      </c>
      <c r="K88" s="44">
        <v>1800</v>
      </c>
      <c r="L88" s="43">
        <v>19800</v>
      </c>
      <c r="M88" s="45">
        <v>0.08</v>
      </c>
      <c r="N88" s="46">
        <v>18216</v>
      </c>
      <c r="O88" s="41" t="s">
        <v>18</v>
      </c>
      <c r="P88" s="47" t="s">
        <v>53</v>
      </c>
      <c r="Q88" s="48" t="s">
        <v>16</v>
      </c>
      <c r="R88" s="47" t="s">
        <v>26</v>
      </c>
      <c r="S88" s="48" t="s">
        <v>1173</v>
      </c>
    </row>
    <row r="89" spans="1:19">
      <c r="A89" s="36">
        <v>1077</v>
      </c>
      <c r="B89" s="37">
        <v>42806</v>
      </c>
      <c r="C89" s="38" t="s">
        <v>42</v>
      </c>
      <c r="D89" s="39" t="s">
        <v>190</v>
      </c>
      <c r="E89" s="40" t="s">
        <v>11</v>
      </c>
      <c r="F89" s="39" t="s">
        <v>28</v>
      </c>
      <c r="G89" s="41" t="s">
        <v>12</v>
      </c>
      <c r="H89" s="39" t="s">
        <v>74</v>
      </c>
      <c r="I89" s="42" t="s">
        <v>177</v>
      </c>
      <c r="J89" s="43">
        <v>43</v>
      </c>
      <c r="K89" s="44">
        <v>600</v>
      </c>
      <c r="L89" s="43">
        <v>25800</v>
      </c>
      <c r="M89" s="45">
        <v>0.08</v>
      </c>
      <c r="N89" s="46">
        <v>23736</v>
      </c>
      <c r="O89" s="41" t="s">
        <v>15</v>
      </c>
      <c r="P89" s="47" t="s">
        <v>53</v>
      </c>
      <c r="Q89" s="48" t="s">
        <v>10</v>
      </c>
      <c r="R89" s="47" t="s">
        <v>29</v>
      </c>
      <c r="S89" s="48" t="s">
        <v>1173</v>
      </c>
    </row>
    <row r="90" spans="1:19">
      <c r="A90" s="36">
        <v>1078</v>
      </c>
      <c r="B90" s="37">
        <v>42806</v>
      </c>
      <c r="C90" s="38" t="s">
        <v>42</v>
      </c>
      <c r="D90" s="39" t="s">
        <v>191</v>
      </c>
      <c r="E90" s="40" t="s">
        <v>11</v>
      </c>
      <c r="F90" s="39" t="s">
        <v>28</v>
      </c>
      <c r="G90" s="41" t="s">
        <v>12</v>
      </c>
      <c r="H90" s="39" t="s">
        <v>51</v>
      </c>
      <c r="I90" s="42" t="s">
        <v>192</v>
      </c>
      <c r="J90" s="43">
        <v>12</v>
      </c>
      <c r="K90" s="44">
        <v>300</v>
      </c>
      <c r="L90" s="43">
        <v>3600</v>
      </c>
      <c r="M90" s="45">
        <v>7.0000000000000007E-2</v>
      </c>
      <c r="N90" s="46">
        <v>3348</v>
      </c>
      <c r="O90" s="41" t="s">
        <v>15</v>
      </c>
      <c r="P90" s="47" t="s">
        <v>46</v>
      </c>
      <c r="Q90" s="48" t="s">
        <v>10</v>
      </c>
      <c r="R90" s="47" t="s">
        <v>29</v>
      </c>
      <c r="S90" s="48" t="s">
        <v>1173</v>
      </c>
    </row>
    <row r="91" spans="1:19">
      <c r="A91" s="36">
        <v>1079</v>
      </c>
      <c r="B91" s="37">
        <v>42806</v>
      </c>
      <c r="C91" s="38" t="s">
        <v>42</v>
      </c>
      <c r="D91" s="39" t="s">
        <v>193</v>
      </c>
      <c r="E91" s="40" t="s">
        <v>7</v>
      </c>
      <c r="F91" s="39" t="s">
        <v>27</v>
      </c>
      <c r="G91" s="41" t="s">
        <v>12</v>
      </c>
      <c r="H91" s="39" t="s">
        <v>114</v>
      </c>
      <c r="I91" s="42" t="s">
        <v>194</v>
      </c>
      <c r="J91" s="43">
        <v>2</v>
      </c>
      <c r="K91" s="44">
        <v>540</v>
      </c>
      <c r="L91" s="43">
        <v>1080</v>
      </c>
      <c r="M91" s="45">
        <v>0</v>
      </c>
      <c r="N91" s="46">
        <v>1080</v>
      </c>
      <c r="O91" s="41" t="s">
        <v>15</v>
      </c>
      <c r="P91" s="47" t="s">
        <v>53</v>
      </c>
      <c r="Q91" s="48" t="s">
        <v>10</v>
      </c>
      <c r="R91" s="47" t="s">
        <v>26</v>
      </c>
      <c r="S91" s="48" t="s">
        <v>1173</v>
      </c>
    </row>
    <row r="92" spans="1:19">
      <c r="A92" s="36">
        <v>1080</v>
      </c>
      <c r="B92" s="37">
        <v>42806</v>
      </c>
      <c r="C92" s="38" t="s">
        <v>42</v>
      </c>
      <c r="D92" s="39" t="s">
        <v>193</v>
      </c>
      <c r="E92" s="40" t="s">
        <v>7</v>
      </c>
      <c r="F92" s="39" t="s">
        <v>27</v>
      </c>
      <c r="G92" s="41" t="s">
        <v>66</v>
      </c>
      <c r="H92" s="39" t="s">
        <v>82</v>
      </c>
      <c r="I92" s="42" t="s">
        <v>195</v>
      </c>
      <c r="J92" s="43">
        <v>20</v>
      </c>
      <c r="K92" s="44">
        <v>1380</v>
      </c>
      <c r="L92" s="43">
        <v>27600</v>
      </c>
      <c r="M92" s="45">
        <v>0.08</v>
      </c>
      <c r="N92" s="46">
        <v>25392</v>
      </c>
      <c r="O92" s="41" t="s">
        <v>18</v>
      </c>
      <c r="P92" s="47" t="s">
        <v>53</v>
      </c>
      <c r="Q92" s="48" t="s">
        <v>16</v>
      </c>
      <c r="R92" s="47" t="s">
        <v>26</v>
      </c>
      <c r="S92" s="48" t="s">
        <v>1173</v>
      </c>
    </row>
    <row r="93" spans="1:19">
      <c r="A93" s="36">
        <v>1081</v>
      </c>
      <c r="B93" s="37">
        <v>42807</v>
      </c>
      <c r="C93" s="38" t="s">
        <v>42</v>
      </c>
      <c r="D93" s="39" t="s">
        <v>196</v>
      </c>
      <c r="E93" s="40" t="s">
        <v>11</v>
      </c>
      <c r="F93" s="39" t="s">
        <v>25</v>
      </c>
      <c r="G93" s="41" t="s">
        <v>12</v>
      </c>
      <c r="H93" s="39" t="s">
        <v>114</v>
      </c>
      <c r="I93" s="42" t="s">
        <v>197</v>
      </c>
      <c r="J93" s="43">
        <v>31</v>
      </c>
      <c r="K93" s="44">
        <v>360</v>
      </c>
      <c r="L93" s="43">
        <v>11160</v>
      </c>
      <c r="M93" s="45">
        <v>0.04</v>
      </c>
      <c r="N93" s="46">
        <v>10713.6</v>
      </c>
      <c r="O93" s="41" t="s">
        <v>1174</v>
      </c>
      <c r="P93" s="47" t="s">
        <v>46</v>
      </c>
      <c r="Q93" s="48" t="s">
        <v>10</v>
      </c>
      <c r="R93" s="47" t="s">
        <v>26</v>
      </c>
      <c r="S93" s="48" t="s">
        <v>1173</v>
      </c>
    </row>
    <row r="94" spans="1:19">
      <c r="A94" s="36">
        <v>1082</v>
      </c>
      <c r="B94" s="37">
        <v>42807</v>
      </c>
      <c r="C94" s="38" t="s">
        <v>42</v>
      </c>
      <c r="D94" s="39" t="s">
        <v>196</v>
      </c>
      <c r="E94" s="40" t="s">
        <v>11</v>
      </c>
      <c r="F94" s="39" t="s">
        <v>25</v>
      </c>
      <c r="G94" s="41" t="s">
        <v>8</v>
      </c>
      <c r="H94" s="39" t="s">
        <v>70</v>
      </c>
      <c r="I94" s="42" t="s">
        <v>198</v>
      </c>
      <c r="J94" s="43">
        <v>47</v>
      </c>
      <c r="K94" s="44">
        <v>31080</v>
      </c>
      <c r="L94" s="43">
        <v>1460760</v>
      </c>
      <c r="M94" s="45">
        <v>0.01</v>
      </c>
      <c r="N94" s="46">
        <v>1446152.4</v>
      </c>
      <c r="O94" s="41" t="s">
        <v>1174</v>
      </c>
      <c r="P94" s="47" t="s">
        <v>53</v>
      </c>
      <c r="Q94" s="48" t="s">
        <v>10</v>
      </c>
      <c r="R94" s="47" t="s">
        <v>26</v>
      </c>
      <c r="S94" s="48" t="s">
        <v>1173</v>
      </c>
    </row>
    <row r="95" spans="1:19">
      <c r="A95" s="36">
        <v>1083</v>
      </c>
      <c r="B95" s="37">
        <v>42807</v>
      </c>
      <c r="C95" s="38" t="s">
        <v>42</v>
      </c>
      <c r="D95" s="39" t="s">
        <v>196</v>
      </c>
      <c r="E95" s="40" t="s">
        <v>11</v>
      </c>
      <c r="F95" s="39" t="s">
        <v>25</v>
      </c>
      <c r="G95" s="41" t="s">
        <v>66</v>
      </c>
      <c r="H95" s="39" t="s">
        <v>199</v>
      </c>
      <c r="I95" s="42" t="s">
        <v>200</v>
      </c>
      <c r="J95" s="43">
        <v>21</v>
      </c>
      <c r="K95" s="44">
        <v>3540</v>
      </c>
      <c r="L95" s="43">
        <v>74340</v>
      </c>
      <c r="M95" s="45">
        <v>7.0000000000000007E-2</v>
      </c>
      <c r="N95" s="46">
        <v>69136.2</v>
      </c>
      <c r="O95" s="41" t="s">
        <v>1174</v>
      </c>
      <c r="P95" s="47" t="s">
        <v>79</v>
      </c>
      <c r="Q95" s="48" t="s">
        <v>10</v>
      </c>
      <c r="R95" s="47" t="s">
        <v>26</v>
      </c>
      <c r="S95" s="48" t="s">
        <v>1173</v>
      </c>
    </row>
    <row r="96" spans="1:19">
      <c r="A96" s="36">
        <v>1084</v>
      </c>
      <c r="B96" s="37">
        <v>42807</v>
      </c>
      <c r="C96" s="38" t="s">
        <v>42</v>
      </c>
      <c r="D96" s="39" t="s">
        <v>196</v>
      </c>
      <c r="E96" s="40" t="s">
        <v>11</v>
      </c>
      <c r="F96" s="39" t="s">
        <v>25</v>
      </c>
      <c r="G96" s="41" t="s">
        <v>66</v>
      </c>
      <c r="H96" s="39" t="s">
        <v>67</v>
      </c>
      <c r="I96" s="42" t="s">
        <v>201</v>
      </c>
      <c r="J96" s="43">
        <v>17</v>
      </c>
      <c r="K96" s="44">
        <v>1560</v>
      </c>
      <c r="L96" s="43">
        <v>26520</v>
      </c>
      <c r="M96" s="45">
        <v>7.0000000000000007E-2</v>
      </c>
      <c r="N96" s="46">
        <v>24663.599999999999</v>
      </c>
      <c r="O96" s="41" t="s">
        <v>1174</v>
      </c>
      <c r="P96" s="47" t="s">
        <v>53</v>
      </c>
      <c r="Q96" s="48" t="s">
        <v>10</v>
      </c>
      <c r="R96" s="47" t="s">
        <v>26</v>
      </c>
      <c r="S96" s="48" t="s">
        <v>1173</v>
      </c>
    </row>
    <row r="97" spans="1:19">
      <c r="A97" s="36">
        <v>1085</v>
      </c>
      <c r="B97" s="37">
        <v>42807</v>
      </c>
      <c r="C97" s="38" t="s">
        <v>42</v>
      </c>
      <c r="D97" s="39" t="s">
        <v>202</v>
      </c>
      <c r="E97" s="40" t="s">
        <v>11</v>
      </c>
      <c r="F97" s="39" t="s">
        <v>25</v>
      </c>
      <c r="G97" s="41" t="s">
        <v>12</v>
      </c>
      <c r="H97" s="39" t="s">
        <v>47</v>
      </c>
      <c r="I97" s="42" t="s">
        <v>203</v>
      </c>
      <c r="J97" s="43">
        <v>35</v>
      </c>
      <c r="K97" s="44">
        <v>420</v>
      </c>
      <c r="L97" s="43">
        <v>14700</v>
      </c>
      <c r="M97" s="45">
        <v>0.06</v>
      </c>
      <c r="N97" s="46">
        <v>13818</v>
      </c>
      <c r="O97" s="41" t="s">
        <v>15</v>
      </c>
      <c r="P97" s="47" t="s">
        <v>46</v>
      </c>
      <c r="Q97" s="48" t="s">
        <v>10</v>
      </c>
      <c r="R97" s="47" t="s">
        <v>26</v>
      </c>
      <c r="S97" s="48" t="s">
        <v>1173</v>
      </c>
    </row>
    <row r="98" spans="1:19">
      <c r="A98" s="36">
        <v>1086</v>
      </c>
      <c r="B98" s="37">
        <v>42807</v>
      </c>
      <c r="C98" s="38" t="s">
        <v>42</v>
      </c>
      <c r="D98" s="39" t="s">
        <v>202</v>
      </c>
      <c r="E98" s="40" t="s">
        <v>11</v>
      </c>
      <c r="F98" s="39" t="s">
        <v>25</v>
      </c>
      <c r="G98" s="41" t="s">
        <v>8</v>
      </c>
      <c r="H98" s="39" t="s">
        <v>62</v>
      </c>
      <c r="I98" s="42" t="s">
        <v>204</v>
      </c>
      <c r="J98" s="43">
        <v>46</v>
      </c>
      <c r="K98" s="44">
        <v>7560</v>
      </c>
      <c r="L98" s="43">
        <v>347760</v>
      </c>
      <c r="M98" s="45">
        <v>0.09</v>
      </c>
      <c r="N98" s="46">
        <v>316461.59999999998</v>
      </c>
      <c r="O98" s="41" t="s">
        <v>15</v>
      </c>
      <c r="P98" s="47" t="s">
        <v>49</v>
      </c>
      <c r="Q98" s="48" t="s">
        <v>10</v>
      </c>
      <c r="R98" s="47" t="s">
        <v>26</v>
      </c>
      <c r="S98" s="48" t="s">
        <v>1173</v>
      </c>
    </row>
    <row r="99" spans="1:19">
      <c r="A99" s="36">
        <v>1087</v>
      </c>
      <c r="B99" s="37">
        <v>42807</v>
      </c>
      <c r="C99" s="38" t="s">
        <v>42</v>
      </c>
      <c r="D99" s="39" t="s">
        <v>205</v>
      </c>
      <c r="E99" s="40" t="s">
        <v>11</v>
      </c>
      <c r="F99" s="39" t="s">
        <v>25</v>
      </c>
      <c r="G99" s="41" t="s">
        <v>12</v>
      </c>
      <c r="H99" s="39" t="s">
        <v>128</v>
      </c>
      <c r="I99" s="42" t="s">
        <v>206</v>
      </c>
      <c r="J99" s="43">
        <v>30</v>
      </c>
      <c r="K99" s="44">
        <v>720</v>
      </c>
      <c r="L99" s="43">
        <v>21600</v>
      </c>
      <c r="M99" s="45">
        <v>7.0000000000000007E-2</v>
      </c>
      <c r="N99" s="46">
        <v>20088</v>
      </c>
      <c r="O99" s="41" t="s">
        <v>18</v>
      </c>
      <c r="P99" s="47" t="s">
        <v>53</v>
      </c>
      <c r="Q99" s="48" t="s">
        <v>16</v>
      </c>
      <c r="R99" s="47" t="s">
        <v>26</v>
      </c>
      <c r="S99" s="48" t="s">
        <v>1173</v>
      </c>
    </row>
    <row r="100" spans="1:19">
      <c r="A100" s="36">
        <v>1088</v>
      </c>
      <c r="B100" s="37">
        <v>42808</v>
      </c>
      <c r="C100" s="38" t="s">
        <v>42</v>
      </c>
      <c r="D100" s="39" t="s">
        <v>207</v>
      </c>
      <c r="E100" s="40" t="s">
        <v>7</v>
      </c>
      <c r="F100" s="39" t="s">
        <v>27</v>
      </c>
      <c r="G100" s="41" t="s">
        <v>8</v>
      </c>
      <c r="H100" s="39" t="s">
        <v>58</v>
      </c>
      <c r="I100" s="42" t="s">
        <v>208</v>
      </c>
      <c r="J100" s="43">
        <v>38</v>
      </c>
      <c r="K100" s="44">
        <v>27000</v>
      </c>
      <c r="L100" s="43">
        <v>1026000</v>
      </c>
      <c r="M100" s="45">
        <v>0.01</v>
      </c>
      <c r="N100" s="46">
        <v>1015740</v>
      </c>
      <c r="O100" s="41" t="s">
        <v>1174</v>
      </c>
      <c r="P100" s="47" t="s">
        <v>53</v>
      </c>
      <c r="Q100" s="48" t="s">
        <v>10</v>
      </c>
      <c r="R100" s="47" t="s">
        <v>26</v>
      </c>
      <c r="S100" s="48" t="s">
        <v>1173</v>
      </c>
    </row>
    <row r="101" spans="1:19">
      <c r="A101" s="36">
        <v>1089</v>
      </c>
      <c r="B101" s="37">
        <v>42809</v>
      </c>
      <c r="C101" s="38" t="s">
        <v>42</v>
      </c>
      <c r="D101" s="39" t="s">
        <v>209</v>
      </c>
      <c r="E101" s="40" t="s">
        <v>50</v>
      </c>
      <c r="F101" s="39" t="s">
        <v>27</v>
      </c>
      <c r="G101" s="41" t="s">
        <v>12</v>
      </c>
      <c r="H101" s="39" t="s">
        <v>47</v>
      </c>
      <c r="I101" s="42" t="s">
        <v>210</v>
      </c>
      <c r="J101" s="43">
        <v>42</v>
      </c>
      <c r="K101" s="44">
        <v>420</v>
      </c>
      <c r="L101" s="43">
        <v>17640</v>
      </c>
      <c r="M101" s="45">
        <v>0.03</v>
      </c>
      <c r="N101" s="46">
        <v>17110.8</v>
      </c>
      <c r="O101" s="41" t="s">
        <v>18</v>
      </c>
      <c r="P101" s="47" t="s">
        <v>53</v>
      </c>
      <c r="Q101" s="48" t="s">
        <v>16</v>
      </c>
      <c r="R101" s="47" t="s">
        <v>26</v>
      </c>
      <c r="S101" s="48" t="s">
        <v>1173</v>
      </c>
    </row>
    <row r="102" spans="1:19">
      <c r="A102" s="36">
        <v>1090</v>
      </c>
      <c r="B102" s="37">
        <v>42809</v>
      </c>
      <c r="C102" s="38" t="s">
        <v>42</v>
      </c>
      <c r="D102" s="39" t="s">
        <v>211</v>
      </c>
      <c r="E102" s="40" t="s">
        <v>11</v>
      </c>
      <c r="F102" s="39" t="s">
        <v>27</v>
      </c>
      <c r="G102" s="41" t="s">
        <v>12</v>
      </c>
      <c r="H102" s="39" t="s">
        <v>47</v>
      </c>
      <c r="I102" s="42" t="s">
        <v>212</v>
      </c>
      <c r="J102" s="43">
        <v>48</v>
      </c>
      <c r="K102" s="44">
        <v>2160</v>
      </c>
      <c r="L102" s="43">
        <v>103680</v>
      </c>
      <c r="M102" s="45">
        <v>0.08</v>
      </c>
      <c r="N102" s="46">
        <v>95385.600000000006</v>
      </c>
      <c r="O102" s="41" t="s">
        <v>13</v>
      </c>
      <c r="P102" s="47" t="s">
        <v>91</v>
      </c>
      <c r="Q102" s="48" t="s">
        <v>14</v>
      </c>
      <c r="R102" s="47" t="s">
        <v>26</v>
      </c>
      <c r="S102" s="48" t="s">
        <v>1173</v>
      </c>
    </row>
    <row r="103" spans="1:19">
      <c r="A103" s="36">
        <v>1091</v>
      </c>
      <c r="B103" s="37">
        <v>42809</v>
      </c>
      <c r="C103" s="38" t="s">
        <v>42</v>
      </c>
      <c r="D103" s="39" t="s">
        <v>211</v>
      </c>
      <c r="E103" s="40" t="s">
        <v>11</v>
      </c>
      <c r="F103" s="39" t="s">
        <v>27</v>
      </c>
      <c r="G103" s="41" t="s">
        <v>12</v>
      </c>
      <c r="H103" s="39" t="s">
        <v>47</v>
      </c>
      <c r="I103" s="42" t="s">
        <v>213</v>
      </c>
      <c r="J103" s="43">
        <v>30</v>
      </c>
      <c r="K103" s="44">
        <v>480</v>
      </c>
      <c r="L103" s="43">
        <v>14400</v>
      </c>
      <c r="M103" s="45">
        <v>0.09</v>
      </c>
      <c r="N103" s="46">
        <v>13104</v>
      </c>
      <c r="O103" s="41" t="s">
        <v>13</v>
      </c>
      <c r="P103" s="47" t="s">
        <v>46</v>
      </c>
      <c r="Q103" s="48" t="s">
        <v>14</v>
      </c>
      <c r="R103" s="47" t="s">
        <v>26</v>
      </c>
      <c r="S103" s="48" t="s">
        <v>1173</v>
      </c>
    </row>
    <row r="104" spans="1:19">
      <c r="A104" s="36">
        <v>1092</v>
      </c>
      <c r="B104" s="37">
        <v>42810</v>
      </c>
      <c r="C104" s="38" t="s">
        <v>42</v>
      </c>
      <c r="D104" s="39" t="s">
        <v>214</v>
      </c>
      <c r="E104" s="40" t="s">
        <v>7</v>
      </c>
      <c r="F104" s="39" t="s">
        <v>27</v>
      </c>
      <c r="G104" s="41" t="s">
        <v>12</v>
      </c>
      <c r="H104" s="39" t="s">
        <v>51</v>
      </c>
      <c r="I104" s="42" t="s">
        <v>215</v>
      </c>
      <c r="J104" s="43">
        <v>29</v>
      </c>
      <c r="K104" s="44">
        <v>240</v>
      </c>
      <c r="L104" s="43">
        <v>6960</v>
      </c>
      <c r="M104" s="45">
        <v>0</v>
      </c>
      <c r="N104" s="46">
        <v>6960</v>
      </c>
      <c r="O104" s="41" t="s">
        <v>13</v>
      </c>
      <c r="P104" s="47" t="s">
        <v>53</v>
      </c>
      <c r="Q104" s="48" t="s">
        <v>14</v>
      </c>
      <c r="R104" s="47" t="s">
        <v>26</v>
      </c>
      <c r="S104" s="48" t="s">
        <v>1173</v>
      </c>
    </row>
    <row r="105" spans="1:19">
      <c r="A105" s="36">
        <v>1093</v>
      </c>
      <c r="B105" s="37">
        <v>42810</v>
      </c>
      <c r="C105" s="38" t="s">
        <v>42</v>
      </c>
      <c r="D105" s="39" t="s">
        <v>152</v>
      </c>
      <c r="E105" s="40" t="s">
        <v>101</v>
      </c>
      <c r="F105" s="39" t="s">
        <v>30</v>
      </c>
      <c r="G105" s="41" t="s">
        <v>12</v>
      </c>
      <c r="H105" s="39" t="s">
        <v>47</v>
      </c>
      <c r="I105" s="42" t="s">
        <v>216</v>
      </c>
      <c r="J105" s="43">
        <v>43</v>
      </c>
      <c r="K105" s="44">
        <v>1140</v>
      </c>
      <c r="L105" s="43">
        <v>49020</v>
      </c>
      <c r="M105" s="45">
        <v>0.05</v>
      </c>
      <c r="N105" s="46">
        <v>46569</v>
      </c>
      <c r="O105" s="41" t="s">
        <v>18</v>
      </c>
      <c r="P105" s="47" t="s">
        <v>79</v>
      </c>
      <c r="Q105" s="48" t="s">
        <v>16</v>
      </c>
      <c r="R105" s="47" t="s">
        <v>29</v>
      </c>
      <c r="S105" s="48" t="s">
        <v>1173</v>
      </c>
    </row>
    <row r="106" spans="1:19">
      <c r="A106" s="36">
        <v>1094</v>
      </c>
      <c r="B106" s="37">
        <v>42810</v>
      </c>
      <c r="C106" s="38" t="s">
        <v>42</v>
      </c>
      <c r="D106" s="39" t="s">
        <v>217</v>
      </c>
      <c r="E106" s="40" t="s">
        <v>50</v>
      </c>
      <c r="F106" s="39" t="s">
        <v>30</v>
      </c>
      <c r="G106" s="41" t="s">
        <v>12</v>
      </c>
      <c r="H106" s="39" t="s">
        <v>47</v>
      </c>
      <c r="I106" s="42" t="s">
        <v>218</v>
      </c>
      <c r="J106" s="43">
        <v>5</v>
      </c>
      <c r="K106" s="44">
        <v>2940</v>
      </c>
      <c r="L106" s="43">
        <v>14700</v>
      </c>
      <c r="M106" s="45">
        <v>0.02</v>
      </c>
      <c r="N106" s="46">
        <v>14406</v>
      </c>
      <c r="O106" s="41" t="s">
        <v>15</v>
      </c>
      <c r="P106" s="47" t="s">
        <v>53</v>
      </c>
      <c r="Q106" s="48" t="s">
        <v>10</v>
      </c>
      <c r="R106" s="47" t="s">
        <v>29</v>
      </c>
      <c r="S106" s="48" t="s">
        <v>1173</v>
      </c>
    </row>
    <row r="107" spans="1:19">
      <c r="A107" s="36">
        <v>1095</v>
      </c>
      <c r="B107" s="37">
        <v>42810</v>
      </c>
      <c r="C107" s="38" t="s">
        <v>42</v>
      </c>
      <c r="D107" s="39" t="s">
        <v>217</v>
      </c>
      <c r="E107" s="40" t="s">
        <v>50</v>
      </c>
      <c r="F107" s="39" t="s">
        <v>30</v>
      </c>
      <c r="G107" s="41" t="s">
        <v>12</v>
      </c>
      <c r="H107" s="39" t="s">
        <v>47</v>
      </c>
      <c r="I107" s="42" t="s">
        <v>219</v>
      </c>
      <c r="J107" s="43">
        <v>14</v>
      </c>
      <c r="K107" s="44">
        <v>240</v>
      </c>
      <c r="L107" s="43">
        <v>3360</v>
      </c>
      <c r="M107" s="45">
        <v>0.09</v>
      </c>
      <c r="N107" s="46">
        <v>3057.6</v>
      </c>
      <c r="O107" s="41" t="s">
        <v>15</v>
      </c>
      <c r="P107" s="47" t="s">
        <v>91</v>
      </c>
      <c r="Q107" s="48" t="s">
        <v>10</v>
      </c>
      <c r="R107" s="47" t="s">
        <v>29</v>
      </c>
      <c r="S107" s="48" t="s">
        <v>1173</v>
      </c>
    </row>
    <row r="108" spans="1:19">
      <c r="A108" s="36">
        <v>1096</v>
      </c>
      <c r="B108" s="37">
        <v>42810</v>
      </c>
      <c r="C108" s="38" t="s">
        <v>42</v>
      </c>
      <c r="D108" s="39" t="s">
        <v>220</v>
      </c>
      <c r="E108" s="40" t="s">
        <v>11</v>
      </c>
      <c r="F108" s="39" t="s">
        <v>28</v>
      </c>
      <c r="G108" s="41" t="s">
        <v>12</v>
      </c>
      <c r="H108" s="39" t="s">
        <v>120</v>
      </c>
      <c r="I108" s="42" t="s">
        <v>221</v>
      </c>
      <c r="J108" s="43">
        <v>24</v>
      </c>
      <c r="K108" s="44">
        <v>300</v>
      </c>
      <c r="L108" s="43">
        <v>7200</v>
      </c>
      <c r="M108" s="45">
        <v>0.02</v>
      </c>
      <c r="N108" s="46">
        <v>7056</v>
      </c>
      <c r="O108" s="41" t="s">
        <v>13</v>
      </c>
      <c r="P108" s="47" t="s">
        <v>53</v>
      </c>
      <c r="Q108" s="48" t="s">
        <v>14</v>
      </c>
      <c r="R108" s="47" t="s">
        <v>29</v>
      </c>
      <c r="S108" s="48" t="s">
        <v>1173</v>
      </c>
    </row>
    <row r="109" spans="1:19">
      <c r="A109" s="36">
        <v>1097</v>
      </c>
      <c r="B109" s="37">
        <v>42810</v>
      </c>
      <c r="C109" s="38" t="s">
        <v>42</v>
      </c>
      <c r="D109" s="39" t="s">
        <v>220</v>
      </c>
      <c r="E109" s="40" t="s">
        <v>11</v>
      </c>
      <c r="F109" s="39" t="s">
        <v>28</v>
      </c>
      <c r="G109" s="41" t="s">
        <v>12</v>
      </c>
      <c r="H109" s="39" t="s">
        <v>55</v>
      </c>
      <c r="I109" s="42" t="s">
        <v>56</v>
      </c>
      <c r="J109" s="43">
        <v>36</v>
      </c>
      <c r="K109" s="44">
        <v>660</v>
      </c>
      <c r="L109" s="43">
        <v>23760</v>
      </c>
      <c r="M109" s="45">
        <v>0.02</v>
      </c>
      <c r="N109" s="46">
        <v>23284.799999999999</v>
      </c>
      <c r="O109" s="41" t="s">
        <v>13</v>
      </c>
      <c r="P109" s="47" t="s">
        <v>79</v>
      </c>
      <c r="Q109" s="48" t="s">
        <v>14</v>
      </c>
      <c r="R109" s="47" t="s">
        <v>29</v>
      </c>
      <c r="S109" s="48" t="s">
        <v>1173</v>
      </c>
    </row>
    <row r="110" spans="1:19">
      <c r="A110" s="36">
        <v>1098</v>
      </c>
      <c r="B110" s="37">
        <v>42810</v>
      </c>
      <c r="C110" s="38" t="s">
        <v>42</v>
      </c>
      <c r="D110" s="39" t="s">
        <v>222</v>
      </c>
      <c r="E110" s="40" t="s">
        <v>7</v>
      </c>
      <c r="F110" s="39" t="s">
        <v>30</v>
      </c>
      <c r="G110" s="41" t="s">
        <v>12</v>
      </c>
      <c r="H110" s="39" t="s">
        <v>114</v>
      </c>
      <c r="I110" s="42" t="s">
        <v>223</v>
      </c>
      <c r="J110" s="43">
        <v>33</v>
      </c>
      <c r="K110" s="44">
        <v>7260</v>
      </c>
      <c r="L110" s="43">
        <v>239580</v>
      </c>
      <c r="M110" s="45">
        <v>0.09</v>
      </c>
      <c r="N110" s="46">
        <v>218017.8</v>
      </c>
      <c r="O110" s="41" t="s">
        <v>1172</v>
      </c>
      <c r="P110" s="47" t="s">
        <v>79</v>
      </c>
      <c r="Q110" s="48" t="s">
        <v>10</v>
      </c>
      <c r="R110" s="47" t="s">
        <v>29</v>
      </c>
      <c r="S110" s="48" t="s">
        <v>1173</v>
      </c>
    </row>
    <row r="111" spans="1:19">
      <c r="A111" s="36">
        <v>1099</v>
      </c>
      <c r="B111" s="37">
        <v>42812</v>
      </c>
      <c r="C111" s="38" t="s">
        <v>42</v>
      </c>
      <c r="D111" s="39" t="s">
        <v>224</v>
      </c>
      <c r="E111" s="40" t="s">
        <v>50</v>
      </c>
      <c r="F111" s="39" t="s">
        <v>25</v>
      </c>
      <c r="G111" s="41" t="s">
        <v>12</v>
      </c>
      <c r="H111" s="39" t="s">
        <v>55</v>
      </c>
      <c r="I111" s="42" t="s">
        <v>225</v>
      </c>
      <c r="J111" s="43">
        <v>32</v>
      </c>
      <c r="K111" s="44">
        <v>11640</v>
      </c>
      <c r="L111" s="43">
        <v>372480</v>
      </c>
      <c r="M111" s="45">
        <v>0.08</v>
      </c>
      <c r="N111" s="46">
        <v>342681.59999999998</v>
      </c>
      <c r="O111" s="41" t="s">
        <v>18</v>
      </c>
      <c r="P111" s="47" t="s">
        <v>53</v>
      </c>
      <c r="Q111" s="48" t="s">
        <v>16</v>
      </c>
      <c r="R111" s="47" t="s">
        <v>26</v>
      </c>
      <c r="S111" s="48" t="s">
        <v>1173</v>
      </c>
    </row>
    <row r="112" spans="1:19">
      <c r="A112" s="36">
        <v>1100</v>
      </c>
      <c r="B112" s="37">
        <v>42812</v>
      </c>
      <c r="C112" s="38" t="s">
        <v>42</v>
      </c>
      <c r="D112" s="39" t="s">
        <v>226</v>
      </c>
      <c r="E112" s="40" t="s">
        <v>11</v>
      </c>
      <c r="F112" s="39" t="s">
        <v>28</v>
      </c>
      <c r="G112" s="41" t="s">
        <v>12</v>
      </c>
      <c r="H112" s="39" t="s">
        <v>74</v>
      </c>
      <c r="I112" s="42" t="s">
        <v>177</v>
      </c>
      <c r="J112" s="43">
        <v>17</v>
      </c>
      <c r="K112" s="44">
        <v>600</v>
      </c>
      <c r="L112" s="43">
        <v>10200</v>
      </c>
      <c r="M112" s="45">
        <v>0.1</v>
      </c>
      <c r="N112" s="46">
        <v>9180</v>
      </c>
      <c r="O112" s="41" t="s">
        <v>1172</v>
      </c>
      <c r="P112" s="47" t="s">
        <v>53</v>
      </c>
      <c r="Q112" s="48" t="s">
        <v>10</v>
      </c>
      <c r="R112" s="47" t="s">
        <v>29</v>
      </c>
      <c r="S112" s="48" t="s">
        <v>1173</v>
      </c>
    </row>
    <row r="113" spans="1:19">
      <c r="A113" s="36">
        <v>1101</v>
      </c>
      <c r="B113" s="37">
        <v>42812</v>
      </c>
      <c r="C113" s="38" t="s">
        <v>42</v>
      </c>
      <c r="D113" s="39" t="s">
        <v>226</v>
      </c>
      <c r="E113" s="40" t="s">
        <v>11</v>
      </c>
      <c r="F113" s="39" t="s">
        <v>28</v>
      </c>
      <c r="G113" s="41" t="s">
        <v>66</v>
      </c>
      <c r="H113" s="39" t="s">
        <v>67</v>
      </c>
      <c r="I113" s="42" t="s">
        <v>227</v>
      </c>
      <c r="J113" s="43">
        <v>26</v>
      </c>
      <c r="K113" s="44">
        <v>3060</v>
      </c>
      <c r="L113" s="43">
        <v>79560</v>
      </c>
      <c r="M113" s="45">
        <v>7.0000000000000007E-2</v>
      </c>
      <c r="N113" s="46">
        <v>73990.8</v>
      </c>
      <c r="O113" s="41" t="s">
        <v>1172</v>
      </c>
      <c r="P113" s="47" t="s">
        <v>53</v>
      </c>
      <c r="Q113" s="48" t="s">
        <v>10</v>
      </c>
      <c r="R113" s="47" t="s">
        <v>29</v>
      </c>
      <c r="S113" s="48" t="s">
        <v>1173</v>
      </c>
    </row>
    <row r="114" spans="1:19">
      <c r="A114" s="36">
        <v>1102</v>
      </c>
      <c r="B114" s="37">
        <v>42812</v>
      </c>
      <c r="C114" s="38" t="s">
        <v>42</v>
      </c>
      <c r="D114" s="39" t="s">
        <v>226</v>
      </c>
      <c r="E114" s="40" t="s">
        <v>11</v>
      </c>
      <c r="F114" s="39" t="s">
        <v>28</v>
      </c>
      <c r="G114" s="41" t="s">
        <v>12</v>
      </c>
      <c r="H114" s="39" t="s">
        <v>51</v>
      </c>
      <c r="I114" s="42" t="s">
        <v>228</v>
      </c>
      <c r="J114" s="43">
        <v>19</v>
      </c>
      <c r="K114" s="44">
        <v>360</v>
      </c>
      <c r="L114" s="43">
        <v>6840</v>
      </c>
      <c r="M114" s="45">
        <v>0.01</v>
      </c>
      <c r="N114" s="46">
        <v>6771.6</v>
      </c>
      <c r="O114" s="41" t="s">
        <v>1172</v>
      </c>
      <c r="P114" s="47" t="s">
        <v>53</v>
      </c>
      <c r="Q114" s="48" t="s">
        <v>10</v>
      </c>
      <c r="R114" s="47" t="s">
        <v>29</v>
      </c>
      <c r="S114" s="48" t="s">
        <v>1173</v>
      </c>
    </row>
    <row r="115" spans="1:19">
      <c r="A115" s="36">
        <v>1103</v>
      </c>
      <c r="B115" s="37">
        <v>42812</v>
      </c>
      <c r="C115" s="38" t="s">
        <v>42</v>
      </c>
      <c r="D115" s="39" t="s">
        <v>229</v>
      </c>
      <c r="E115" s="40" t="s">
        <v>11</v>
      </c>
      <c r="F115" s="39" t="s">
        <v>27</v>
      </c>
      <c r="G115" s="41" t="s">
        <v>8</v>
      </c>
      <c r="H115" s="39" t="s">
        <v>62</v>
      </c>
      <c r="I115" s="42" t="s">
        <v>230</v>
      </c>
      <c r="J115" s="43">
        <v>5</v>
      </c>
      <c r="K115" s="44">
        <v>12360</v>
      </c>
      <c r="L115" s="43">
        <v>61800</v>
      </c>
      <c r="M115" s="45">
        <v>0.01</v>
      </c>
      <c r="N115" s="46">
        <v>61182</v>
      </c>
      <c r="O115" s="41" t="s">
        <v>13</v>
      </c>
      <c r="P115" s="47" t="s">
        <v>46</v>
      </c>
      <c r="Q115" s="48" t="s">
        <v>14</v>
      </c>
      <c r="R115" s="47" t="s">
        <v>26</v>
      </c>
      <c r="S115" s="48" t="s">
        <v>1173</v>
      </c>
    </row>
    <row r="116" spans="1:19">
      <c r="A116" s="36">
        <v>1104</v>
      </c>
      <c r="B116" s="37">
        <v>42812</v>
      </c>
      <c r="C116" s="38" t="s">
        <v>42</v>
      </c>
      <c r="D116" s="39" t="s">
        <v>231</v>
      </c>
      <c r="E116" s="40" t="s">
        <v>7</v>
      </c>
      <c r="F116" s="39" t="s">
        <v>27</v>
      </c>
      <c r="G116" s="41" t="s">
        <v>8</v>
      </c>
      <c r="H116" s="39" t="s">
        <v>62</v>
      </c>
      <c r="I116" s="42" t="s">
        <v>232</v>
      </c>
      <c r="J116" s="43">
        <v>45</v>
      </c>
      <c r="K116" s="44">
        <v>6960</v>
      </c>
      <c r="L116" s="43">
        <v>313200</v>
      </c>
      <c r="M116" s="45">
        <v>0.1</v>
      </c>
      <c r="N116" s="46">
        <v>281880</v>
      </c>
      <c r="O116" s="41" t="s">
        <v>13</v>
      </c>
      <c r="P116" s="47" t="s">
        <v>53</v>
      </c>
      <c r="Q116" s="48" t="s">
        <v>14</v>
      </c>
      <c r="R116" s="47" t="s">
        <v>26</v>
      </c>
      <c r="S116" s="48" t="s">
        <v>1173</v>
      </c>
    </row>
    <row r="117" spans="1:19">
      <c r="A117" s="36">
        <v>1105</v>
      </c>
      <c r="B117" s="37">
        <v>42813</v>
      </c>
      <c r="C117" s="38" t="s">
        <v>42</v>
      </c>
      <c r="D117" s="39" t="s">
        <v>233</v>
      </c>
      <c r="E117" s="40" t="s">
        <v>50</v>
      </c>
      <c r="F117" s="39" t="s">
        <v>28</v>
      </c>
      <c r="G117" s="41" t="s">
        <v>12</v>
      </c>
      <c r="H117" s="39" t="s">
        <v>55</v>
      </c>
      <c r="I117" s="42" t="s">
        <v>234</v>
      </c>
      <c r="J117" s="43">
        <v>16</v>
      </c>
      <c r="K117" s="44">
        <v>6660</v>
      </c>
      <c r="L117" s="43">
        <v>106560</v>
      </c>
      <c r="M117" s="45">
        <v>0.08</v>
      </c>
      <c r="N117" s="46">
        <v>98035.199999999997</v>
      </c>
      <c r="O117" s="41" t="s">
        <v>1174</v>
      </c>
      <c r="P117" s="47" t="s">
        <v>91</v>
      </c>
      <c r="Q117" s="48" t="s">
        <v>10</v>
      </c>
      <c r="R117" s="47" t="s">
        <v>29</v>
      </c>
      <c r="S117" s="48" t="s">
        <v>1173</v>
      </c>
    </row>
    <row r="118" spans="1:19">
      <c r="A118" s="36">
        <v>1106</v>
      </c>
      <c r="B118" s="37">
        <v>42813</v>
      </c>
      <c r="C118" s="38" t="s">
        <v>42</v>
      </c>
      <c r="D118" s="39" t="s">
        <v>233</v>
      </c>
      <c r="E118" s="40" t="s">
        <v>50</v>
      </c>
      <c r="F118" s="39" t="s">
        <v>28</v>
      </c>
      <c r="G118" s="41" t="s">
        <v>66</v>
      </c>
      <c r="H118" s="39" t="s">
        <v>125</v>
      </c>
      <c r="I118" s="42" t="s">
        <v>235</v>
      </c>
      <c r="J118" s="43">
        <v>9</v>
      </c>
      <c r="K118" s="44">
        <v>12780</v>
      </c>
      <c r="L118" s="43">
        <v>115020</v>
      </c>
      <c r="M118" s="45">
        <v>0.03</v>
      </c>
      <c r="N118" s="46">
        <v>111569.4</v>
      </c>
      <c r="O118" s="41" t="s">
        <v>1174</v>
      </c>
      <c r="P118" s="47" t="s">
        <v>53</v>
      </c>
      <c r="Q118" s="48" t="s">
        <v>10</v>
      </c>
      <c r="R118" s="47" t="s">
        <v>29</v>
      </c>
      <c r="S118" s="48" t="s">
        <v>1173</v>
      </c>
    </row>
    <row r="119" spans="1:19">
      <c r="A119" s="36">
        <v>1107</v>
      </c>
      <c r="B119" s="37">
        <v>42813</v>
      </c>
      <c r="C119" s="38" t="s">
        <v>42</v>
      </c>
      <c r="D119" s="39" t="s">
        <v>233</v>
      </c>
      <c r="E119" s="40" t="s">
        <v>50</v>
      </c>
      <c r="F119" s="39" t="s">
        <v>28</v>
      </c>
      <c r="G119" s="41" t="s">
        <v>66</v>
      </c>
      <c r="H119" s="39" t="s">
        <v>125</v>
      </c>
      <c r="I119" s="42" t="s">
        <v>236</v>
      </c>
      <c r="J119" s="43">
        <v>42</v>
      </c>
      <c r="K119" s="44">
        <v>21000</v>
      </c>
      <c r="L119" s="43">
        <v>882000</v>
      </c>
      <c r="M119" s="45">
        <v>0.1</v>
      </c>
      <c r="N119" s="46">
        <v>793800</v>
      </c>
      <c r="O119" s="41" t="s">
        <v>1174</v>
      </c>
      <c r="P119" s="47" t="s">
        <v>53</v>
      </c>
      <c r="Q119" s="48" t="s">
        <v>10</v>
      </c>
      <c r="R119" s="47" t="s">
        <v>29</v>
      </c>
      <c r="S119" s="48" t="s">
        <v>1173</v>
      </c>
    </row>
    <row r="120" spans="1:19">
      <c r="A120" s="36">
        <v>1108</v>
      </c>
      <c r="B120" s="37">
        <v>42813</v>
      </c>
      <c r="C120" s="38" t="s">
        <v>42</v>
      </c>
      <c r="D120" s="39" t="s">
        <v>237</v>
      </c>
      <c r="E120" s="40" t="s">
        <v>101</v>
      </c>
      <c r="F120" s="39" t="s">
        <v>30</v>
      </c>
      <c r="G120" s="41" t="s">
        <v>8</v>
      </c>
      <c r="H120" s="39" t="s">
        <v>70</v>
      </c>
      <c r="I120" s="42" t="s">
        <v>238</v>
      </c>
      <c r="J120" s="43">
        <v>50</v>
      </c>
      <c r="K120" s="44">
        <v>8760</v>
      </c>
      <c r="L120" s="43">
        <v>438000</v>
      </c>
      <c r="M120" s="45">
        <v>0.1</v>
      </c>
      <c r="N120" s="46">
        <v>394200</v>
      </c>
      <c r="O120" s="41" t="s">
        <v>18</v>
      </c>
      <c r="P120" s="47" t="s">
        <v>91</v>
      </c>
      <c r="Q120" s="48" t="s">
        <v>16</v>
      </c>
      <c r="R120" s="47" t="s">
        <v>29</v>
      </c>
      <c r="S120" s="48" t="s">
        <v>1173</v>
      </c>
    </row>
    <row r="121" spans="1:19">
      <c r="A121" s="36">
        <v>1109</v>
      </c>
      <c r="B121" s="37">
        <v>42813</v>
      </c>
      <c r="C121" s="38" t="s">
        <v>42</v>
      </c>
      <c r="D121" s="39" t="s">
        <v>239</v>
      </c>
      <c r="E121" s="40" t="s">
        <v>50</v>
      </c>
      <c r="F121" s="39" t="s">
        <v>27</v>
      </c>
      <c r="G121" s="41" t="s">
        <v>66</v>
      </c>
      <c r="H121" s="39" t="s">
        <v>82</v>
      </c>
      <c r="I121" s="42" t="s">
        <v>240</v>
      </c>
      <c r="J121" s="43">
        <v>13</v>
      </c>
      <c r="K121" s="44">
        <v>480</v>
      </c>
      <c r="L121" s="43">
        <v>6240</v>
      </c>
      <c r="M121" s="45">
        <v>0</v>
      </c>
      <c r="N121" s="46">
        <v>6240</v>
      </c>
      <c r="O121" s="41" t="s">
        <v>1172</v>
      </c>
      <c r="P121" s="47" t="s">
        <v>53</v>
      </c>
      <c r="Q121" s="48" t="s">
        <v>10</v>
      </c>
      <c r="R121" s="47" t="s">
        <v>26</v>
      </c>
      <c r="S121" s="48" t="s">
        <v>1173</v>
      </c>
    </row>
    <row r="122" spans="1:19">
      <c r="A122" s="36">
        <v>1110</v>
      </c>
      <c r="B122" s="37">
        <v>42813</v>
      </c>
      <c r="C122" s="38" t="s">
        <v>42</v>
      </c>
      <c r="D122" s="39" t="s">
        <v>229</v>
      </c>
      <c r="E122" s="40" t="s">
        <v>11</v>
      </c>
      <c r="F122" s="39" t="s">
        <v>27</v>
      </c>
      <c r="G122" s="41" t="s">
        <v>12</v>
      </c>
      <c r="H122" s="39" t="s">
        <v>55</v>
      </c>
      <c r="I122" s="42" t="s">
        <v>241</v>
      </c>
      <c r="J122" s="43">
        <v>5</v>
      </c>
      <c r="K122" s="44">
        <v>780</v>
      </c>
      <c r="L122" s="43">
        <v>3900</v>
      </c>
      <c r="M122" s="45">
        <v>0.01</v>
      </c>
      <c r="N122" s="46">
        <v>3861</v>
      </c>
      <c r="O122" s="41" t="s">
        <v>15</v>
      </c>
      <c r="P122" s="47" t="s">
        <v>46</v>
      </c>
      <c r="Q122" s="48" t="s">
        <v>10</v>
      </c>
      <c r="R122" s="47" t="s">
        <v>26</v>
      </c>
      <c r="S122" s="48" t="s">
        <v>1173</v>
      </c>
    </row>
    <row r="123" spans="1:19">
      <c r="A123" s="36">
        <v>1111</v>
      </c>
      <c r="B123" s="37">
        <v>42813</v>
      </c>
      <c r="C123" s="38" t="s">
        <v>42</v>
      </c>
      <c r="D123" s="39" t="s">
        <v>242</v>
      </c>
      <c r="E123" s="40" t="s">
        <v>11</v>
      </c>
      <c r="F123" s="39" t="s">
        <v>25</v>
      </c>
      <c r="G123" s="41" t="s">
        <v>12</v>
      </c>
      <c r="H123" s="39" t="s">
        <v>128</v>
      </c>
      <c r="I123" s="42" t="s">
        <v>243</v>
      </c>
      <c r="J123" s="43">
        <v>31</v>
      </c>
      <c r="K123" s="44">
        <v>660</v>
      </c>
      <c r="L123" s="43">
        <v>20460</v>
      </c>
      <c r="M123" s="45">
        <v>0.01</v>
      </c>
      <c r="N123" s="46">
        <v>20255.400000000001</v>
      </c>
      <c r="O123" s="41" t="s">
        <v>15</v>
      </c>
      <c r="P123" s="47" t="s">
        <v>60</v>
      </c>
      <c r="Q123" s="48" t="s">
        <v>10</v>
      </c>
      <c r="R123" s="47" t="s">
        <v>26</v>
      </c>
      <c r="S123" s="48" t="s">
        <v>1173</v>
      </c>
    </row>
    <row r="124" spans="1:19">
      <c r="A124" s="36">
        <v>1112</v>
      </c>
      <c r="B124" s="37">
        <v>42813</v>
      </c>
      <c r="C124" s="38" t="s">
        <v>42</v>
      </c>
      <c r="D124" s="39" t="s">
        <v>242</v>
      </c>
      <c r="E124" s="40" t="s">
        <v>11</v>
      </c>
      <c r="F124" s="39" t="s">
        <v>25</v>
      </c>
      <c r="G124" s="41" t="s">
        <v>12</v>
      </c>
      <c r="H124" s="39" t="s">
        <v>51</v>
      </c>
      <c r="I124" s="42" t="s">
        <v>244</v>
      </c>
      <c r="J124" s="43">
        <v>13</v>
      </c>
      <c r="K124" s="44">
        <v>1020</v>
      </c>
      <c r="L124" s="43">
        <v>13260</v>
      </c>
      <c r="M124" s="45">
        <v>0.02</v>
      </c>
      <c r="N124" s="46">
        <v>12994.8</v>
      </c>
      <c r="O124" s="41" t="s">
        <v>15</v>
      </c>
      <c r="P124" s="47" t="s">
        <v>53</v>
      </c>
      <c r="Q124" s="48" t="s">
        <v>10</v>
      </c>
      <c r="R124" s="47" t="s">
        <v>26</v>
      </c>
      <c r="S124" s="48" t="s">
        <v>1173</v>
      </c>
    </row>
    <row r="125" spans="1:19">
      <c r="A125" s="36">
        <v>1113</v>
      </c>
      <c r="B125" s="37">
        <v>42813</v>
      </c>
      <c r="C125" s="38" t="s">
        <v>42</v>
      </c>
      <c r="D125" s="39" t="s">
        <v>242</v>
      </c>
      <c r="E125" s="40" t="s">
        <v>11</v>
      </c>
      <c r="F125" s="39" t="s">
        <v>25</v>
      </c>
      <c r="G125" s="41" t="s">
        <v>66</v>
      </c>
      <c r="H125" s="39" t="s">
        <v>125</v>
      </c>
      <c r="I125" s="42" t="s">
        <v>245</v>
      </c>
      <c r="J125" s="43">
        <v>36</v>
      </c>
      <c r="K125" s="44">
        <v>2700</v>
      </c>
      <c r="L125" s="43">
        <v>97200</v>
      </c>
      <c r="M125" s="45">
        <v>0.08</v>
      </c>
      <c r="N125" s="46">
        <v>89424</v>
      </c>
      <c r="O125" s="41" t="s">
        <v>15</v>
      </c>
      <c r="P125" s="47" t="s">
        <v>60</v>
      </c>
      <c r="Q125" s="48" t="s">
        <v>10</v>
      </c>
      <c r="R125" s="47" t="s">
        <v>26</v>
      </c>
      <c r="S125" s="48" t="s">
        <v>1173</v>
      </c>
    </row>
    <row r="126" spans="1:19">
      <c r="A126" s="36">
        <v>1114</v>
      </c>
      <c r="B126" s="37">
        <v>42813</v>
      </c>
      <c r="C126" s="38" t="s">
        <v>42</v>
      </c>
      <c r="D126" s="39" t="s">
        <v>246</v>
      </c>
      <c r="E126" s="40" t="s">
        <v>11</v>
      </c>
      <c r="F126" s="39" t="s">
        <v>28</v>
      </c>
      <c r="G126" s="41" t="s">
        <v>12</v>
      </c>
      <c r="H126" s="39" t="s">
        <v>55</v>
      </c>
      <c r="I126" s="42" t="s">
        <v>247</v>
      </c>
      <c r="J126" s="43">
        <v>46</v>
      </c>
      <c r="K126" s="44">
        <v>10740</v>
      </c>
      <c r="L126" s="43">
        <v>494040</v>
      </c>
      <c r="M126" s="45">
        <v>0.08</v>
      </c>
      <c r="N126" s="46">
        <v>454516.8</v>
      </c>
      <c r="O126" s="41" t="s">
        <v>15</v>
      </c>
      <c r="P126" s="47" t="s">
        <v>49</v>
      </c>
      <c r="Q126" s="48" t="s">
        <v>10</v>
      </c>
      <c r="R126" s="47" t="s">
        <v>29</v>
      </c>
      <c r="S126" s="48" t="s">
        <v>1173</v>
      </c>
    </row>
    <row r="127" spans="1:19">
      <c r="A127" s="36">
        <v>1115</v>
      </c>
      <c r="B127" s="37">
        <v>42814</v>
      </c>
      <c r="C127" s="38" t="s">
        <v>42</v>
      </c>
      <c r="D127" s="39" t="s">
        <v>248</v>
      </c>
      <c r="E127" s="40" t="s">
        <v>101</v>
      </c>
      <c r="F127" s="39" t="s">
        <v>30</v>
      </c>
      <c r="G127" s="41" t="s">
        <v>12</v>
      </c>
      <c r="H127" s="39" t="s">
        <v>47</v>
      </c>
      <c r="I127" s="42" t="s">
        <v>249</v>
      </c>
      <c r="J127" s="43">
        <v>19</v>
      </c>
      <c r="K127" s="44">
        <v>720</v>
      </c>
      <c r="L127" s="43">
        <v>13680</v>
      </c>
      <c r="M127" s="45">
        <v>7.0000000000000007E-2</v>
      </c>
      <c r="N127" s="46">
        <v>12722.4</v>
      </c>
      <c r="O127" s="41" t="s">
        <v>15</v>
      </c>
      <c r="P127" s="47" t="s">
        <v>53</v>
      </c>
      <c r="Q127" s="48" t="s">
        <v>10</v>
      </c>
      <c r="R127" s="47" t="s">
        <v>29</v>
      </c>
      <c r="S127" s="48" t="s">
        <v>1173</v>
      </c>
    </row>
    <row r="128" spans="1:19">
      <c r="A128" s="36">
        <v>1116</v>
      </c>
      <c r="B128" s="37">
        <v>42814</v>
      </c>
      <c r="C128" s="38" t="s">
        <v>42</v>
      </c>
      <c r="D128" s="39" t="s">
        <v>250</v>
      </c>
      <c r="E128" s="40" t="s">
        <v>50</v>
      </c>
      <c r="F128" s="39" t="s">
        <v>25</v>
      </c>
      <c r="G128" s="41" t="s">
        <v>8</v>
      </c>
      <c r="H128" s="39" t="s">
        <v>70</v>
      </c>
      <c r="I128" s="42" t="s">
        <v>251</v>
      </c>
      <c r="J128" s="43">
        <v>38</v>
      </c>
      <c r="K128" s="44">
        <v>1440</v>
      </c>
      <c r="L128" s="43">
        <v>54720</v>
      </c>
      <c r="M128" s="45">
        <v>0.03</v>
      </c>
      <c r="N128" s="46">
        <v>53078.400000000001</v>
      </c>
      <c r="O128" s="41" t="s">
        <v>1172</v>
      </c>
      <c r="P128" s="47" t="s">
        <v>46</v>
      </c>
      <c r="Q128" s="48" t="s">
        <v>10</v>
      </c>
      <c r="R128" s="47" t="s">
        <v>26</v>
      </c>
      <c r="S128" s="48" t="s">
        <v>1173</v>
      </c>
    </row>
    <row r="129" spans="1:19">
      <c r="A129" s="36">
        <v>1117</v>
      </c>
      <c r="B129" s="37">
        <v>42814</v>
      </c>
      <c r="C129" s="38" t="s">
        <v>42</v>
      </c>
      <c r="D129" s="39" t="s">
        <v>250</v>
      </c>
      <c r="E129" s="40" t="s">
        <v>50</v>
      </c>
      <c r="F129" s="39" t="s">
        <v>25</v>
      </c>
      <c r="G129" s="41" t="s">
        <v>8</v>
      </c>
      <c r="H129" s="39" t="s">
        <v>62</v>
      </c>
      <c r="I129" s="42" t="s">
        <v>252</v>
      </c>
      <c r="J129" s="43">
        <v>3</v>
      </c>
      <c r="K129" s="44">
        <v>3960</v>
      </c>
      <c r="L129" s="43">
        <v>11880</v>
      </c>
      <c r="M129" s="45">
        <v>7.0000000000000007E-2</v>
      </c>
      <c r="N129" s="46">
        <v>11048.4</v>
      </c>
      <c r="O129" s="41" t="s">
        <v>1172</v>
      </c>
      <c r="P129" s="47" t="s">
        <v>49</v>
      </c>
      <c r="Q129" s="48" t="s">
        <v>10</v>
      </c>
      <c r="R129" s="47" t="s">
        <v>26</v>
      </c>
      <c r="S129" s="48" t="s">
        <v>1173</v>
      </c>
    </row>
    <row r="130" spans="1:19">
      <c r="A130" s="36">
        <v>1118</v>
      </c>
      <c r="B130" s="37">
        <v>42814</v>
      </c>
      <c r="C130" s="38" t="s">
        <v>42</v>
      </c>
      <c r="D130" s="39" t="s">
        <v>253</v>
      </c>
      <c r="E130" s="40" t="s">
        <v>7</v>
      </c>
      <c r="F130" s="39" t="s">
        <v>25</v>
      </c>
      <c r="G130" s="41" t="s">
        <v>8</v>
      </c>
      <c r="H130" s="39" t="s">
        <v>70</v>
      </c>
      <c r="I130" s="42" t="s">
        <v>251</v>
      </c>
      <c r="J130" s="43">
        <v>28</v>
      </c>
      <c r="K130" s="44">
        <v>1440</v>
      </c>
      <c r="L130" s="43">
        <v>40320</v>
      </c>
      <c r="M130" s="45">
        <v>0.02</v>
      </c>
      <c r="N130" s="46">
        <v>39513.599999999999</v>
      </c>
      <c r="O130" s="41" t="s">
        <v>1172</v>
      </c>
      <c r="P130" s="47" t="s">
        <v>53</v>
      </c>
      <c r="Q130" s="48" t="s">
        <v>10</v>
      </c>
      <c r="R130" s="47" t="s">
        <v>26</v>
      </c>
      <c r="S130" s="48" t="s">
        <v>1173</v>
      </c>
    </row>
    <row r="131" spans="1:19">
      <c r="A131" s="36">
        <v>1119</v>
      </c>
      <c r="B131" s="37">
        <v>42814</v>
      </c>
      <c r="C131" s="38" t="s">
        <v>42</v>
      </c>
      <c r="D131" s="39" t="s">
        <v>254</v>
      </c>
      <c r="E131" s="40" t="s">
        <v>50</v>
      </c>
      <c r="F131" s="39" t="s">
        <v>30</v>
      </c>
      <c r="G131" s="41" t="s">
        <v>66</v>
      </c>
      <c r="H131" s="39" t="s">
        <v>67</v>
      </c>
      <c r="I131" s="42" t="s">
        <v>255</v>
      </c>
      <c r="J131" s="43">
        <v>48</v>
      </c>
      <c r="K131" s="44">
        <v>30060</v>
      </c>
      <c r="L131" s="43">
        <v>1442880</v>
      </c>
      <c r="M131" s="45">
        <v>0.04</v>
      </c>
      <c r="N131" s="46">
        <v>1385164.8</v>
      </c>
      <c r="O131" s="41" t="s">
        <v>15</v>
      </c>
      <c r="P131" s="47" t="s">
        <v>79</v>
      </c>
      <c r="Q131" s="48" t="s">
        <v>10</v>
      </c>
      <c r="R131" s="47" t="s">
        <v>29</v>
      </c>
      <c r="S131" s="48" t="s">
        <v>1173</v>
      </c>
    </row>
    <row r="132" spans="1:19">
      <c r="A132" s="36">
        <v>1120</v>
      </c>
      <c r="B132" s="37">
        <v>42815</v>
      </c>
      <c r="C132" s="38" t="s">
        <v>42</v>
      </c>
      <c r="D132" s="39" t="s">
        <v>131</v>
      </c>
      <c r="E132" s="40" t="s">
        <v>11</v>
      </c>
      <c r="F132" s="39" t="s">
        <v>25</v>
      </c>
      <c r="G132" s="41" t="s">
        <v>8</v>
      </c>
      <c r="H132" s="39" t="s">
        <v>62</v>
      </c>
      <c r="I132" s="42" t="s">
        <v>256</v>
      </c>
      <c r="J132" s="43">
        <v>48</v>
      </c>
      <c r="K132" s="44">
        <v>2160</v>
      </c>
      <c r="L132" s="43">
        <v>103680</v>
      </c>
      <c r="M132" s="45">
        <v>0.04</v>
      </c>
      <c r="N132" s="46">
        <v>99532.800000000003</v>
      </c>
      <c r="O132" s="41" t="s">
        <v>13</v>
      </c>
      <c r="P132" s="47" t="s">
        <v>49</v>
      </c>
      <c r="Q132" s="48" t="s">
        <v>14</v>
      </c>
      <c r="R132" s="47" t="s">
        <v>26</v>
      </c>
      <c r="S132" s="48" t="s">
        <v>1173</v>
      </c>
    </row>
    <row r="133" spans="1:19">
      <c r="A133" s="36">
        <v>1121</v>
      </c>
      <c r="B133" s="37">
        <v>42815</v>
      </c>
      <c r="C133" s="38" t="s">
        <v>42</v>
      </c>
      <c r="D133" s="39" t="s">
        <v>257</v>
      </c>
      <c r="E133" s="40" t="s">
        <v>101</v>
      </c>
      <c r="F133" s="39" t="s">
        <v>27</v>
      </c>
      <c r="G133" s="41" t="s">
        <v>12</v>
      </c>
      <c r="H133" s="39" t="s">
        <v>74</v>
      </c>
      <c r="I133" s="42" t="s">
        <v>258</v>
      </c>
      <c r="J133" s="43">
        <v>16</v>
      </c>
      <c r="K133" s="44">
        <v>5460</v>
      </c>
      <c r="L133" s="43">
        <v>87360</v>
      </c>
      <c r="M133" s="45">
        <v>0</v>
      </c>
      <c r="N133" s="46">
        <v>87360</v>
      </c>
      <c r="O133" s="41" t="s">
        <v>13</v>
      </c>
      <c r="P133" s="47" t="s">
        <v>79</v>
      </c>
      <c r="Q133" s="48" t="s">
        <v>14</v>
      </c>
      <c r="R133" s="47" t="s">
        <v>26</v>
      </c>
      <c r="S133" s="48" t="s">
        <v>1173</v>
      </c>
    </row>
    <row r="134" spans="1:19">
      <c r="A134" s="36">
        <v>1122</v>
      </c>
      <c r="B134" s="37">
        <v>42815</v>
      </c>
      <c r="C134" s="38" t="s">
        <v>42</v>
      </c>
      <c r="D134" s="39" t="s">
        <v>259</v>
      </c>
      <c r="E134" s="40" t="s">
        <v>11</v>
      </c>
      <c r="F134" s="39" t="s">
        <v>30</v>
      </c>
      <c r="G134" s="41" t="s">
        <v>12</v>
      </c>
      <c r="H134" s="39" t="s">
        <v>120</v>
      </c>
      <c r="I134" s="42" t="s">
        <v>260</v>
      </c>
      <c r="J134" s="43">
        <v>40</v>
      </c>
      <c r="K134" s="44">
        <v>180</v>
      </c>
      <c r="L134" s="43">
        <v>7200</v>
      </c>
      <c r="M134" s="45">
        <v>0.08</v>
      </c>
      <c r="N134" s="46">
        <v>6624</v>
      </c>
      <c r="O134" s="41" t="s">
        <v>13</v>
      </c>
      <c r="P134" s="47" t="s">
        <v>53</v>
      </c>
      <c r="Q134" s="48" t="s">
        <v>14</v>
      </c>
      <c r="R134" s="47" t="s">
        <v>29</v>
      </c>
      <c r="S134" s="48" t="s">
        <v>1173</v>
      </c>
    </row>
    <row r="135" spans="1:19">
      <c r="A135" s="36">
        <v>1123</v>
      </c>
      <c r="B135" s="37">
        <v>42816</v>
      </c>
      <c r="C135" s="38" t="s">
        <v>42</v>
      </c>
      <c r="D135" s="39" t="s">
        <v>261</v>
      </c>
      <c r="E135" s="40" t="s">
        <v>7</v>
      </c>
      <c r="F135" s="39" t="s">
        <v>30</v>
      </c>
      <c r="G135" s="41" t="s">
        <v>8</v>
      </c>
      <c r="H135" s="39" t="s">
        <v>44</v>
      </c>
      <c r="I135" s="42" t="s">
        <v>262</v>
      </c>
      <c r="J135" s="43">
        <v>40</v>
      </c>
      <c r="K135" s="44">
        <v>2400</v>
      </c>
      <c r="L135" s="43">
        <v>96000</v>
      </c>
      <c r="M135" s="45">
        <v>0.06</v>
      </c>
      <c r="N135" s="46">
        <v>90240</v>
      </c>
      <c r="O135" s="41" t="s">
        <v>1174</v>
      </c>
      <c r="P135" s="47" t="s">
        <v>60</v>
      </c>
      <c r="Q135" s="48" t="s">
        <v>10</v>
      </c>
      <c r="R135" s="47" t="s">
        <v>29</v>
      </c>
      <c r="S135" s="48" t="s">
        <v>1173</v>
      </c>
    </row>
    <row r="136" spans="1:19">
      <c r="A136" s="36">
        <v>1124</v>
      </c>
      <c r="B136" s="37">
        <v>42816</v>
      </c>
      <c r="C136" s="38" t="s">
        <v>42</v>
      </c>
      <c r="D136" s="39" t="s">
        <v>261</v>
      </c>
      <c r="E136" s="40" t="s">
        <v>7</v>
      </c>
      <c r="F136" s="39" t="s">
        <v>30</v>
      </c>
      <c r="G136" s="41" t="s">
        <v>12</v>
      </c>
      <c r="H136" s="39" t="s">
        <v>47</v>
      </c>
      <c r="I136" s="42" t="s">
        <v>263</v>
      </c>
      <c r="J136" s="43">
        <v>45</v>
      </c>
      <c r="K136" s="44">
        <v>540</v>
      </c>
      <c r="L136" s="43">
        <v>24300</v>
      </c>
      <c r="M136" s="45">
        <v>0.02</v>
      </c>
      <c r="N136" s="46">
        <v>23814</v>
      </c>
      <c r="O136" s="41" t="s">
        <v>1174</v>
      </c>
      <c r="P136" s="47" t="s">
        <v>60</v>
      </c>
      <c r="Q136" s="48" t="s">
        <v>10</v>
      </c>
      <c r="R136" s="47" t="s">
        <v>29</v>
      </c>
      <c r="S136" s="48" t="s">
        <v>1173</v>
      </c>
    </row>
    <row r="137" spans="1:19">
      <c r="A137" s="36">
        <v>1125</v>
      </c>
      <c r="B137" s="37">
        <v>42816</v>
      </c>
      <c r="C137" s="38" t="s">
        <v>42</v>
      </c>
      <c r="D137" s="39" t="s">
        <v>264</v>
      </c>
      <c r="E137" s="40" t="s">
        <v>101</v>
      </c>
      <c r="F137" s="39" t="s">
        <v>27</v>
      </c>
      <c r="G137" s="41" t="s">
        <v>8</v>
      </c>
      <c r="H137" s="39" t="s">
        <v>70</v>
      </c>
      <c r="I137" s="42" t="s">
        <v>71</v>
      </c>
      <c r="J137" s="43">
        <v>2</v>
      </c>
      <c r="K137" s="44">
        <v>5460</v>
      </c>
      <c r="L137" s="43">
        <v>10920</v>
      </c>
      <c r="M137" s="45">
        <v>0.04</v>
      </c>
      <c r="N137" s="46">
        <v>10483.200000000001</v>
      </c>
      <c r="O137" s="41" t="s">
        <v>1174</v>
      </c>
      <c r="P137" s="47" t="s">
        <v>53</v>
      </c>
      <c r="Q137" s="48" t="s">
        <v>10</v>
      </c>
      <c r="R137" s="47" t="s">
        <v>26</v>
      </c>
      <c r="S137" s="48" t="s">
        <v>1173</v>
      </c>
    </row>
    <row r="138" spans="1:19">
      <c r="A138" s="36">
        <v>1126</v>
      </c>
      <c r="B138" s="37">
        <v>42816</v>
      </c>
      <c r="C138" s="38" t="s">
        <v>42</v>
      </c>
      <c r="D138" s="39" t="s">
        <v>264</v>
      </c>
      <c r="E138" s="40" t="s">
        <v>101</v>
      </c>
      <c r="F138" s="39" t="s">
        <v>27</v>
      </c>
      <c r="G138" s="41" t="s">
        <v>12</v>
      </c>
      <c r="H138" s="39" t="s">
        <v>47</v>
      </c>
      <c r="I138" s="42" t="s">
        <v>265</v>
      </c>
      <c r="J138" s="43">
        <v>23</v>
      </c>
      <c r="K138" s="44">
        <v>360</v>
      </c>
      <c r="L138" s="43">
        <v>8280</v>
      </c>
      <c r="M138" s="45">
        <v>0.08</v>
      </c>
      <c r="N138" s="46">
        <v>7617.6</v>
      </c>
      <c r="O138" s="41" t="s">
        <v>1174</v>
      </c>
      <c r="P138" s="47" t="s">
        <v>53</v>
      </c>
      <c r="Q138" s="48" t="s">
        <v>10</v>
      </c>
      <c r="R138" s="47" t="s">
        <v>26</v>
      </c>
      <c r="S138" s="48" t="s">
        <v>1173</v>
      </c>
    </row>
    <row r="139" spans="1:19">
      <c r="A139" s="36">
        <v>1127</v>
      </c>
      <c r="B139" s="37">
        <v>42816</v>
      </c>
      <c r="C139" s="38" t="s">
        <v>42</v>
      </c>
      <c r="D139" s="39" t="s">
        <v>266</v>
      </c>
      <c r="E139" s="40" t="s">
        <v>7</v>
      </c>
      <c r="F139" s="39" t="s">
        <v>27</v>
      </c>
      <c r="G139" s="41" t="s">
        <v>12</v>
      </c>
      <c r="H139" s="39" t="s">
        <v>114</v>
      </c>
      <c r="I139" s="42" t="s">
        <v>267</v>
      </c>
      <c r="J139" s="43">
        <v>5</v>
      </c>
      <c r="K139" s="44">
        <v>180</v>
      </c>
      <c r="L139" s="43">
        <v>900</v>
      </c>
      <c r="M139" s="45">
        <v>0.08</v>
      </c>
      <c r="N139" s="46">
        <v>828</v>
      </c>
      <c r="O139" s="41" t="s">
        <v>13</v>
      </c>
      <c r="P139" s="47" t="s">
        <v>53</v>
      </c>
      <c r="Q139" s="48" t="s">
        <v>14</v>
      </c>
      <c r="R139" s="47" t="s">
        <v>26</v>
      </c>
      <c r="S139" s="48" t="s">
        <v>1173</v>
      </c>
    </row>
    <row r="140" spans="1:19">
      <c r="A140" s="36">
        <v>1128</v>
      </c>
      <c r="B140" s="37">
        <v>42817</v>
      </c>
      <c r="C140" s="38" t="s">
        <v>42</v>
      </c>
      <c r="D140" s="39" t="s">
        <v>268</v>
      </c>
      <c r="E140" s="40" t="s">
        <v>50</v>
      </c>
      <c r="F140" s="39" t="s">
        <v>30</v>
      </c>
      <c r="G140" s="41" t="s">
        <v>12</v>
      </c>
      <c r="H140" s="39" t="s">
        <v>128</v>
      </c>
      <c r="I140" s="42" t="s">
        <v>269</v>
      </c>
      <c r="J140" s="43">
        <v>1</v>
      </c>
      <c r="K140" s="44">
        <v>3660</v>
      </c>
      <c r="L140" s="43">
        <v>3660</v>
      </c>
      <c r="M140" s="45">
        <v>0.01</v>
      </c>
      <c r="N140" s="46">
        <v>3623.4</v>
      </c>
      <c r="O140" s="41" t="s">
        <v>1174</v>
      </c>
      <c r="P140" s="47" t="s">
        <v>53</v>
      </c>
      <c r="Q140" s="48" t="s">
        <v>10</v>
      </c>
      <c r="R140" s="47" t="s">
        <v>29</v>
      </c>
      <c r="S140" s="48" t="s">
        <v>1173</v>
      </c>
    </row>
    <row r="141" spans="1:19">
      <c r="A141" s="36">
        <v>1129</v>
      </c>
      <c r="B141" s="37">
        <v>42817</v>
      </c>
      <c r="C141" s="38" t="s">
        <v>42</v>
      </c>
      <c r="D141" s="39" t="s">
        <v>270</v>
      </c>
      <c r="E141" s="40" t="s">
        <v>50</v>
      </c>
      <c r="F141" s="39" t="s">
        <v>25</v>
      </c>
      <c r="G141" s="41" t="s">
        <v>12</v>
      </c>
      <c r="H141" s="39" t="s">
        <v>114</v>
      </c>
      <c r="I141" s="42" t="s">
        <v>149</v>
      </c>
      <c r="J141" s="43">
        <v>41</v>
      </c>
      <c r="K141" s="44">
        <v>300</v>
      </c>
      <c r="L141" s="43">
        <v>12300</v>
      </c>
      <c r="M141" s="45">
        <v>0</v>
      </c>
      <c r="N141" s="46">
        <v>12300</v>
      </c>
      <c r="O141" s="41" t="s">
        <v>13</v>
      </c>
      <c r="P141" s="47" t="s">
        <v>53</v>
      </c>
      <c r="Q141" s="48" t="s">
        <v>14</v>
      </c>
      <c r="R141" s="47" t="s">
        <v>26</v>
      </c>
      <c r="S141" s="48" t="s">
        <v>1173</v>
      </c>
    </row>
    <row r="142" spans="1:19">
      <c r="A142" s="36">
        <v>1130</v>
      </c>
      <c r="B142" s="37">
        <v>42817</v>
      </c>
      <c r="C142" s="38" t="s">
        <v>42</v>
      </c>
      <c r="D142" s="39" t="s">
        <v>271</v>
      </c>
      <c r="E142" s="40" t="s">
        <v>11</v>
      </c>
      <c r="F142" s="39" t="s">
        <v>27</v>
      </c>
      <c r="G142" s="41" t="s">
        <v>8</v>
      </c>
      <c r="H142" s="39" t="s">
        <v>62</v>
      </c>
      <c r="I142" s="42" t="s">
        <v>272</v>
      </c>
      <c r="J142" s="43">
        <v>31</v>
      </c>
      <c r="K142" s="44">
        <v>5160</v>
      </c>
      <c r="L142" s="43">
        <v>159960</v>
      </c>
      <c r="M142" s="45">
        <v>0.1</v>
      </c>
      <c r="N142" s="46">
        <v>143964</v>
      </c>
      <c r="O142" s="41" t="s">
        <v>15</v>
      </c>
      <c r="P142" s="47" t="s">
        <v>53</v>
      </c>
      <c r="Q142" s="48" t="s">
        <v>10</v>
      </c>
      <c r="R142" s="47" t="s">
        <v>26</v>
      </c>
      <c r="S142" s="48" t="s">
        <v>1173</v>
      </c>
    </row>
    <row r="143" spans="1:19">
      <c r="A143" s="36">
        <v>1131</v>
      </c>
      <c r="B143" s="37">
        <v>42817</v>
      </c>
      <c r="C143" s="38" t="s">
        <v>42</v>
      </c>
      <c r="D143" s="39" t="s">
        <v>271</v>
      </c>
      <c r="E143" s="40" t="s">
        <v>11</v>
      </c>
      <c r="F143" s="39" t="s">
        <v>27</v>
      </c>
      <c r="G143" s="41" t="s">
        <v>8</v>
      </c>
      <c r="H143" s="39" t="s">
        <v>44</v>
      </c>
      <c r="I143" s="42" t="s">
        <v>273</v>
      </c>
      <c r="J143" s="43">
        <v>7</v>
      </c>
      <c r="K143" s="44">
        <v>1260</v>
      </c>
      <c r="L143" s="43">
        <v>8820</v>
      </c>
      <c r="M143" s="45">
        <v>0.09</v>
      </c>
      <c r="N143" s="46">
        <v>8026.2</v>
      </c>
      <c r="O143" s="41" t="s">
        <v>15</v>
      </c>
      <c r="P143" s="47" t="s">
        <v>53</v>
      </c>
      <c r="Q143" s="48" t="s">
        <v>10</v>
      </c>
      <c r="R143" s="47" t="s">
        <v>26</v>
      </c>
      <c r="S143" s="48" t="s">
        <v>1173</v>
      </c>
    </row>
    <row r="144" spans="1:19">
      <c r="A144" s="36">
        <v>1132</v>
      </c>
      <c r="B144" s="37">
        <v>42817</v>
      </c>
      <c r="C144" s="38" t="s">
        <v>42</v>
      </c>
      <c r="D144" s="39" t="s">
        <v>271</v>
      </c>
      <c r="E144" s="40" t="s">
        <v>11</v>
      </c>
      <c r="F144" s="39" t="s">
        <v>27</v>
      </c>
      <c r="G144" s="41" t="s">
        <v>8</v>
      </c>
      <c r="H144" s="39" t="s">
        <v>62</v>
      </c>
      <c r="I144" s="42" t="s">
        <v>274</v>
      </c>
      <c r="J144" s="43">
        <v>11</v>
      </c>
      <c r="K144" s="44">
        <v>9360</v>
      </c>
      <c r="L144" s="43">
        <v>102960</v>
      </c>
      <c r="M144" s="45">
        <v>0.01</v>
      </c>
      <c r="N144" s="46">
        <v>101930.4</v>
      </c>
      <c r="O144" s="41" t="s">
        <v>15</v>
      </c>
      <c r="P144" s="47" t="s">
        <v>91</v>
      </c>
      <c r="Q144" s="48" t="s">
        <v>10</v>
      </c>
      <c r="R144" s="47" t="s">
        <v>26</v>
      </c>
      <c r="S144" s="48" t="s">
        <v>1173</v>
      </c>
    </row>
    <row r="145" spans="1:19">
      <c r="A145" s="36">
        <v>1133</v>
      </c>
      <c r="B145" s="37">
        <v>42818</v>
      </c>
      <c r="C145" s="38" t="s">
        <v>42</v>
      </c>
      <c r="D145" s="39" t="s">
        <v>171</v>
      </c>
      <c r="E145" s="40" t="s">
        <v>101</v>
      </c>
      <c r="F145" s="39" t="s">
        <v>25</v>
      </c>
      <c r="G145" s="41" t="s">
        <v>12</v>
      </c>
      <c r="H145" s="39" t="s">
        <v>47</v>
      </c>
      <c r="I145" s="42" t="s">
        <v>275</v>
      </c>
      <c r="J145" s="43">
        <v>31</v>
      </c>
      <c r="K145" s="44">
        <v>1140</v>
      </c>
      <c r="L145" s="43">
        <v>35340</v>
      </c>
      <c r="M145" s="45">
        <v>0.02</v>
      </c>
      <c r="N145" s="46">
        <v>34633.199999999997</v>
      </c>
      <c r="O145" s="41" t="s">
        <v>1172</v>
      </c>
      <c r="P145" s="47" t="s">
        <v>53</v>
      </c>
      <c r="Q145" s="48" t="s">
        <v>10</v>
      </c>
      <c r="R145" s="47" t="s">
        <v>26</v>
      </c>
      <c r="S145" s="48" t="s">
        <v>1173</v>
      </c>
    </row>
    <row r="146" spans="1:19">
      <c r="A146" s="36">
        <v>1134</v>
      </c>
      <c r="B146" s="37">
        <v>42818</v>
      </c>
      <c r="C146" s="38" t="s">
        <v>42</v>
      </c>
      <c r="D146" s="39" t="s">
        <v>171</v>
      </c>
      <c r="E146" s="40" t="s">
        <v>101</v>
      </c>
      <c r="F146" s="39" t="s">
        <v>25</v>
      </c>
      <c r="G146" s="41" t="s">
        <v>12</v>
      </c>
      <c r="H146" s="39" t="s">
        <v>51</v>
      </c>
      <c r="I146" s="42" t="s">
        <v>276</v>
      </c>
      <c r="J146" s="43">
        <v>1</v>
      </c>
      <c r="K146" s="44">
        <v>180</v>
      </c>
      <c r="L146" s="43">
        <v>180</v>
      </c>
      <c r="M146" s="45">
        <v>0.03</v>
      </c>
      <c r="N146" s="46">
        <v>174.6</v>
      </c>
      <c r="O146" s="41" t="s">
        <v>1172</v>
      </c>
      <c r="P146" s="47" t="s">
        <v>53</v>
      </c>
      <c r="Q146" s="48" t="s">
        <v>10</v>
      </c>
      <c r="R146" s="47" t="s">
        <v>26</v>
      </c>
      <c r="S146" s="48" t="s">
        <v>1173</v>
      </c>
    </row>
    <row r="147" spans="1:19">
      <c r="A147" s="36">
        <v>1135</v>
      </c>
      <c r="B147" s="37">
        <v>42818</v>
      </c>
      <c r="C147" s="38" t="s">
        <v>42</v>
      </c>
      <c r="D147" s="39" t="s">
        <v>171</v>
      </c>
      <c r="E147" s="40" t="s">
        <v>101</v>
      </c>
      <c r="F147" s="39" t="s">
        <v>25</v>
      </c>
      <c r="G147" s="41" t="s">
        <v>12</v>
      </c>
      <c r="H147" s="39" t="s">
        <v>51</v>
      </c>
      <c r="I147" s="42" t="s">
        <v>277</v>
      </c>
      <c r="J147" s="43">
        <v>31</v>
      </c>
      <c r="K147" s="44">
        <v>360</v>
      </c>
      <c r="L147" s="43">
        <v>11160</v>
      </c>
      <c r="M147" s="45">
        <v>0.05</v>
      </c>
      <c r="N147" s="46">
        <v>10602</v>
      </c>
      <c r="O147" s="41" t="s">
        <v>1172</v>
      </c>
      <c r="P147" s="47" t="s">
        <v>91</v>
      </c>
      <c r="Q147" s="48" t="s">
        <v>10</v>
      </c>
      <c r="R147" s="47" t="s">
        <v>26</v>
      </c>
      <c r="S147" s="48" t="s">
        <v>1173</v>
      </c>
    </row>
    <row r="148" spans="1:19">
      <c r="A148" s="36">
        <v>1136</v>
      </c>
      <c r="B148" s="37">
        <v>42818</v>
      </c>
      <c r="C148" s="38" t="s">
        <v>42</v>
      </c>
      <c r="D148" s="39" t="s">
        <v>278</v>
      </c>
      <c r="E148" s="40" t="s">
        <v>50</v>
      </c>
      <c r="F148" s="39" t="s">
        <v>25</v>
      </c>
      <c r="G148" s="41" t="s">
        <v>66</v>
      </c>
      <c r="H148" s="39" t="s">
        <v>67</v>
      </c>
      <c r="I148" s="42" t="s">
        <v>255</v>
      </c>
      <c r="J148" s="43">
        <v>47</v>
      </c>
      <c r="K148" s="44">
        <v>30060</v>
      </c>
      <c r="L148" s="43">
        <v>1412820</v>
      </c>
      <c r="M148" s="45">
        <v>0.06</v>
      </c>
      <c r="N148" s="46">
        <v>1328050.8</v>
      </c>
      <c r="O148" s="41" t="s">
        <v>1172</v>
      </c>
      <c r="P148" s="47" t="s">
        <v>64</v>
      </c>
      <c r="Q148" s="48" t="s">
        <v>10</v>
      </c>
      <c r="R148" s="47" t="s">
        <v>26</v>
      </c>
      <c r="S148" s="48" t="s">
        <v>1173</v>
      </c>
    </row>
    <row r="149" spans="1:19">
      <c r="A149" s="36">
        <v>1137</v>
      </c>
      <c r="B149" s="37">
        <v>42818</v>
      </c>
      <c r="C149" s="38" t="s">
        <v>42</v>
      </c>
      <c r="D149" s="39" t="s">
        <v>278</v>
      </c>
      <c r="E149" s="40" t="s">
        <v>50</v>
      </c>
      <c r="F149" s="39" t="s">
        <v>25</v>
      </c>
      <c r="G149" s="41" t="s">
        <v>12</v>
      </c>
      <c r="H149" s="39" t="s">
        <v>55</v>
      </c>
      <c r="I149" s="42" t="s">
        <v>241</v>
      </c>
      <c r="J149" s="43">
        <v>24</v>
      </c>
      <c r="K149" s="44">
        <v>780</v>
      </c>
      <c r="L149" s="43">
        <v>18720</v>
      </c>
      <c r="M149" s="45">
        <v>0.05</v>
      </c>
      <c r="N149" s="46">
        <v>17784</v>
      </c>
      <c r="O149" s="41" t="s">
        <v>1172</v>
      </c>
      <c r="P149" s="47" t="s">
        <v>49</v>
      </c>
      <c r="Q149" s="48" t="s">
        <v>10</v>
      </c>
      <c r="R149" s="47" t="s">
        <v>26</v>
      </c>
      <c r="S149" s="48" t="s">
        <v>1173</v>
      </c>
    </row>
    <row r="150" spans="1:19">
      <c r="A150" s="36">
        <v>1138</v>
      </c>
      <c r="B150" s="37">
        <v>42818</v>
      </c>
      <c r="C150" s="38" t="s">
        <v>42</v>
      </c>
      <c r="D150" s="39" t="s">
        <v>279</v>
      </c>
      <c r="E150" s="40" t="s">
        <v>7</v>
      </c>
      <c r="F150" s="39" t="s">
        <v>25</v>
      </c>
      <c r="G150" s="41" t="s">
        <v>12</v>
      </c>
      <c r="H150" s="39" t="s">
        <v>47</v>
      </c>
      <c r="I150" s="42" t="s">
        <v>275</v>
      </c>
      <c r="J150" s="43">
        <v>48</v>
      </c>
      <c r="K150" s="44">
        <v>1140</v>
      </c>
      <c r="L150" s="43">
        <v>54720</v>
      </c>
      <c r="M150" s="45">
        <v>7.0000000000000007E-2</v>
      </c>
      <c r="N150" s="46">
        <v>50889.599999999999</v>
      </c>
      <c r="O150" s="41" t="s">
        <v>1172</v>
      </c>
      <c r="P150" s="47" t="s">
        <v>79</v>
      </c>
      <c r="Q150" s="48" t="s">
        <v>10</v>
      </c>
      <c r="R150" s="47" t="s">
        <v>26</v>
      </c>
      <c r="S150" s="48" t="s">
        <v>1173</v>
      </c>
    </row>
    <row r="151" spans="1:19">
      <c r="A151" s="36">
        <v>1139</v>
      </c>
      <c r="B151" s="37">
        <v>42819</v>
      </c>
      <c r="C151" s="38" t="s">
        <v>42</v>
      </c>
      <c r="D151" s="39" t="s">
        <v>171</v>
      </c>
      <c r="E151" s="40" t="s">
        <v>101</v>
      </c>
      <c r="F151" s="39" t="s">
        <v>30</v>
      </c>
      <c r="G151" s="41" t="s">
        <v>12</v>
      </c>
      <c r="H151" s="39" t="s">
        <v>114</v>
      </c>
      <c r="I151" s="42" t="s">
        <v>280</v>
      </c>
      <c r="J151" s="43">
        <v>12</v>
      </c>
      <c r="K151" s="44">
        <v>2580</v>
      </c>
      <c r="L151" s="43">
        <v>30960</v>
      </c>
      <c r="M151" s="45">
        <v>0.1</v>
      </c>
      <c r="N151" s="46">
        <v>27864</v>
      </c>
      <c r="O151" s="41" t="s">
        <v>18</v>
      </c>
      <c r="P151" s="47" t="s">
        <v>53</v>
      </c>
      <c r="Q151" s="48" t="s">
        <v>16</v>
      </c>
      <c r="R151" s="47" t="s">
        <v>29</v>
      </c>
      <c r="S151" s="48" t="s">
        <v>1173</v>
      </c>
    </row>
    <row r="152" spans="1:19">
      <c r="A152" s="36">
        <v>1140</v>
      </c>
      <c r="B152" s="37">
        <v>42819</v>
      </c>
      <c r="C152" s="38" t="s">
        <v>42</v>
      </c>
      <c r="D152" s="39" t="s">
        <v>171</v>
      </c>
      <c r="E152" s="40" t="s">
        <v>101</v>
      </c>
      <c r="F152" s="39" t="s">
        <v>30</v>
      </c>
      <c r="G152" s="41" t="s">
        <v>12</v>
      </c>
      <c r="H152" s="39" t="s">
        <v>47</v>
      </c>
      <c r="I152" s="42" t="s">
        <v>281</v>
      </c>
      <c r="J152" s="43">
        <v>25</v>
      </c>
      <c r="K152" s="44">
        <v>420</v>
      </c>
      <c r="L152" s="43">
        <v>10500</v>
      </c>
      <c r="M152" s="45">
        <v>0.1</v>
      </c>
      <c r="N152" s="46">
        <v>9450</v>
      </c>
      <c r="O152" s="41" t="s">
        <v>18</v>
      </c>
      <c r="P152" s="47" t="s">
        <v>49</v>
      </c>
      <c r="Q152" s="48" t="s">
        <v>16</v>
      </c>
      <c r="R152" s="47" t="s">
        <v>29</v>
      </c>
      <c r="S152" s="48" t="s">
        <v>1173</v>
      </c>
    </row>
    <row r="153" spans="1:19">
      <c r="A153" s="36">
        <v>1141</v>
      </c>
      <c r="B153" s="37">
        <v>42819</v>
      </c>
      <c r="C153" s="38" t="s">
        <v>42</v>
      </c>
      <c r="D153" s="39" t="s">
        <v>282</v>
      </c>
      <c r="E153" s="40" t="s">
        <v>101</v>
      </c>
      <c r="F153" s="39" t="s">
        <v>28</v>
      </c>
      <c r="G153" s="41" t="s">
        <v>12</v>
      </c>
      <c r="H153" s="39" t="s">
        <v>114</v>
      </c>
      <c r="I153" s="42" t="s">
        <v>283</v>
      </c>
      <c r="J153" s="43">
        <v>30</v>
      </c>
      <c r="K153" s="44">
        <v>480</v>
      </c>
      <c r="L153" s="43">
        <v>14400</v>
      </c>
      <c r="M153" s="45">
        <v>0.03</v>
      </c>
      <c r="N153" s="46">
        <v>13968</v>
      </c>
      <c r="O153" s="41" t="s">
        <v>1174</v>
      </c>
      <c r="P153" s="47" t="s">
        <v>79</v>
      </c>
      <c r="Q153" s="48" t="s">
        <v>10</v>
      </c>
      <c r="R153" s="47" t="s">
        <v>29</v>
      </c>
      <c r="S153" s="48" t="s">
        <v>1173</v>
      </c>
    </row>
    <row r="154" spans="1:19">
      <c r="A154" s="36">
        <v>1142</v>
      </c>
      <c r="B154" s="37">
        <v>42820</v>
      </c>
      <c r="C154" s="38" t="s">
        <v>42</v>
      </c>
      <c r="D154" s="39" t="s">
        <v>284</v>
      </c>
      <c r="E154" s="40" t="s">
        <v>101</v>
      </c>
      <c r="F154" s="39" t="s">
        <v>28</v>
      </c>
      <c r="G154" s="41" t="s">
        <v>8</v>
      </c>
      <c r="H154" s="39" t="s">
        <v>44</v>
      </c>
      <c r="I154" s="42" t="s">
        <v>285</v>
      </c>
      <c r="J154" s="43">
        <v>30</v>
      </c>
      <c r="K154" s="44">
        <v>360</v>
      </c>
      <c r="L154" s="43">
        <v>10800</v>
      </c>
      <c r="M154" s="45">
        <v>0.05</v>
      </c>
      <c r="N154" s="46">
        <v>10260</v>
      </c>
      <c r="O154" s="41" t="s">
        <v>13</v>
      </c>
      <c r="P154" s="47" t="s">
        <v>53</v>
      </c>
      <c r="Q154" s="48" t="s">
        <v>14</v>
      </c>
      <c r="R154" s="47" t="s">
        <v>29</v>
      </c>
      <c r="S154" s="48" t="s">
        <v>1173</v>
      </c>
    </row>
    <row r="155" spans="1:19">
      <c r="A155" s="36">
        <v>1143</v>
      </c>
      <c r="B155" s="37">
        <v>42820</v>
      </c>
      <c r="C155" s="38" t="s">
        <v>42</v>
      </c>
      <c r="D155" s="39" t="s">
        <v>284</v>
      </c>
      <c r="E155" s="40" t="s">
        <v>101</v>
      </c>
      <c r="F155" s="39" t="s">
        <v>28</v>
      </c>
      <c r="G155" s="41" t="s">
        <v>66</v>
      </c>
      <c r="H155" s="39" t="s">
        <v>82</v>
      </c>
      <c r="I155" s="42" t="s">
        <v>286</v>
      </c>
      <c r="J155" s="43">
        <v>12</v>
      </c>
      <c r="K155" s="44">
        <v>420</v>
      </c>
      <c r="L155" s="43">
        <v>5040</v>
      </c>
      <c r="M155" s="45">
        <v>0.04</v>
      </c>
      <c r="N155" s="46">
        <v>4838.3999999999996</v>
      </c>
      <c r="O155" s="41" t="s">
        <v>13</v>
      </c>
      <c r="P155" s="47" t="s">
        <v>91</v>
      </c>
      <c r="Q155" s="48" t="s">
        <v>14</v>
      </c>
      <c r="R155" s="47" t="s">
        <v>29</v>
      </c>
      <c r="S155" s="48" t="s">
        <v>1173</v>
      </c>
    </row>
    <row r="156" spans="1:19">
      <c r="A156" s="36">
        <v>1144</v>
      </c>
      <c r="B156" s="37">
        <v>42820</v>
      </c>
      <c r="C156" s="38" t="s">
        <v>42</v>
      </c>
      <c r="D156" s="39" t="s">
        <v>287</v>
      </c>
      <c r="E156" s="40" t="s">
        <v>11</v>
      </c>
      <c r="F156" s="39" t="s">
        <v>30</v>
      </c>
      <c r="G156" s="41" t="s">
        <v>8</v>
      </c>
      <c r="H156" s="39" t="s">
        <v>70</v>
      </c>
      <c r="I156" s="42" t="s">
        <v>288</v>
      </c>
      <c r="J156" s="43">
        <v>4</v>
      </c>
      <c r="K156" s="44">
        <v>16260</v>
      </c>
      <c r="L156" s="43">
        <v>65040</v>
      </c>
      <c r="M156" s="45">
        <v>0.08</v>
      </c>
      <c r="N156" s="46">
        <v>59836.800000000003</v>
      </c>
      <c r="O156" s="41" t="s">
        <v>1172</v>
      </c>
      <c r="P156" s="47" t="s">
        <v>60</v>
      </c>
      <c r="Q156" s="48" t="s">
        <v>10</v>
      </c>
      <c r="R156" s="47" t="s">
        <v>29</v>
      </c>
      <c r="S156" s="48" t="s">
        <v>1173</v>
      </c>
    </row>
    <row r="157" spans="1:19">
      <c r="A157" s="36">
        <v>1145</v>
      </c>
      <c r="B157" s="37">
        <v>42820</v>
      </c>
      <c r="C157" s="38" t="s">
        <v>42</v>
      </c>
      <c r="D157" s="39" t="s">
        <v>287</v>
      </c>
      <c r="E157" s="40" t="s">
        <v>11</v>
      </c>
      <c r="F157" s="39" t="s">
        <v>30</v>
      </c>
      <c r="G157" s="41" t="s">
        <v>12</v>
      </c>
      <c r="H157" s="39" t="s">
        <v>51</v>
      </c>
      <c r="I157" s="42" t="s">
        <v>289</v>
      </c>
      <c r="J157" s="43">
        <v>43</v>
      </c>
      <c r="K157" s="44">
        <v>120</v>
      </c>
      <c r="L157" s="43">
        <v>5160</v>
      </c>
      <c r="M157" s="45">
        <v>0.01</v>
      </c>
      <c r="N157" s="46">
        <v>5108.3999999999996</v>
      </c>
      <c r="O157" s="41" t="s">
        <v>1172</v>
      </c>
      <c r="P157" s="47" t="s">
        <v>79</v>
      </c>
      <c r="Q157" s="48" t="s">
        <v>10</v>
      </c>
      <c r="R157" s="47" t="s">
        <v>29</v>
      </c>
      <c r="S157" s="48" t="s">
        <v>1173</v>
      </c>
    </row>
    <row r="158" spans="1:19">
      <c r="A158" s="36">
        <v>1146</v>
      </c>
      <c r="B158" s="37">
        <v>42820</v>
      </c>
      <c r="C158" s="38" t="s">
        <v>42</v>
      </c>
      <c r="D158" s="39" t="s">
        <v>290</v>
      </c>
      <c r="E158" s="40" t="s">
        <v>11</v>
      </c>
      <c r="F158" s="39" t="s">
        <v>27</v>
      </c>
      <c r="G158" s="41" t="s">
        <v>12</v>
      </c>
      <c r="H158" s="39" t="s">
        <v>47</v>
      </c>
      <c r="I158" s="42" t="s">
        <v>291</v>
      </c>
      <c r="J158" s="43">
        <v>5</v>
      </c>
      <c r="K158" s="44">
        <v>1200</v>
      </c>
      <c r="L158" s="43">
        <v>6000</v>
      </c>
      <c r="M158" s="45">
        <v>0.05</v>
      </c>
      <c r="N158" s="46">
        <v>5700</v>
      </c>
      <c r="O158" s="41" t="s">
        <v>13</v>
      </c>
      <c r="P158" s="47" t="s">
        <v>64</v>
      </c>
      <c r="Q158" s="48" t="s">
        <v>14</v>
      </c>
      <c r="R158" s="47" t="s">
        <v>26</v>
      </c>
      <c r="S158" s="48" t="s">
        <v>1173</v>
      </c>
    </row>
    <row r="159" spans="1:19">
      <c r="A159" s="36">
        <v>1147</v>
      </c>
      <c r="B159" s="37">
        <v>42821</v>
      </c>
      <c r="C159" s="38" t="s">
        <v>42</v>
      </c>
      <c r="D159" s="39" t="s">
        <v>292</v>
      </c>
      <c r="E159" s="40" t="s">
        <v>50</v>
      </c>
      <c r="F159" s="39" t="s">
        <v>25</v>
      </c>
      <c r="G159" s="41" t="s">
        <v>12</v>
      </c>
      <c r="H159" s="39" t="s">
        <v>51</v>
      </c>
      <c r="I159" s="42" t="s">
        <v>293</v>
      </c>
      <c r="J159" s="43">
        <v>27</v>
      </c>
      <c r="K159" s="44">
        <v>180</v>
      </c>
      <c r="L159" s="43">
        <v>4860</v>
      </c>
      <c r="M159" s="45">
        <v>0.01</v>
      </c>
      <c r="N159" s="46">
        <v>4811.3999999999996</v>
      </c>
      <c r="O159" s="41" t="s">
        <v>13</v>
      </c>
      <c r="P159" s="47" t="s">
        <v>64</v>
      </c>
      <c r="Q159" s="48" t="s">
        <v>14</v>
      </c>
      <c r="R159" s="47" t="s">
        <v>26</v>
      </c>
      <c r="S159" s="48" t="s">
        <v>1173</v>
      </c>
    </row>
    <row r="160" spans="1:19">
      <c r="A160" s="36">
        <v>1148</v>
      </c>
      <c r="B160" s="37">
        <v>42821</v>
      </c>
      <c r="C160" s="38" t="s">
        <v>42</v>
      </c>
      <c r="D160" s="39" t="s">
        <v>294</v>
      </c>
      <c r="E160" s="40" t="s">
        <v>101</v>
      </c>
      <c r="F160" s="39" t="s">
        <v>25</v>
      </c>
      <c r="G160" s="41" t="s">
        <v>12</v>
      </c>
      <c r="H160" s="39" t="s">
        <v>114</v>
      </c>
      <c r="I160" s="42" t="s">
        <v>295</v>
      </c>
      <c r="J160" s="43">
        <v>33</v>
      </c>
      <c r="K160" s="44">
        <v>420</v>
      </c>
      <c r="L160" s="43">
        <v>13860</v>
      </c>
      <c r="M160" s="45">
        <v>0.08</v>
      </c>
      <c r="N160" s="46">
        <v>12751.2</v>
      </c>
      <c r="O160" s="41" t="s">
        <v>1174</v>
      </c>
      <c r="P160" s="47" t="s">
        <v>64</v>
      </c>
      <c r="Q160" s="48" t="s">
        <v>10</v>
      </c>
      <c r="R160" s="47" t="s">
        <v>26</v>
      </c>
      <c r="S160" s="48" t="s">
        <v>1173</v>
      </c>
    </row>
    <row r="161" spans="1:19">
      <c r="A161" s="36">
        <v>1149</v>
      </c>
      <c r="B161" s="37">
        <v>42821</v>
      </c>
      <c r="C161" s="38" t="s">
        <v>42</v>
      </c>
      <c r="D161" s="39" t="s">
        <v>296</v>
      </c>
      <c r="E161" s="40" t="s">
        <v>11</v>
      </c>
      <c r="F161" s="39" t="s">
        <v>25</v>
      </c>
      <c r="G161" s="41" t="s">
        <v>8</v>
      </c>
      <c r="H161" s="39" t="s">
        <v>44</v>
      </c>
      <c r="I161" s="42" t="s">
        <v>297</v>
      </c>
      <c r="J161" s="43">
        <v>32</v>
      </c>
      <c r="K161" s="44">
        <v>660</v>
      </c>
      <c r="L161" s="43">
        <v>21120</v>
      </c>
      <c r="M161" s="45">
        <v>0.09</v>
      </c>
      <c r="N161" s="46">
        <v>19219.2</v>
      </c>
      <c r="O161" s="41" t="s">
        <v>13</v>
      </c>
      <c r="P161" s="47" t="s">
        <v>53</v>
      </c>
      <c r="Q161" s="48" t="s">
        <v>14</v>
      </c>
      <c r="R161" s="47" t="s">
        <v>26</v>
      </c>
      <c r="S161" s="48" t="s">
        <v>1173</v>
      </c>
    </row>
    <row r="162" spans="1:19">
      <c r="A162" s="36">
        <v>1150</v>
      </c>
      <c r="B162" s="37">
        <v>42821</v>
      </c>
      <c r="C162" s="38" t="s">
        <v>42</v>
      </c>
      <c r="D162" s="39" t="s">
        <v>298</v>
      </c>
      <c r="E162" s="40" t="s">
        <v>11</v>
      </c>
      <c r="F162" s="39" t="s">
        <v>25</v>
      </c>
      <c r="G162" s="41" t="s">
        <v>8</v>
      </c>
      <c r="H162" s="39" t="s">
        <v>44</v>
      </c>
      <c r="I162" s="42" t="s">
        <v>299</v>
      </c>
      <c r="J162" s="43">
        <v>13</v>
      </c>
      <c r="K162" s="44">
        <v>2040</v>
      </c>
      <c r="L162" s="43">
        <v>26520</v>
      </c>
      <c r="M162" s="45">
        <v>0</v>
      </c>
      <c r="N162" s="46">
        <v>26520</v>
      </c>
      <c r="O162" s="41" t="s">
        <v>15</v>
      </c>
      <c r="P162" s="47" t="s">
        <v>64</v>
      </c>
      <c r="Q162" s="48" t="s">
        <v>10</v>
      </c>
      <c r="R162" s="47" t="s">
        <v>26</v>
      </c>
      <c r="S162" s="48" t="s">
        <v>1173</v>
      </c>
    </row>
    <row r="163" spans="1:19">
      <c r="A163" s="36">
        <v>1151</v>
      </c>
      <c r="B163" s="37">
        <v>42821</v>
      </c>
      <c r="C163" s="38" t="s">
        <v>42</v>
      </c>
      <c r="D163" s="39" t="s">
        <v>300</v>
      </c>
      <c r="E163" s="40" t="s">
        <v>7</v>
      </c>
      <c r="F163" s="39" t="s">
        <v>27</v>
      </c>
      <c r="G163" s="41" t="s">
        <v>12</v>
      </c>
      <c r="H163" s="39" t="s">
        <v>114</v>
      </c>
      <c r="I163" s="42" t="s">
        <v>301</v>
      </c>
      <c r="J163" s="43">
        <v>21</v>
      </c>
      <c r="K163" s="44">
        <v>18960</v>
      </c>
      <c r="L163" s="43">
        <v>398160</v>
      </c>
      <c r="M163" s="45">
        <v>0.04</v>
      </c>
      <c r="N163" s="46">
        <v>382233.59999999998</v>
      </c>
      <c r="O163" s="41" t="s">
        <v>1172</v>
      </c>
      <c r="P163" s="47" t="s">
        <v>53</v>
      </c>
      <c r="Q163" s="48" t="s">
        <v>10</v>
      </c>
      <c r="R163" s="47" t="s">
        <v>26</v>
      </c>
      <c r="S163" s="48" t="s">
        <v>1173</v>
      </c>
    </row>
    <row r="164" spans="1:19">
      <c r="A164" s="36">
        <v>1152</v>
      </c>
      <c r="B164" s="37">
        <v>42821</v>
      </c>
      <c r="C164" s="38" t="s">
        <v>42</v>
      </c>
      <c r="D164" s="39" t="s">
        <v>300</v>
      </c>
      <c r="E164" s="40" t="s">
        <v>7</v>
      </c>
      <c r="F164" s="39" t="s">
        <v>27</v>
      </c>
      <c r="G164" s="41" t="s">
        <v>66</v>
      </c>
      <c r="H164" s="39" t="s">
        <v>82</v>
      </c>
      <c r="I164" s="42" t="s">
        <v>302</v>
      </c>
      <c r="J164" s="43">
        <v>22</v>
      </c>
      <c r="K164" s="44">
        <v>600</v>
      </c>
      <c r="L164" s="43">
        <v>13200</v>
      </c>
      <c r="M164" s="45">
        <v>0</v>
      </c>
      <c r="N164" s="46">
        <v>13200</v>
      </c>
      <c r="O164" s="41" t="s">
        <v>1172</v>
      </c>
      <c r="P164" s="47" t="s">
        <v>53</v>
      </c>
      <c r="Q164" s="48" t="s">
        <v>10</v>
      </c>
      <c r="R164" s="47" t="s">
        <v>26</v>
      </c>
      <c r="S164" s="48" t="s">
        <v>1173</v>
      </c>
    </row>
    <row r="165" spans="1:19">
      <c r="A165" s="36">
        <v>1153</v>
      </c>
      <c r="B165" s="37">
        <v>42821</v>
      </c>
      <c r="C165" s="38" t="s">
        <v>42</v>
      </c>
      <c r="D165" s="39" t="s">
        <v>300</v>
      </c>
      <c r="E165" s="40" t="s">
        <v>7</v>
      </c>
      <c r="F165" s="39" t="s">
        <v>27</v>
      </c>
      <c r="G165" s="41" t="s">
        <v>8</v>
      </c>
      <c r="H165" s="39" t="s">
        <v>62</v>
      </c>
      <c r="I165" s="42" t="s">
        <v>303</v>
      </c>
      <c r="J165" s="43">
        <v>7</v>
      </c>
      <c r="K165" s="44">
        <v>6960</v>
      </c>
      <c r="L165" s="43">
        <v>48720</v>
      </c>
      <c r="M165" s="45">
        <v>0.08</v>
      </c>
      <c r="N165" s="46">
        <v>44822.400000000001</v>
      </c>
      <c r="O165" s="41" t="s">
        <v>1172</v>
      </c>
      <c r="P165" s="47" t="s">
        <v>79</v>
      </c>
      <c r="Q165" s="48" t="s">
        <v>10</v>
      </c>
      <c r="R165" s="47" t="s">
        <v>26</v>
      </c>
      <c r="S165" s="48" t="s">
        <v>1173</v>
      </c>
    </row>
    <row r="166" spans="1:19">
      <c r="A166" s="36">
        <v>1154</v>
      </c>
      <c r="B166" s="37">
        <v>42821</v>
      </c>
      <c r="C166" s="38" t="s">
        <v>42</v>
      </c>
      <c r="D166" s="39" t="s">
        <v>300</v>
      </c>
      <c r="E166" s="40" t="s">
        <v>7</v>
      </c>
      <c r="F166" s="39" t="s">
        <v>27</v>
      </c>
      <c r="G166" s="41" t="s">
        <v>8</v>
      </c>
      <c r="H166" s="39" t="s">
        <v>62</v>
      </c>
      <c r="I166" s="42" t="s">
        <v>63</v>
      </c>
      <c r="J166" s="43">
        <v>40</v>
      </c>
      <c r="K166" s="44">
        <v>5760</v>
      </c>
      <c r="L166" s="43">
        <v>230400</v>
      </c>
      <c r="M166" s="45">
        <v>0.05</v>
      </c>
      <c r="N166" s="46">
        <v>218880</v>
      </c>
      <c r="O166" s="41" t="s">
        <v>1172</v>
      </c>
      <c r="P166" s="47" t="s">
        <v>79</v>
      </c>
      <c r="Q166" s="48" t="s">
        <v>10</v>
      </c>
      <c r="R166" s="47" t="s">
        <v>26</v>
      </c>
      <c r="S166" s="48" t="s">
        <v>1173</v>
      </c>
    </row>
    <row r="167" spans="1:19">
      <c r="A167" s="36">
        <v>1155</v>
      </c>
      <c r="B167" s="37">
        <v>42822</v>
      </c>
      <c r="C167" s="38" t="s">
        <v>42</v>
      </c>
      <c r="D167" s="39" t="s">
        <v>304</v>
      </c>
      <c r="E167" s="40" t="s">
        <v>101</v>
      </c>
      <c r="F167" s="39" t="s">
        <v>25</v>
      </c>
      <c r="G167" s="41" t="s">
        <v>8</v>
      </c>
      <c r="H167" s="39" t="s">
        <v>62</v>
      </c>
      <c r="I167" s="42" t="s">
        <v>305</v>
      </c>
      <c r="J167" s="43">
        <v>41</v>
      </c>
      <c r="K167" s="44">
        <v>3960</v>
      </c>
      <c r="L167" s="43">
        <v>162360</v>
      </c>
      <c r="M167" s="45">
        <v>0.01</v>
      </c>
      <c r="N167" s="46">
        <v>160736.4</v>
      </c>
      <c r="O167" s="41" t="s">
        <v>18</v>
      </c>
      <c r="P167" s="47" t="s">
        <v>49</v>
      </c>
      <c r="Q167" s="48" t="s">
        <v>16</v>
      </c>
      <c r="R167" s="47" t="s">
        <v>26</v>
      </c>
      <c r="S167" s="48" t="s">
        <v>1173</v>
      </c>
    </row>
    <row r="168" spans="1:19">
      <c r="A168" s="36">
        <v>1156</v>
      </c>
      <c r="B168" s="37">
        <v>42822</v>
      </c>
      <c r="C168" s="38" t="s">
        <v>42</v>
      </c>
      <c r="D168" s="39" t="s">
        <v>306</v>
      </c>
      <c r="E168" s="40" t="s">
        <v>11</v>
      </c>
      <c r="F168" s="39" t="s">
        <v>27</v>
      </c>
      <c r="G168" s="41" t="s">
        <v>8</v>
      </c>
      <c r="H168" s="39" t="s">
        <v>44</v>
      </c>
      <c r="I168" s="42" t="s">
        <v>307</v>
      </c>
      <c r="J168" s="43">
        <v>46</v>
      </c>
      <c r="K168" s="44">
        <v>2100</v>
      </c>
      <c r="L168" s="43">
        <v>96600</v>
      </c>
      <c r="M168" s="45">
        <v>0.02</v>
      </c>
      <c r="N168" s="46">
        <v>94668</v>
      </c>
      <c r="O168" s="41" t="s">
        <v>1174</v>
      </c>
      <c r="P168" s="47" t="s">
        <v>91</v>
      </c>
      <c r="Q168" s="48" t="s">
        <v>10</v>
      </c>
      <c r="R168" s="47" t="s">
        <v>26</v>
      </c>
      <c r="S168" s="48" t="s">
        <v>1173</v>
      </c>
    </row>
    <row r="169" spans="1:19">
      <c r="A169" s="36">
        <v>1157</v>
      </c>
      <c r="B169" s="37">
        <v>42822</v>
      </c>
      <c r="C169" s="38" t="s">
        <v>42</v>
      </c>
      <c r="D169" s="39" t="s">
        <v>306</v>
      </c>
      <c r="E169" s="40" t="s">
        <v>11</v>
      </c>
      <c r="F169" s="39" t="s">
        <v>27</v>
      </c>
      <c r="G169" s="41" t="s">
        <v>8</v>
      </c>
      <c r="H169" s="39" t="s">
        <v>44</v>
      </c>
      <c r="I169" s="42" t="s">
        <v>165</v>
      </c>
      <c r="J169" s="43">
        <v>44</v>
      </c>
      <c r="K169" s="44">
        <v>300</v>
      </c>
      <c r="L169" s="43">
        <v>13200</v>
      </c>
      <c r="M169" s="45">
        <v>0.01</v>
      </c>
      <c r="N169" s="46">
        <v>13068</v>
      </c>
      <c r="O169" s="41" t="s">
        <v>1174</v>
      </c>
      <c r="P169" s="47" t="s">
        <v>79</v>
      </c>
      <c r="Q169" s="48" t="s">
        <v>10</v>
      </c>
      <c r="R169" s="47" t="s">
        <v>26</v>
      </c>
      <c r="S169" s="48" t="s">
        <v>1173</v>
      </c>
    </row>
    <row r="170" spans="1:19">
      <c r="A170" s="36">
        <v>1158</v>
      </c>
      <c r="B170" s="37">
        <v>42822</v>
      </c>
      <c r="C170" s="38" t="s">
        <v>42</v>
      </c>
      <c r="D170" s="39" t="s">
        <v>308</v>
      </c>
      <c r="E170" s="40" t="s">
        <v>11</v>
      </c>
      <c r="F170" s="39" t="s">
        <v>30</v>
      </c>
      <c r="G170" s="41" t="s">
        <v>12</v>
      </c>
      <c r="H170" s="39" t="s">
        <v>51</v>
      </c>
      <c r="I170" s="42" t="s">
        <v>309</v>
      </c>
      <c r="J170" s="43">
        <v>14</v>
      </c>
      <c r="K170" s="44">
        <v>2460</v>
      </c>
      <c r="L170" s="43">
        <v>34440</v>
      </c>
      <c r="M170" s="45">
        <v>0</v>
      </c>
      <c r="N170" s="46">
        <v>34440</v>
      </c>
      <c r="O170" s="41" t="s">
        <v>13</v>
      </c>
      <c r="P170" s="47" t="s">
        <v>79</v>
      </c>
      <c r="Q170" s="48" t="s">
        <v>14</v>
      </c>
      <c r="R170" s="47" t="s">
        <v>29</v>
      </c>
      <c r="S170" s="48" t="s">
        <v>1173</v>
      </c>
    </row>
    <row r="171" spans="1:19">
      <c r="A171" s="36">
        <v>1159</v>
      </c>
      <c r="B171" s="37">
        <v>42823</v>
      </c>
      <c r="C171" s="38" t="s">
        <v>42</v>
      </c>
      <c r="D171" s="39" t="s">
        <v>310</v>
      </c>
      <c r="E171" s="40" t="s">
        <v>50</v>
      </c>
      <c r="F171" s="39" t="s">
        <v>30</v>
      </c>
      <c r="G171" s="41" t="s">
        <v>66</v>
      </c>
      <c r="H171" s="39" t="s">
        <v>82</v>
      </c>
      <c r="I171" s="42" t="s">
        <v>311</v>
      </c>
      <c r="J171" s="43">
        <v>14</v>
      </c>
      <c r="K171" s="44">
        <v>360</v>
      </c>
      <c r="L171" s="43">
        <v>5040</v>
      </c>
      <c r="M171" s="45">
        <v>0.04</v>
      </c>
      <c r="N171" s="46">
        <v>4838.3999999999996</v>
      </c>
      <c r="O171" s="41" t="s">
        <v>1172</v>
      </c>
      <c r="P171" s="47" t="s">
        <v>53</v>
      </c>
      <c r="Q171" s="48" t="s">
        <v>10</v>
      </c>
      <c r="R171" s="47" t="s">
        <v>29</v>
      </c>
      <c r="S171" s="48" t="s">
        <v>1173</v>
      </c>
    </row>
    <row r="172" spans="1:19">
      <c r="A172" s="36">
        <v>1160</v>
      </c>
      <c r="B172" s="37">
        <v>42824</v>
      </c>
      <c r="C172" s="38" t="s">
        <v>42</v>
      </c>
      <c r="D172" s="39" t="s">
        <v>312</v>
      </c>
      <c r="E172" s="40" t="s">
        <v>50</v>
      </c>
      <c r="F172" s="39" t="s">
        <v>25</v>
      </c>
      <c r="G172" s="41" t="s">
        <v>12</v>
      </c>
      <c r="H172" s="39" t="s">
        <v>114</v>
      </c>
      <c r="I172" s="42" t="s">
        <v>313</v>
      </c>
      <c r="J172" s="43">
        <v>43</v>
      </c>
      <c r="K172" s="44">
        <v>2520</v>
      </c>
      <c r="L172" s="43">
        <v>108360</v>
      </c>
      <c r="M172" s="45">
        <v>0.1</v>
      </c>
      <c r="N172" s="46">
        <v>97524</v>
      </c>
      <c r="O172" s="41" t="s">
        <v>18</v>
      </c>
      <c r="P172" s="47" t="s">
        <v>53</v>
      </c>
      <c r="Q172" s="48" t="s">
        <v>16</v>
      </c>
      <c r="R172" s="47" t="s">
        <v>26</v>
      </c>
      <c r="S172" s="48" t="s">
        <v>1173</v>
      </c>
    </row>
    <row r="173" spans="1:19">
      <c r="A173" s="36">
        <v>1161</v>
      </c>
      <c r="B173" s="37">
        <v>42824</v>
      </c>
      <c r="C173" s="38" t="s">
        <v>42</v>
      </c>
      <c r="D173" s="39" t="s">
        <v>312</v>
      </c>
      <c r="E173" s="40" t="s">
        <v>50</v>
      </c>
      <c r="F173" s="39" t="s">
        <v>25</v>
      </c>
      <c r="G173" s="41" t="s">
        <v>12</v>
      </c>
      <c r="H173" s="39" t="s">
        <v>114</v>
      </c>
      <c r="I173" s="42" t="s">
        <v>197</v>
      </c>
      <c r="J173" s="43">
        <v>17</v>
      </c>
      <c r="K173" s="44">
        <v>360</v>
      </c>
      <c r="L173" s="43">
        <v>6120</v>
      </c>
      <c r="M173" s="45">
        <v>7.0000000000000007E-2</v>
      </c>
      <c r="N173" s="46">
        <v>5691.6</v>
      </c>
      <c r="O173" s="41" t="s">
        <v>18</v>
      </c>
      <c r="P173" s="47" t="s">
        <v>53</v>
      </c>
      <c r="Q173" s="48" t="s">
        <v>16</v>
      </c>
      <c r="R173" s="47" t="s">
        <v>26</v>
      </c>
      <c r="S173" s="48" t="s">
        <v>1173</v>
      </c>
    </row>
    <row r="174" spans="1:19">
      <c r="A174" s="36">
        <v>1162</v>
      </c>
      <c r="B174" s="37">
        <v>42824</v>
      </c>
      <c r="C174" s="38" t="s">
        <v>42</v>
      </c>
      <c r="D174" s="39" t="s">
        <v>312</v>
      </c>
      <c r="E174" s="40" t="s">
        <v>50</v>
      </c>
      <c r="F174" s="39" t="s">
        <v>25</v>
      </c>
      <c r="G174" s="41" t="s">
        <v>12</v>
      </c>
      <c r="H174" s="39" t="s">
        <v>51</v>
      </c>
      <c r="I174" s="42" t="s">
        <v>314</v>
      </c>
      <c r="J174" s="43">
        <v>31</v>
      </c>
      <c r="K174" s="44">
        <v>1320</v>
      </c>
      <c r="L174" s="43">
        <v>40920</v>
      </c>
      <c r="M174" s="45">
        <v>0.02</v>
      </c>
      <c r="N174" s="46">
        <v>40101.599999999999</v>
      </c>
      <c r="O174" s="41" t="s">
        <v>18</v>
      </c>
      <c r="P174" s="47" t="s">
        <v>79</v>
      </c>
      <c r="Q174" s="48" t="s">
        <v>16</v>
      </c>
      <c r="R174" s="47" t="s">
        <v>26</v>
      </c>
      <c r="S174" s="48" t="s">
        <v>1173</v>
      </c>
    </row>
    <row r="175" spans="1:19">
      <c r="A175" s="36">
        <v>1163</v>
      </c>
      <c r="B175" s="37">
        <v>42824</v>
      </c>
      <c r="C175" s="38" t="s">
        <v>42</v>
      </c>
      <c r="D175" s="39" t="s">
        <v>315</v>
      </c>
      <c r="E175" s="40" t="s">
        <v>101</v>
      </c>
      <c r="F175" s="39" t="s">
        <v>25</v>
      </c>
      <c r="G175" s="41" t="s">
        <v>8</v>
      </c>
      <c r="H175" s="39" t="s">
        <v>44</v>
      </c>
      <c r="I175" s="42" t="s">
        <v>316</v>
      </c>
      <c r="J175" s="43">
        <v>39</v>
      </c>
      <c r="K175" s="44">
        <v>1200</v>
      </c>
      <c r="L175" s="43">
        <v>46800</v>
      </c>
      <c r="M175" s="45">
        <v>0.05</v>
      </c>
      <c r="N175" s="46">
        <v>44460</v>
      </c>
      <c r="O175" s="41" t="s">
        <v>13</v>
      </c>
      <c r="P175" s="47" t="s">
        <v>49</v>
      </c>
      <c r="Q175" s="48" t="s">
        <v>14</v>
      </c>
      <c r="R175" s="47" t="s">
        <v>26</v>
      </c>
      <c r="S175" s="48" t="s">
        <v>1173</v>
      </c>
    </row>
    <row r="176" spans="1:19">
      <c r="A176" s="36">
        <v>1164</v>
      </c>
      <c r="B176" s="37">
        <v>42824</v>
      </c>
      <c r="C176" s="38" t="s">
        <v>42</v>
      </c>
      <c r="D176" s="39" t="s">
        <v>317</v>
      </c>
      <c r="E176" s="40" t="s">
        <v>50</v>
      </c>
      <c r="F176" s="39" t="s">
        <v>27</v>
      </c>
      <c r="G176" s="41" t="s">
        <v>66</v>
      </c>
      <c r="H176" s="39" t="s">
        <v>82</v>
      </c>
      <c r="I176" s="42" t="s">
        <v>318</v>
      </c>
      <c r="J176" s="43">
        <v>36</v>
      </c>
      <c r="K176" s="44">
        <v>2820</v>
      </c>
      <c r="L176" s="43">
        <v>101520</v>
      </c>
      <c r="M176" s="45">
        <v>0.05</v>
      </c>
      <c r="N176" s="46">
        <v>96444</v>
      </c>
      <c r="O176" s="41" t="s">
        <v>18</v>
      </c>
      <c r="P176" s="47" t="s">
        <v>49</v>
      </c>
      <c r="Q176" s="48" t="s">
        <v>16</v>
      </c>
      <c r="R176" s="47" t="s">
        <v>26</v>
      </c>
      <c r="S176" s="48" t="s">
        <v>1173</v>
      </c>
    </row>
    <row r="177" spans="1:19">
      <c r="A177" s="36">
        <v>1165</v>
      </c>
      <c r="B177" s="37">
        <v>42824</v>
      </c>
      <c r="C177" s="38" t="s">
        <v>42</v>
      </c>
      <c r="D177" s="39" t="s">
        <v>315</v>
      </c>
      <c r="E177" s="40" t="s">
        <v>50</v>
      </c>
      <c r="F177" s="39" t="s">
        <v>25</v>
      </c>
      <c r="G177" s="41" t="s">
        <v>8</v>
      </c>
      <c r="H177" s="39" t="s">
        <v>62</v>
      </c>
      <c r="I177" s="42" t="s">
        <v>319</v>
      </c>
      <c r="J177" s="43">
        <v>5</v>
      </c>
      <c r="K177" s="44">
        <v>2160</v>
      </c>
      <c r="L177" s="43">
        <v>10800</v>
      </c>
      <c r="M177" s="45">
        <v>0.09</v>
      </c>
      <c r="N177" s="46">
        <v>9828</v>
      </c>
      <c r="O177" s="41" t="s">
        <v>13</v>
      </c>
      <c r="P177" s="47" t="s">
        <v>53</v>
      </c>
      <c r="Q177" s="48" t="s">
        <v>14</v>
      </c>
      <c r="R177" s="47" t="s">
        <v>26</v>
      </c>
      <c r="S177" s="48" t="s">
        <v>1173</v>
      </c>
    </row>
    <row r="178" spans="1:19">
      <c r="A178" s="36">
        <v>1166</v>
      </c>
      <c r="B178" s="37">
        <v>42824</v>
      </c>
      <c r="C178" s="38" t="s">
        <v>42</v>
      </c>
      <c r="D178" s="39" t="s">
        <v>320</v>
      </c>
      <c r="E178" s="40" t="s">
        <v>101</v>
      </c>
      <c r="F178" s="39" t="s">
        <v>30</v>
      </c>
      <c r="G178" s="41" t="s">
        <v>12</v>
      </c>
      <c r="H178" s="39" t="s">
        <v>47</v>
      </c>
      <c r="I178" s="42" t="s">
        <v>321</v>
      </c>
      <c r="J178" s="43">
        <v>40</v>
      </c>
      <c r="K178" s="44">
        <v>420</v>
      </c>
      <c r="L178" s="43">
        <v>16800</v>
      </c>
      <c r="M178" s="45">
        <v>0.1</v>
      </c>
      <c r="N178" s="46">
        <v>15120</v>
      </c>
      <c r="O178" s="41" t="s">
        <v>15</v>
      </c>
      <c r="P178" s="47" t="s">
        <v>53</v>
      </c>
      <c r="Q178" s="48" t="s">
        <v>10</v>
      </c>
      <c r="R178" s="47" t="s">
        <v>29</v>
      </c>
      <c r="S178" s="48" t="s">
        <v>1173</v>
      </c>
    </row>
    <row r="179" spans="1:19">
      <c r="A179" s="36">
        <v>1167</v>
      </c>
      <c r="B179" s="37">
        <v>42824</v>
      </c>
      <c r="C179" s="38" t="s">
        <v>42</v>
      </c>
      <c r="D179" s="39" t="s">
        <v>320</v>
      </c>
      <c r="E179" s="40" t="s">
        <v>101</v>
      </c>
      <c r="F179" s="39" t="s">
        <v>30</v>
      </c>
      <c r="G179" s="41" t="s">
        <v>8</v>
      </c>
      <c r="H179" s="39" t="s">
        <v>62</v>
      </c>
      <c r="I179" s="42" t="s">
        <v>322</v>
      </c>
      <c r="J179" s="43">
        <v>21</v>
      </c>
      <c r="K179" s="44">
        <v>11760</v>
      </c>
      <c r="L179" s="43">
        <v>246960</v>
      </c>
      <c r="M179" s="45">
        <v>0.05</v>
      </c>
      <c r="N179" s="46">
        <v>234612</v>
      </c>
      <c r="O179" s="41" t="s">
        <v>15</v>
      </c>
      <c r="P179" s="47" t="s">
        <v>49</v>
      </c>
      <c r="Q179" s="48" t="s">
        <v>10</v>
      </c>
      <c r="R179" s="47" t="s">
        <v>29</v>
      </c>
      <c r="S179" s="48" t="s">
        <v>1173</v>
      </c>
    </row>
    <row r="180" spans="1:19">
      <c r="A180" s="36">
        <v>1168</v>
      </c>
      <c r="B180" s="37">
        <v>42824</v>
      </c>
      <c r="C180" s="38" t="s">
        <v>42</v>
      </c>
      <c r="D180" s="39" t="s">
        <v>323</v>
      </c>
      <c r="E180" s="40" t="s">
        <v>50</v>
      </c>
      <c r="F180" s="39" t="s">
        <v>27</v>
      </c>
      <c r="G180" s="41" t="s">
        <v>12</v>
      </c>
      <c r="H180" s="39" t="s">
        <v>55</v>
      </c>
      <c r="I180" s="42" t="s">
        <v>324</v>
      </c>
      <c r="J180" s="43">
        <v>23</v>
      </c>
      <c r="K180" s="44">
        <v>8580</v>
      </c>
      <c r="L180" s="43">
        <v>197340</v>
      </c>
      <c r="M180" s="45">
        <v>0.08</v>
      </c>
      <c r="N180" s="46">
        <v>181552.8</v>
      </c>
      <c r="O180" s="41" t="s">
        <v>18</v>
      </c>
      <c r="P180" s="47" t="s">
        <v>49</v>
      </c>
      <c r="Q180" s="48" t="s">
        <v>16</v>
      </c>
      <c r="R180" s="47" t="s">
        <v>26</v>
      </c>
      <c r="S180" s="48" t="s">
        <v>1173</v>
      </c>
    </row>
    <row r="181" spans="1:19">
      <c r="A181" s="36">
        <v>1169</v>
      </c>
      <c r="B181" s="37">
        <v>42825</v>
      </c>
      <c r="C181" s="38" t="s">
        <v>42</v>
      </c>
      <c r="D181" s="39" t="s">
        <v>325</v>
      </c>
      <c r="E181" s="40" t="s">
        <v>50</v>
      </c>
      <c r="F181" s="39" t="s">
        <v>27</v>
      </c>
      <c r="G181" s="41" t="s">
        <v>12</v>
      </c>
      <c r="H181" s="39" t="s">
        <v>55</v>
      </c>
      <c r="I181" s="42" t="s">
        <v>326</v>
      </c>
      <c r="J181" s="43">
        <v>24</v>
      </c>
      <c r="K181" s="44">
        <v>1260</v>
      </c>
      <c r="L181" s="43">
        <v>30240</v>
      </c>
      <c r="M181" s="45">
        <v>0.01</v>
      </c>
      <c r="N181" s="46">
        <v>29937.599999999999</v>
      </c>
      <c r="O181" s="41" t="s">
        <v>1172</v>
      </c>
      <c r="P181" s="47" t="s">
        <v>53</v>
      </c>
      <c r="Q181" s="48" t="s">
        <v>10</v>
      </c>
      <c r="R181" s="47" t="s">
        <v>26</v>
      </c>
      <c r="S181" s="48" t="s">
        <v>1173</v>
      </c>
    </row>
    <row r="182" spans="1:19">
      <c r="A182" s="36">
        <v>1170</v>
      </c>
      <c r="B182" s="37">
        <v>42825</v>
      </c>
      <c r="C182" s="38" t="s">
        <v>42</v>
      </c>
      <c r="D182" s="39" t="s">
        <v>327</v>
      </c>
      <c r="E182" s="40" t="s">
        <v>101</v>
      </c>
      <c r="F182" s="39" t="s">
        <v>28</v>
      </c>
      <c r="G182" s="41" t="s">
        <v>8</v>
      </c>
      <c r="H182" s="39" t="s">
        <v>44</v>
      </c>
      <c r="I182" s="42" t="s">
        <v>328</v>
      </c>
      <c r="J182" s="43">
        <v>21</v>
      </c>
      <c r="K182" s="44">
        <v>2400</v>
      </c>
      <c r="L182" s="43">
        <v>50400</v>
      </c>
      <c r="M182" s="45">
        <v>0.05</v>
      </c>
      <c r="N182" s="46">
        <v>47880</v>
      </c>
      <c r="O182" s="41" t="s">
        <v>1174</v>
      </c>
      <c r="P182" s="47" t="s">
        <v>60</v>
      </c>
      <c r="Q182" s="48" t="s">
        <v>10</v>
      </c>
      <c r="R182" s="47" t="s">
        <v>29</v>
      </c>
      <c r="S182" s="48" t="s">
        <v>1173</v>
      </c>
    </row>
    <row r="183" spans="1:19">
      <c r="A183" s="36">
        <v>1171</v>
      </c>
      <c r="B183" s="37">
        <v>42825</v>
      </c>
      <c r="C183" s="38" t="s">
        <v>42</v>
      </c>
      <c r="D183" s="39" t="s">
        <v>329</v>
      </c>
      <c r="E183" s="40" t="s">
        <v>50</v>
      </c>
      <c r="F183" s="39" t="s">
        <v>25</v>
      </c>
      <c r="G183" s="41" t="s">
        <v>12</v>
      </c>
      <c r="H183" s="39" t="s">
        <v>47</v>
      </c>
      <c r="I183" s="42" t="s">
        <v>330</v>
      </c>
      <c r="J183" s="43">
        <v>35</v>
      </c>
      <c r="K183" s="44">
        <v>1140</v>
      </c>
      <c r="L183" s="43">
        <v>39900</v>
      </c>
      <c r="M183" s="45">
        <v>0.05</v>
      </c>
      <c r="N183" s="46">
        <v>37905</v>
      </c>
      <c r="O183" s="41" t="s">
        <v>1172</v>
      </c>
      <c r="P183" s="47" t="s">
        <v>64</v>
      </c>
      <c r="Q183" s="48" t="s">
        <v>10</v>
      </c>
      <c r="R183" s="47" t="s">
        <v>26</v>
      </c>
      <c r="S183" s="48" t="s">
        <v>1173</v>
      </c>
    </row>
    <row r="184" spans="1:19">
      <c r="A184" s="36">
        <v>1172</v>
      </c>
      <c r="B184" s="37">
        <v>42825</v>
      </c>
      <c r="C184" s="38" t="s">
        <v>42</v>
      </c>
      <c r="D184" s="39" t="s">
        <v>329</v>
      </c>
      <c r="E184" s="40" t="s">
        <v>50</v>
      </c>
      <c r="F184" s="39" t="s">
        <v>25</v>
      </c>
      <c r="G184" s="41" t="s">
        <v>12</v>
      </c>
      <c r="H184" s="39" t="s">
        <v>47</v>
      </c>
      <c r="I184" s="42" t="s">
        <v>331</v>
      </c>
      <c r="J184" s="43">
        <v>43</v>
      </c>
      <c r="K184" s="44">
        <v>420</v>
      </c>
      <c r="L184" s="43">
        <v>18060</v>
      </c>
      <c r="M184" s="45">
        <v>0.09</v>
      </c>
      <c r="N184" s="46">
        <v>16434.599999999999</v>
      </c>
      <c r="O184" s="41" t="s">
        <v>1172</v>
      </c>
      <c r="P184" s="47" t="s">
        <v>53</v>
      </c>
      <c r="Q184" s="48" t="s">
        <v>10</v>
      </c>
      <c r="R184" s="47" t="s">
        <v>26</v>
      </c>
      <c r="S184" s="48" t="s">
        <v>1173</v>
      </c>
    </row>
    <row r="185" spans="1:19">
      <c r="A185" s="36">
        <v>1173</v>
      </c>
      <c r="B185" s="37">
        <v>42825</v>
      </c>
      <c r="C185" s="38" t="s">
        <v>42</v>
      </c>
      <c r="D185" s="39" t="s">
        <v>242</v>
      </c>
      <c r="E185" s="40" t="s">
        <v>11</v>
      </c>
      <c r="F185" s="39" t="s">
        <v>25</v>
      </c>
      <c r="G185" s="41" t="s">
        <v>12</v>
      </c>
      <c r="H185" s="39" t="s">
        <v>47</v>
      </c>
      <c r="I185" s="42" t="s">
        <v>332</v>
      </c>
      <c r="J185" s="43">
        <v>44</v>
      </c>
      <c r="K185" s="44">
        <v>420</v>
      </c>
      <c r="L185" s="43">
        <v>18480</v>
      </c>
      <c r="M185" s="45">
        <v>0.03</v>
      </c>
      <c r="N185" s="46">
        <v>17925.599999999999</v>
      </c>
      <c r="O185" s="41" t="s">
        <v>13</v>
      </c>
      <c r="P185" s="47" t="s">
        <v>53</v>
      </c>
      <c r="Q185" s="48" t="s">
        <v>14</v>
      </c>
      <c r="R185" s="47" t="s">
        <v>26</v>
      </c>
      <c r="S185" s="48" t="s">
        <v>1173</v>
      </c>
    </row>
    <row r="186" spans="1:19">
      <c r="A186" s="36">
        <v>1174</v>
      </c>
      <c r="B186" s="37">
        <v>42826</v>
      </c>
      <c r="C186" s="38" t="s">
        <v>333</v>
      </c>
      <c r="D186" s="39" t="s">
        <v>334</v>
      </c>
      <c r="E186" s="40" t="s">
        <v>101</v>
      </c>
      <c r="F186" s="39" t="s">
        <v>27</v>
      </c>
      <c r="G186" s="41" t="s">
        <v>12</v>
      </c>
      <c r="H186" s="39" t="s">
        <v>114</v>
      </c>
      <c r="I186" s="42" t="s">
        <v>335</v>
      </c>
      <c r="J186" s="43">
        <v>48</v>
      </c>
      <c r="K186" s="44">
        <v>480</v>
      </c>
      <c r="L186" s="43">
        <v>23040</v>
      </c>
      <c r="M186" s="45">
        <v>7.0000000000000007E-2</v>
      </c>
      <c r="N186" s="46">
        <v>21427.200000000001</v>
      </c>
      <c r="O186" s="41" t="s">
        <v>15</v>
      </c>
      <c r="P186" s="47" t="s">
        <v>53</v>
      </c>
      <c r="Q186" s="48" t="s">
        <v>10</v>
      </c>
      <c r="R186" s="47" t="s">
        <v>26</v>
      </c>
      <c r="S186" s="48" t="s">
        <v>1173</v>
      </c>
    </row>
    <row r="187" spans="1:19">
      <c r="A187" s="36">
        <v>1175</v>
      </c>
      <c r="B187" s="37">
        <v>42826</v>
      </c>
      <c r="C187" s="38" t="s">
        <v>333</v>
      </c>
      <c r="D187" s="39" t="s">
        <v>334</v>
      </c>
      <c r="E187" s="40" t="s">
        <v>101</v>
      </c>
      <c r="F187" s="39" t="s">
        <v>27</v>
      </c>
      <c r="G187" s="41" t="s">
        <v>8</v>
      </c>
      <c r="H187" s="39" t="s">
        <v>62</v>
      </c>
      <c r="I187" s="42" t="s">
        <v>336</v>
      </c>
      <c r="J187" s="43">
        <v>12</v>
      </c>
      <c r="K187" s="44">
        <v>12060</v>
      </c>
      <c r="L187" s="43">
        <v>144720</v>
      </c>
      <c r="M187" s="45">
        <v>0.05</v>
      </c>
      <c r="N187" s="46">
        <v>137484</v>
      </c>
      <c r="O187" s="41" t="s">
        <v>15</v>
      </c>
      <c r="P187" s="47" t="s">
        <v>79</v>
      </c>
      <c r="Q187" s="48" t="s">
        <v>10</v>
      </c>
      <c r="R187" s="47" t="s">
        <v>26</v>
      </c>
      <c r="S187" s="48" t="s">
        <v>1173</v>
      </c>
    </row>
    <row r="188" spans="1:19">
      <c r="A188" s="36">
        <v>1176</v>
      </c>
      <c r="B188" s="37">
        <v>42826</v>
      </c>
      <c r="C188" s="38" t="s">
        <v>333</v>
      </c>
      <c r="D188" s="39" t="s">
        <v>337</v>
      </c>
      <c r="E188" s="40" t="s">
        <v>50</v>
      </c>
      <c r="F188" s="39" t="s">
        <v>30</v>
      </c>
      <c r="G188" s="41" t="s">
        <v>66</v>
      </c>
      <c r="H188" s="39" t="s">
        <v>199</v>
      </c>
      <c r="I188" s="42" t="s">
        <v>338</v>
      </c>
      <c r="J188" s="43">
        <v>31</v>
      </c>
      <c r="K188" s="44">
        <v>6060</v>
      </c>
      <c r="L188" s="43">
        <v>187860</v>
      </c>
      <c r="M188" s="45">
        <v>0.08</v>
      </c>
      <c r="N188" s="46">
        <v>172831.2</v>
      </c>
      <c r="O188" s="41" t="s">
        <v>18</v>
      </c>
      <c r="P188" s="47" t="s">
        <v>53</v>
      </c>
      <c r="Q188" s="48" t="s">
        <v>16</v>
      </c>
      <c r="R188" s="47" t="s">
        <v>29</v>
      </c>
      <c r="S188" s="48" t="s">
        <v>1173</v>
      </c>
    </row>
    <row r="189" spans="1:19">
      <c r="A189" s="36">
        <v>1177</v>
      </c>
      <c r="B189" s="37">
        <v>42826</v>
      </c>
      <c r="C189" s="38" t="s">
        <v>333</v>
      </c>
      <c r="D189" s="39" t="s">
        <v>339</v>
      </c>
      <c r="E189" s="40" t="s">
        <v>7</v>
      </c>
      <c r="F189" s="39" t="s">
        <v>27</v>
      </c>
      <c r="G189" s="41" t="s">
        <v>12</v>
      </c>
      <c r="H189" s="39" t="s">
        <v>55</v>
      </c>
      <c r="I189" s="42" t="s">
        <v>340</v>
      </c>
      <c r="J189" s="43">
        <v>27</v>
      </c>
      <c r="K189" s="44">
        <v>2100</v>
      </c>
      <c r="L189" s="43">
        <v>56700</v>
      </c>
      <c r="M189" s="45">
        <v>0.1</v>
      </c>
      <c r="N189" s="46">
        <v>51030</v>
      </c>
      <c r="O189" s="41" t="s">
        <v>13</v>
      </c>
      <c r="P189" s="47" t="s">
        <v>53</v>
      </c>
      <c r="Q189" s="48" t="s">
        <v>14</v>
      </c>
      <c r="R189" s="47" t="s">
        <v>26</v>
      </c>
      <c r="S189" s="48" t="s">
        <v>1173</v>
      </c>
    </row>
    <row r="190" spans="1:19">
      <c r="A190" s="36">
        <v>1178</v>
      </c>
      <c r="B190" s="37">
        <v>42826</v>
      </c>
      <c r="C190" s="38" t="s">
        <v>333</v>
      </c>
      <c r="D190" s="39" t="s">
        <v>339</v>
      </c>
      <c r="E190" s="40" t="s">
        <v>7</v>
      </c>
      <c r="F190" s="39" t="s">
        <v>27</v>
      </c>
      <c r="G190" s="41" t="s">
        <v>66</v>
      </c>
      <c r="H190" s="39" t="s">
        <v>125</v>
      </c>
      <c r="I190" s="42" t="s">
        <v>341</v>
      </c>
      <c r="J190" s="43">
        <v>11</v>
      </c>
      <c r="K190" s="44">
        <v>17220</v>
      </c>
      <c r="L190" s="43">
        <v>189420</v>
      </c>
      <c r="M190" s="45">
        <v>0.1</v>
      </c>
      <c r="N190" s="46">
        <v>170478</v>
      </c>
      <c r="O190" s="41" t="s">
        <v>13</v>
      </c>
      <c r="P190" s="47" t="s">
        <v>53</v>
      </c>
      <c r="Q190" s="48" t="s">
        <v>14</v>
      </c>
      <c r="R190" s="47" t="s">
        <v>26</v>
      </c>
      <c r="S190" s="48" t="s">
        <v>1173</v>
      </c>
    </row>
    <row r="191" spans="1:19">
      <c r="A191" s="36">
        <v>1179</v>
      </c>
      <c r="B191" s="37">
        <v>42826</v>
      </c>
      <c r="C191" s="38" t="s">
        <v>333</v>
      </c>
      <c r="D191" s="39" t="s">
        <v>342</v>
      </c>
      <c r="E191" s="40" t="s">
        <v>7</v>
      </c>
      <c r="F191" s="39" t="s">
        <v>28</v>
      </c>
      <c r="G191" s="41" t="s">
        <v>8</v>
      </c>
      <c r="H191" s="39" t="s">
        <v>70</v>
      </c>
      <c r="I191" s="42" t="s">
        <v>73</v>
      </c>
      <c r="J191" s="43">
        <v>9</v>
      </c>
      <c r="K191" s="44">
        <v>116340</v>
      </c>
      <c r="L191" s="43">
        <v>1047060</v>
      </c>
      <c r="M191" s="45">
        <v>0</v>
      </c>
      <c r="N191" s="46">
        <v>1047060</v>
      </c>
      <c r="O191" s="41" t="s">
        <v>13</v>
      </c>
      <c r="P191" s="47" t="s">
        <v>64</v>
      </c>
      <c r="Q191" s="48" t="s">
        <v>14</v>
      </c>
      <c r="R191" s="47" t="s">
        <v>29</v>
      </c>
      <c r="S191" s="48" t="s">
        <v>1173</v>
      </c>
    </row>
    <row r="192" spans="1:19">
      <c r="A192" s="36">
        <v>1180</v>
      </c>
      <c r="B192" s="37">
        <v>42827</v>
      </c>
      <c r="C192" s="38" t="s">
        <v>333</v>
      </c>
      <c r="D192" s="39" t="s">
        <v>343</v>
      </c>
      <c r="E192" s="40" t="s">
        <v>101</v>
      </c>
      <c r="F192" s="39" t="s">
        <v>30</v>
      </c>
      <c r="G192" s="41" t="s">
        <v>12</v>
      </c>
      <c r="H192" s="39" t="s">
        <v>157</v>
      </c>
      <c r="I192" s="42" t="s">
        <v>344</v>
      </c>
      <c r="J192" s="43">
        <v>36</v>
      </c>
      <c r="K192" s="44">
        <v>120</v>
      </c>
      <c r="L192" s="43">
        <v>4320</v>
      </c>
      <c r="M192" s="45">
        <v>0.04</v>
      </c>
      <c r="N192" s="46">
        <v>4147.2</v>
      </c>
      <c r="O192" s="41" t="s">
        <v>13</v>
      </c>
      <c r="P192" s="47" t="s">
        <v>60</v>
      </c>
      <c r="Q192" s="48" t="s">
        <v>14</v>
      </c>
      <c r="R192" s="47" t="s">
        <v>29</v>
      </c>
      <c r="S192" s="48" t="s">
        <v>1173</v>
      </c>
    </row>
    <row r="193" spans="1:19">
      <c r="A193" s="36">
        <v>1181</v>
      </c>
      <c r="B193" s="37">
        <v>42827</v>
      </c>
      <c r="C193" s="38" t="s">
        <v>333</v>
      </c>
      <c r="D193" s="39" t="s">
        <v>345</v>
      </c>
      <c r="E193" s="40" t="s">
        <v>101</v>
      </c>
      <c r="F193" s="39" t="s">
        <v>25</v>
      </c>
      <c r="G193" s="41" t="s">
        <v>12</v>
      </c>
      <c r="H193" s="39" t="s">
        <v>47</v>
      </c>
      <c r="I193" s="42" t="s">
        <v>332</v>
      </c>
      <c r="J193" s="43">
        <v>18</v>
      </c>
      <c r="K193" s="44">
        <v>420</v>
      </c>
      <c r="L193" s="43">
        <v>7560</v>
      </c>
      <c r="M193" s="45">
        <v>0.04</v>
      </c>
      <c r="N193" s="46">
        <v>7257.6</v>
      </c>
      <c r="O193" s="41" t="s">
        <v>13</v>
      </c>
      <c r="P193" s="47" t="s">
        <v>53</v>
      </c>
      <c r="Q193" s="48" t="s">
        <v>14</v>
      </c>
      <c r="R193" s="47" t="s">
        <v>26</v>
      </c>
      <c r="S193" s="48" t="s">
        <v>1173</v>
      </c>
    </row>
    <row r="194" spans="1:19">
      <c r="A194" s="36">
        <v>1182</v>
      </c>
      <c r="B194" s="37">
        <v>42827</v>
      </c>
      <c r="C194" s="38" t="s">
        <v>333</v>
      </c>
      <c r="D194" s="39" t="s">
        <v>191</v>
      </c>
      <c r="E194" s="40" t="s">
        <v>11</v>
      </c>
      <c r="F194" s="39" t="s">
        <v>27</v>
      </c>
      <c r="G194" s="41" t="s">
        <v>66</v>
      </c>
      <c r="H194" s="39" t="s">
        <v>82</v>
      </c>
      <c r="I194" s="42" t="s">
        <v>346</v>
      </c>
      <c r="J194" s="43">
        <v>39</v>
      </c>
      <c r="K194" s="44">
        <v>1080</v>
      </c>
      <c r="L194" s="43">
        <v>42120</v>
      </c>
      <c r="M194" s="45">
        <v>0.1</v>
      </c>
      <c r="N194" s="46">
        <v>37908</v>
      </c>
      <c r="O194" s="41" t="s">
        <v>1172</v>
      </c>
      <c r="P194" s="47" t="s">
        <v>79</v>
      </c>
      <c r="Q194" s="48" t="s">
        <v>10</v>
      </c>
      <c r="R194" s="47" t="s">
        <v>26</v>
      </c>
      <c r="S194" s="48" t="s">
        <v>1173</v>
      </c>
    </row>
    <row r="195" spans="1:19">
      <c r="A195" s="36">
        <v>1183</v>
      </c>
      <c r="B195" s="37">
        <v>42827</v>
      </c>
      <c r="C195" s="38" t="s">
        <v>333</v>
      </c>
      <c r="D195" s="39" t="s">
        <v>347</v>
      </c>
      <c r="E195" s="40" t="s">
        <v>7</v>
      </c>
      <c r="F195" s="39" t="s">
        <v>25</v>
      </c>
      <c r="G195" s="41" t="s">
        <v>12</v>
      </c>
      <c r="H195" s="39" t="s">
        <v>114</v>
      </c>
      <c r="I195" s="42" t="s">
        <v>348</v>
      </c>
      <c r="J195" s="43">
        <v>23</v>
      </c>
      <c r="K195" s="44">
        <v>9960</v>
      </c>
      <c r="L195" s="43">
        <v>229080</v>
      </c>
      <c r="M195" s="45">
        <v>0.03</v>
      </c>
      <c r="N195" s="46">
        <v>222207.6</v>
      </c>
      <c r="O195" s="41" t="s">
        <v>1172</v>
      </c>
      <c r="P195" s="47" t="s">
        <v>49</v>
      </c>
      <c r="Q195" s="48" t="s">
        <v>10</v>
      </c>
      <c r="R195" s="47" t="s">
        <v>26</v>
      </c>
      <c r="S195" s="48" t="s">
        <v>1173</v>
      </c>
    </row>
    <row r="196" spans="1:19">
      <c r="A196" s="36">
        <v>1184</v>
      </c>
      <c r="B196" s="37">
        <v>42827</v>
      </c>
      <c r="C196" s="38" t="s">
        <v>333</v>
      </c>
      <c r="D196" s="39" t="s">
        <v>347</v>
      </c>
      <c r="E196" s="40" t="s">
        <v>7</v>
      </c>
      <c r="F196" s="39" t="s">
        <v>25</v>
      </c>
      <c r="G196" s="41" t="s">
        <v>12</v>
      </c>
      <c r="H196" s="39" t="s">
        <v>51</v>
      </c>
      <c r="I196" s="42" t="s">
        <v>289</v>
      </c>
      <c r="J196" s="43">
        <v>40</v>
      </c>
      <c r="K196" s="44">
        <v>120</v>
      </c>
      <c r="L196" s="43">
        <v>4800</v>
      </c>
      <c r="M196" s="45">
        <v>0.01</v>
      </c>
      <c r="N196" s="46">
        <v>4752</v>
      </c>
      <c r="O196" s="41" t="s">
        <v>1172</v>
      </c>
      <c r="P196" s="47" t="s">
        <v>79</v>
      </c>
      <c r="Q196" s="48" t="s">
        <v>10</v>
      </c>
      <c r="R196" s="47" t="s">
        <v>26</v>
      </c>
      <c r="S196" s="48" t="s">
        <v>1173</v>
      </c>
    </row>
    <row r="197" spans="1:19">
      <c r="A197" s="36">
        <v>1185</v>
      </c>
      <c r="B197" s="37">
        <v>42827</v>
      </c>
      <c r="C197" s="38" t="s">
        <v>333</v>
      </c>
      <c r="D197" s="39" t="s">
        <v>349</v>
      </c>
      <c r="E197" s="40" t="s">
        <v>7</v>
      </c>
      <c r="F197" s="39" t="s">
        <v>28</v>
      </c>
      <c r="G197" s="41" t="s">
        <v>12</v>
      </c>
      <c r="H197" s="39" t="s">
        <v>47</v>
      </c>
      <c r="I197" s="42" t="s">
        <v>350</v>
      </c>
      <c r="J197" s="43">
        <v>48</v>
      </c>
      <c r="K197" s="44">
        <v>420</v>
      </c>
      <c r="L197" s="43">
        <v>20160</v>
      </c>
      <c r="M197" s="45">
        <v>0.03</v>
      </c>
      <c r="N197" s="46">
        <v>19555.2</v>
      </c>
      <c r="O197" s="41" t="s">
        <v>18</v>
      </c>
      <c r="P197" s="47" t="s">
        <v>53</v>
      </c>
      <c r="Q197" s="48" t="s">
        <v>16</v>
      </c>
      <c r="R197" s="47" t="s">
        <v>29</v>
      </c>
      <c r="S197" s="48" t="s">
        <v>1173</v>
      </c>
    </row>
    <row r="198" spans="1:19">
      <c r="A198" s="36">
        <v>1186</v>
      </c>
      <c r="B198" s="37">
        <v>42829</v>
      </c>
      <c r="C198" s="38" t="s">
        <v>333</v>
      </c>
      <c r="D198" s="39" t="s">
        <v>320</v>
      </c>
      <c r="E198" s="40" t="s">
        <v>101</v>
      </c>
      <c r="F198" s="39" t="s">
        <v>30</v>
      </c>
      <c r="G198" s="41" t="s">
        <v>12</v>
      </c>
      <c r="H198" s="39" t="s">
        <v>47</v>
      </c>
      <c r="I198" s="42" t="s">
        <v>351</v>
      </c>
      <c r="J198" s="43">
        <v>47</v>
      </c>
      <c r="K198" s="44">
        <v>1200</v>
      </c>
      <c r="L198" s="43">
        <v>56400</v>
      </c>
      <c r="M198" s="45">
        <v>0</v>
      </c>
      <c r="N198" s="46">
        <v>56400</v>
      </c>
      <c r="O198" s="41" t="s">
        <v>1172</v>
      </c>
      <c r="P198" s="47" t="s">
        <v>64</v>
      </c>
      <c r="Q198" s="48" t="s">
        <v>10</v>
      </c>
      <c r="R198" s="47" t="s">
        <v>29</v>
      </c>
      <c r="S198" s="48" t="s">
        <v>1173</v>
      </c>
    </row>
    <row r="199" spans="1:19">
      <c r="A199" s="36">
        <v>1187</v>
      </c>
      <c r="B199" s="37">
        <v>42829</v>
      </c>
      <c r="C199" s="38" t="s">
        <v>333</v>
      </c>
      <c r="D199" s="39" t="s">
        <v>352</v>
      </c>
      <c r="E199" s="40" t="s">
        <v>101</v>
      </c>
      <c r="F199" s="39" t="s">
        <v>25</v>
      </c>
      <c r="G199" s="41" t="s">
        <v>12</v>
      </c>
      <c r="H199" s="39" t="s">
        <v>114</v>
      </c>
      <c r="I199" s="42" t="s">
        <v>139</v>
      </c>
      <c r="J199" s="43">
        <v>29</v>
      </c>
      <c r="K199" s="44">
        <v>540</v>
      </c>
      <c r="L199" s="43">
        <v>15660</v>
      </c>
      <c r="M199" s="45">
        <v>7.0000000000000007E-2</v>
      </c>
      <c r="N199" s="46">
        <v>14563.8</v>
      </c>
      <c r="O199" s="41" t="s">
        <v>18</v>
      </c>
      <c r="P199" s="47" t="s">
        <v>79</v>
      </c>
      <c r="Q199" s="48" t="s">
        <v>16</v>
      </c>
      <c r="R199" s="47" t="s">
        <v>26</v>
      </c>
      <c r="S199" s="48" t="s">
        <v>1173</v>
      </c>
    </row>
    <row r="200" spans="1:19">
      <c r="A200" s="36">
        <v>1188</v>
      </c>
      <c r="B200" s="37">
        <v>42830</v>
      </c>
      <c r="C200" s="38" t="s">
        <v>333</v>
      </c>
      <c r="D200" s="39" t="s">
        <v>284</v>
      </c>
      <c r="E200" s="40" t="s">
        <v>101</v>
      </c>
      <c r="F200" s="39" t="s">
        <v>28</v>
      </c>
      <c r="G200" s="41" t="s">
        <v>66</v>
      </c>
      <c r="H200" s="39" t="s">
        <v>82</v>
      </c>
      <c r="I200" s="42" t="s">
        <v>150</v>
      </c>
      <c r="J200" s="43">
        <v>22</v>
      </c>
      <c r="K200" s="44">
        <v>240</v>
      </c>
      <c r="L200" s="43">
        <v>5280</v>
      </c>
      <c r="M200" s="45">
        <v>0.06</v>
      </c>
      <c r="N200" s="46">
        <v>4963.2</v>
      </c>
      <c r="O200" s="41" t="s">
        <v>1174</v>
      </c>
      <c r="P200" s="47" t="s">
        <v>79</v>
      </c>
      <c r="Q200" s="48" t="s">
        <v>10</v>
      </c>
      <c r="R200" s="47" t="s">
        <v>29</v>
      </c>
      <c r="S200" s="48" t="s">
        <v>1173</v>
      </c>
    </row>
    <row r="201" spans="1:19">
      <c r="A201" s="36">
        <v>1189</v>
      </c>
      <c r="B201" s="37">
        <v>42830</v>
      </c>
      <c r="C201" s="38" t="s">
        <v>333</v>
      </c>
      <c r="D201" s="39" t="s">
        <v>353</v>
      </c>
      <c r="E201" s="40" t="s">
        <v>50</v>
      </c>
      <c r="F201" s="39" t="s">
        <v>28</v>
      </c>
      <c r="G201" s="41" t="s">
        <v>66</v>
      </c>
      <c r="H201" s="39" t="s">
        <v>125</v>
      </c>
      <c r="I201" s="42" t="s">
        <v>354</v>
      </c>
      <c r="J201" s="43">
        <v>40</v>
      </c>
      <c r="K201" s="44">
        <v>4320</v>
      </c>
      <c r="L201" s="43">
        <v>172800</v>
      </c>
      <c r="M201" s="45">
        <v>0.04</v>
      </c>
      <c r="N201" s="46">
        <v>165888</v>
      </c>
      <c r="O201" s="41" t="s">
        <v>1174</v>
      </c>
      <c r="P201" s="47" t="s">
        <v>46</v>
      </c>
      <c r="Q201" s="48" t="s">
        <v>10</v>
      </c>
      <c r="R201" s="47" t="s">
        <v>29</v>
      </c>
      <c r="S201" s="48" t="s">
        <v>1173</v>
      </c>
    </row>
    <row r="202" spans="1:19">
      <c r="A202" s="36">
        <v>1190</v>
      </c>
      <c r="B202" s="37">
        <v>42830</v>
      </c>
      <c r="C202" s="38" t="s">
        <v>333</v>
      </c>
      <c r="D202" s="39" t="s">
        <v>337</v>
      </c>
      <c r="E202" s="40" t="s">
        <v>50</v>
      </c>
      <c r="F202" s="39" t="s">
        <v>30</v>
      </c>
      <c r="G202" s="41" t="s">
        <v>66</v>
      </c>
      <c r="H202" s="39" t="s">
        <v>67</v>
      </c>
      <c r="I202" s="42" t="s">
        <v>355</v>
      </c>
      <c r="J202" s="43">
        <v>22</v>
      </c>
      <c r="K202" s="44">
        <v>4260</v>
      </c>
      <c r="L202" s="43">
        <v>93720</v>
      </c>
      <c r="M202" s="45">
        <v>0.1</v>
      </c>
      <c r="N202" s="46">
        <v>84348</v>
      </c>
      <c r="O202" s="41" t="s">
        <v>13</v>
      </c>
      <c r="P202" s="47" t="s">
        <v>79</v>
      </c>
      <c r="Q202" s="48" t="s">
        <v>14</v>
      </c>
      <c r="R202" s="47" t="s">
        <v>29</v>
      </c>
      <c r="S202" s="48" t="s">
        <v>1173</v>
      </c>
    </row>
    <row r="203" spans="1:19">
      <c r="A203" s="36">
        <v>1191</v>
      </c>
      <c r="B203" s="37">
        <v>42830</v>
      </c>
      <c r="C203" s="38" t="s">
        <v>333</v>
      </c>
      <c r="D203" s="39" t="s">
        <v>356</v>
      </c>
      <c r="E203" s="40" t="s">
        <v>11</v>
      </c>
      <c r="F203" s="39" t="s">
        <v>25</v>
      </c>
      <c r="G203" s="41" t="s">
        <v>12</v>
      </c>
      <c r="H203" s="39" t="s">
        <v>114</v>
      </c>
      <c r="I203" s="42" t="s">
        <v>357</v>
      </c>
      <c r="J203" s="43">
        <v>46</v>
      </c>
      <c r="K203" s="44">
        <v>720</v>
      </c>
      <c r="L203" s="43">
        <v>33120</v>
      </c>
      <c r="M203" s="45">
        <v>0</v>
      </c>
      <c r="N203" s="46">
        <v>33120</v>
      </c>
      <c r="O203" s="41" t="s">
        <v>1172</v>
      </c>
      <c r="P203" s="47" t="s">
        <v>64</v>
      </c>
      <c r="Q203" s="48" t="s">
        <v>10</v>
      </c>
      <c r="R203" s="47" t="s">
        <v>26</v>
      </c>
      <c r="S203" s="48" t="s">
        <v>1173</v>
      </c>
    </row>
    <row r="204" spans="1:19">
      <c r="A204" s="36">
        <v>1192</v>
      </c>
      <c r="B204" s="37">
        <v>42830</v>
      </c>
      <c r="C204" s="38" t="s">
        <v>333</v>
      </c>
      <c r="D204" s="39" t="s">
        <v>356</v>
      </c>
      <c r="E204" s="40" t="s">
        <v>11</v>
      </c>
      <c r="F204" s="39" t="s">
        <v>25</v>
      </c>
      <c r="G204" s="41" t="s">
        <v>12</v>
      </c>
      <c r="H204" s="39" t="s">
        <v>47</v>
      </c>
      <c r="I204" s="42" t="s">
        <v>358</v>
      </c>
      <c r="J204" s="43">
        <v>50</v>
      </c>
      <c r="K204" s="44">
        <v>600</v>
      </c>
      <c r="L204" s="43">
        <v>30000</v>
      </c>
      <c r="M204" s="45">
        <v>0</v>
      </c>
      <c r="N204" s="46">
        <v>30000</v>
      </c>
      <c r="O204" s="41" t="s">
        <v>1172</v>
      </c>
      <c r="P204" s="47" t="s">
        <v>53</v>
      </c>
      <c r="Q204" s="48" t="s">
        <v>10</v>
      </c>
      <c r="R204" s="47" t="s">
        <v>26</v>
      </c>
      <c r="S204" s="48" t="s">
        <v>1173</v>
      </c>
    </row>
    <row r="205" spans="1:19">
      <c r="A205" s="36">
        <v>1193</v>
      </c>
      <c r="B205" s="37">
        <v>42830</v>
      </c>
      <c r="C205" s="38" t="s">
        <v>333</v>
      </c>
      <c r="D205" s="39" t="s">
        <v>359</v>
      </c>
      <c r="E205" s="40" t="s">
        <v>7</v>
      </c>
      <c r="F205" s="39" t="s">
        <v>27</v>
      </c>
      <c r="G205" s="41" t="s">
        <v>8</v>
      </c>
      <c r="H205" s="39" t="s">
        <v>62</v>
      </c>
      <c r="I205" s="42" t="s">
        <v>360</v>
      </c>
      <c r="J205" s="43">
        <v>29</v>
      </c>
      <c r="K205" s="44">
        <v>3360</v>
      </c>
      <c r="L205" s="43">
        <v>97440</v>
      </c>
      <c r="M205" s="45">
        <v>0.02</v>
      </c>
      <c r="N205" s="46">
        <v>95491.199999999997</v>
      </c>
      <c r="O205" s="41" t="s">
        <v>1174</v>
      </c>
      <c r="P205" s="47" t="s">
        <v>53</v>
      </c>
      <c r="Q205" s="48" t="s">
        <v>10</v>
      </c>
      <c r="R205" s="47" t="s">
        <v>26</v>
      </c>
      <c r="S205" s="48" t="s">
        <v>1173</v>
      </c>
    </row>
    <row r="206" spans="1:19">
      <c r="A206" s="36">
        <v>1194</v>
      </c>
      <c r="B206" s="37">
        <v>42831</v>
      </c>
      <c r="C206" s="38" t="s">
        <v>333</v>
      </c>
      <c r="D206" s="39" t="s">
        <v>361</v>
      </c>
      <c r="E206" s="40" t="s">
        <v>50</v>
      </c>
      <c r="F206" s="39" t="s">
        <v>28</v>
      </c>
      <c r="G206" s="41" t="s">
        <v>12</v>
      </c>
      <c r="H206" s="39" t="s">
        <v>47</v>
      </c>
      <c r="I206" s="42" t="s">
        <v>362</v>
      </c>
      <c r="J206" s="43">
        <v>13</v>
      </c>
      <c r="K206" s="44">
        <v>360</v>
      </c>
      <c r="L206" s="43">
        <v>4680</v>
      </c>
      <c r="M206" s="45">
        <v>0.09</v>
      </c>
      <c r="N206" s="46">
        <v>4258.8</v>
      </c>
      <c r="O206" s="41" t="s">
        <v>1172</v>
      </c>
      <c r="P206" s="47" t="s">
        <v>53</v>
      </c>
      <c r="Q206" s="48" t="s">
        <v>10</v>
      </c>
      <c r="R206" s="47" t="s">
        <v>29</v>
      </c>
      <c r="S206" s="48" t="s">
        <v>1173</v>
      </c>
    </row>
    <row r="207" spans="1:19">
      <c r="A207" s="36">
        <v>1195</v>
      </c>
      <c r="B207" s="37">
        <v>42831</v>
      </c>
      <c r="C207" s="38" t="s">
        <v>333</v>
      </c>
      <c r="D207" s="39" t="s">
        <v>363</v>
      </c>
      <c r="E207" s="40" t="s">
        <v>101</v>
      </c>
      <c r="F207" s="39" t="s">
        <v>25</v>
      </c>
      <c r="G207" s="41" t="s">
        <v>12</v>
      </c>
      <c r="H207" s="39" t="s">
        <v>114</v>
      </c>
      <c r="I207" s="42" t="s">
        <v>364</v>
      </c>
      <c r="J207" s="43">
        <v>30</v>
      </c>
      <c r="K207" s="44">
        <v>1500</v>
      </c>
      <c r="L207" s="43">
        <v>45000</v>
      </c>
      <c r="M207" s="45">
        <v>0.03</v>
      </c>
      <c r="N207" s="46">
        <v>43650</v>
      </c>
      <c r="O207" s="41" t="s">
        <v>1174</v>
      </c>
      <c r="P207" s="47" t="s">
        <v>64</v>
      </c>
      <c r="Q207" s="48" t="s">
        <v>10</v>
      </c>
      <c r="R207" s="47" t="s">
        <v>26</v>
      </c>
      <c r="S207" s="48" t="s">
        <v>1173</v>
      </c>
    </row>
    <row r="208" spans="1:19">
      <c r="A208" s="36">
        <v>1196</v>
      </c>
      <c r="B208" s="37">
        <v>42831</v>
      </c>
      <c r="C208" s="38" t="s">
        <v>333</v>
      </c>
      <c r="D208" s="39" t="s">
        <v>363</v>
      </c>
      <c r="E208" s="40" t="s">
        <v>101</v>
      </c>
      <c r="F208" s="39" t="s">
        <v>25</v>
      </c>
      <c r="G208" s="41" t="s">
        <v>12</v>
      </c>
      <c r="H208" s="39" t="s">
        <v>47</v>
      </c>
      <c r="I208" s="42" t="s">
        <v>365</v>
      </c>
      <c r="J208" s="43">
        <v>50</v>
      </c>
      <c r="K208" s="44">
        <v>420</v>
      </c>
      <c r="L208" s="43">
        <v>21000</v>
      </c>
      <c r="M208" s="45">
        <v>0</v>
      </c>
      <c r="N208" s="46">
        <v>21000</v>
      </c>
      <c r="O208" s="41" t="s">
        <v>1174</v>
      </c>
      <c r="P208" s="47" t="s">
        <v>60</v>
      </c>
      <c r="Q208" s="48" t="s">
        <v>10</v>
      </c>
      <c r="R208" s="47" t="s">
        <v>26</v>
      </c>
      <c r="S208" s="48" t="s">
        <v>1173</v>
      </c>
    </row>
    <row r="209" spans="1:19">
      <c r="A209" s="36">
        <v>1197</v>
      </c>
      <c r="B209" s="37">
        <v>42831</v>
      </c>
      <c r="C209" s="38" t="s">
        <v>333</v>
      </c>
      <c r="D209" s="39" t="s">
        <v>366</v>
      </c>
      <c r="E209" s="40" t="s">
        <v>11</v>
      </c>
      <c r="F209" s="39" t="s">
        <v>30</v>
      </c>
      <c r="G209" s="41" t="s">
        <v>8</v>
      </c>
      <c r="H209" s="39" t="s">
        <v>62</v>
      </c>
      <c r="I209" s="42" t="s">
        <v>367</v>
      </c>
      <c r="J209" s="43">
        <v>43</v>
      </c>
      <c r="K209" s="44">
        <v>3960</v>
      </c>
      <c r="L209" s="43">
        <v>170280</v>
      </c>
      <c r="M209" s="45">
        <v>0.06</v>
      </c>
      <c r="N209" s="46">
        <v>160063.20000000001</v>
      </c>
      <c r="O209" s="41" t="s">
        <v>1174</v>
      </c>
      <c r="P209" s="47" t="s">
        <v>53</v>
      </c>
      <c r="Q209" s="48" t="s">
        <v>10</v>
      </c>
      <c r="R209" s="47" t="s">
        <v>29</v>
      </c>
      <c r="S209" s="48" t="s">
        <v>1173</v>
      </c>
    </row>
    <row r="210" spans="1:19">
      <c r="A210" s="36">
        <v>1198</v>
      </c>
      <c r="B210" s="37">
        <v>42831</v>
      </c>
      <c r="C210" s="38" t="s">
        <v>333</v>
      </c>
      <c r="D210" s="39" t="s">
        <v>43</v>
      </c>
      <c r="E210" s="40" t="s">
        <v>11</v>
      </c>
      <c r="F210" s="39" t="s">
        <v>25</v>
      </c>
      <c r="G210" s="41" t="s">
        <v>66</v>
      </c>
      <c r="H210" s="39" t="s">
        <v>125</v>
      </c>
      <c r="I210" s="42" t="s">
        <v>368</v>
      </c>
      <c r="J210" s="43">
        <v>46</v>
      </c>
      <c r="K210" s="44">
        <v>14220</v>
      </c>
      <c r="L210" s="43">
        <v>654120</v>
      </c>
      <c r="M210" s="45">
        <v>0.05</v>
      </c>
      <c r="N210" s="46">
        <v>621414</v>
      </c>
      <c r="O210" s="41" t="s">
        <v>15</v>
      </c>
      <c r="P210" s="47" t="s">
        <v>53</v>
      </c>
      <c r="Q210" s="48" t="s">
        <v>10</v>
      </c>
      <c r="R210" s="47" t="s">
        <v>26</v>
      </c>
      <c r="S210" s="48" t="s">
        <v>1173</v>
      </c>
    </row>
    <row r="211" spans="1:19">
      <c r="A211" s="36">
        <v>1199</v>
      </c>
      <c r="B211" s="37">
        <v>42832</v>
      </c>
      <c r="C211" s="38" t="s">
        <v>333</v>
      </c>
      <c r="D211" s="39" t="s">
        <v>369</v>
      </c>
      <c r="E211" s="40" t="s">
        <v>50</v>
      </c>
      <c r="F211" s="39" t="s">
        <v>25</v>
      </c>
      <c r="G211" s="41" t="s">
        <v>12</v>
      </c>
      <c r="H211" s="39" t="s">
        <v>47</v>
      </c>
      <c r="I211" s="42" t="s">
        <v>370</v>
      </c>
      <c r="J211" s="43">
        <v>1</v>
      </c>
      <c r="K211" s="44">
        <v>3300</v>
      </c>
      <c r="L211" s="43">
        <v>3300</v>
      </c>
      <c r="M211" s="45">
        <v>0.09</v>
      </c>
      <c r="N211" s="46">
        <v>3003</v>
      </c>
      <c r="O211" s="41" t="s">
        <v>18</v>
      </c>
      <c r="P211" s="47" t="s">
        <v>53</v>
      </c>
      <c r="Q211" s="48" t="s">
        <v>16</v>
      </c>
      <c r="R211" s="47" t="s">
        <v>26</v>
      </c>
      <c r="S211" s="48" t="s">
        <v>1173</v>
      </c>
    </row>
    <row r="212" spans="1:19">
      <c r="A212" s="36">
        <v>1200</v>
      </c>
      <c r="B212" s="37">
        <v>42832</v>
      </c>
      <c r="C212" s="38" t="s">
        <v>333</v>
      </c>
      <c r="D212" s="39" t="s">
        <v>369</v>
      </c>
      <c r="E212" s="40" t="s">
        <v>50</v>
      </c>
      <c r="F212" s="39" t="s">
        <v>25</v>
      </c>
      <c r="G212" s="41" t="s">
        <v>12</v>
      </c>
      <c r="H212" s="39" t="s">
        <v>157</v>
      </c>
      <c r="I212" s="42" t="s">
        <v>371</v>
      </c>
      <c r="J212" s="43">
        <v>47</v>
      </c>
      <c r="K212" s="44">
        <v>120</v>
      </c>
      <c r="L212" s="43">
        <v>5640</v>
      </c>
      <c r="M212" s="45">
        <v>7.0000000000000007E-2</v>
      </c>
      <c r="N212" s="46">
        <v>5245.2</v>
      </c>
      <c r="O212" s="41" t="s">
        <v>18</v>
      </c>
      <c r="P212" s="47" t="s">
        <v>53</v>
      </c>
      <c r="Q212" s="48" t="s">
        <v>16</v>
      </c>
      <c r="R212" s="47" t="s">
        <v>26</v>
      </c>
      <c r="S212" s="48" t="s">
        <v>1173</v>
      </c>
    </row>
    <row r="213" spans="1:19">
      <c r="A213" s="36">
        <v>1201</v>
      </c>
      <c r="B213" s="37">
        <v>42832</v>
      </c>
      <c r="C213" s="38" t="s">
        <v>333</v>
      </c>
      <c r="D213" s="39" t="s">
        <v>372</v>
      </c>
      <c r="E213" s="40" t="s">
        <v>50</v>
      </c>
      <c r="F213" s="39" t="s">
        <v>27</v>
      </c>
      <c r="G213" s="41" t="s">
        <v>66</v>
      </c>
      <c r="H213" s="39" t="s">
        <v>82</v>
      </c>
      <c r="I213" s="42" t="s">
        <v>373</v>
      </c>
      <c r="J213" s="43">
        <v>44</v>
      </c>
      <c r="K213" s="44">
        <v>1260</v>
      </c>
      <c r="L213" s="43">
        <v>55440</v>
      </c>
      <c r="M213" s="45">
        <v>0.1</v>
      </c>
      <c r="N213" s="46">
        <v>49896</v>
      </c>
      <c r="O213" s="41" t="s">
        <v>15</v>
      </c>
      <c r="P213" s="47" t="s">
        <v>91</v>
      </c>
      <c r="Q213" s="48" t="s">
        <v>10</v>
      </c>
      <c r="R213" s="47" t="s">
        <v>26</v>
      </c>
      <c r="S213" s="48" t="s">
        <v>1173</v>
      </c>
    </row>
    <row r="214" spans="1:19">
      <c r="A214" s="36">
        <v>1202</v>
      </c>
      <c r="B214" s="37">
        <v>42832</v>
      </c>
      <c r="C214" s="38" t="s">
        <v>333</v>
      </c>
      <c r="D214" s="39" t="s">
        <v>374</v>
      </c>
      <c r="E214" s="40" t="s">
        <v>50</v>
      </c>
      <c r="F214" s="39" t="s">
        <v>25</v>
      </c>
      <c r="G214" s="41" t="s">
        <v>8</v>
      </c>
      <c r="H214" s="39" t="s">
        <v>62</v>
      </c>
      <c r="I214" s="42" t="s">
        <v>375</v>
      </c>
      <c r="J214" s="43">
        <v>28</v>
      </c>
      <c r="K214" s="44">
        <v>3960</v>
      </c>
      <c r="L214" s="43">
        <v>110880</v>
      </c>
      <c r="M214" s="45">
        <v>0.03</v>
      </c>
      <c r="N214" s="46">
        <v>107553.60000000001</v>
      </c>
      <c r="O214" s="41" t="s">
        <v>1174</v>
      </c>
      <c r="P214" s="47" t="s">
        <v>49</v>
      </c>
      <c r="Q214" s="48" t="s">
        <v>10</v>
      </c>
      <c r="R214" s="47" t="s">
        <v>26</v>
      </c>
      <c r="S214" s="48" t="s">
        <v>1173</v>
      </c>
    </row>
    <row r="215" spans="1:19">
      <c r="A215" s="36">
        <v>1203</v>
      </c>
      <c r="B215" s="37">
        <v>42832</v>
      </c>
      <c r="C215" s="38" t="s">
        <v>333</v>
      </c>
      <c r="D215" s="39" t="s">
        <v>376</v>
      </c>
      <c r="E215" s="40" t="s">
        <v>101</v>
      </c>
      <c r="F215" s="39" t="s">
        <v>25</v>
      </c>
      <c r="G215" s="41" t="s">
        <v>12</v>
      </c>
      <c r="H215" s="39" t="s">
        <v>51</v>
      </c>
      <c r="I215" s="42" t="s">
        <v>377</v>
      </c>
      <c r="J215" s="43">
        <v>41</v>
      </c>
      <c r="K215" s="44">
        <v>180</v>
      </c>
      <c r="L215" s="43">
        <v>7380</v>
      </c>
      <c r="M215" s="45">
        <v>0.03</v>
      </c>
      <c r="N215" s="46">
        <v>7158.6</v>
      </c>
      <c r="O215" s="41" t="s">
        <v>1174</v>
      </c>
      <c r="P215" s="47" t="s">
        <v>64</v>
      </c>
      <c r="Q215" s="48" t="s">
        <v>10</v>
      </c>
      <c r="R215" s="47" t="s">
        <v>26</v>
      </c>
      <c r="S215" s="48" t="s">
        <v>1173</v>
      </c>
    </row>
    <row r="216" spans="1:19">
      <c r="A216" s="36">
        <v>1204</v>
      </c>
      <c r="B216" s="37">
        <v>42832</v>
      </c>
      <c r="C216" s="38" t="s">
        <v>333</v>
      </c>
      <c r="D216" s="39" t="s">
        <v>378</v>
      </c>
      <c r="E216" s="40" t="s">
        <v>7</v>
      </c>
      <c r="F216" s="39" t="s">
        <v>27</v>
      </c>
      <c r="G216" s="41" t="s">
        <v>66</v>
      </c>
      <c r="H216" s="39" t="s">
        <v>67</v>
      </c>
      <c r="I216" s="42" t="s">
        <v>379</v>
      </c>
      <c r="J216" s="43">
        <v>6</v>
      </c>
      <c r="K216" s="44">
        <v>16620</v>
      </c>
      <c r="L216" s="43">
        <v>99720</v>
      </c>
      <c r="M216" s="45">
        <v>0.1</v>
      </c>
      <c r="N216" s="46">
        <v>89748</v>
      </c>
      <c r="O216" s="41" t="s">
        <v>13</v>
      </c>
      <c r="P216" s="47" t="s">
        <v>53</v>
      </c>
      <c r="Q216" s="48" t="s">
        <v>14</v>
      </c>
      <c r="R216" s="47" t="s">
        <v>26</v>
      </c>
      <c r="S216" s="48" t="s">
        <v>1173</v>
      </c>
    </row>
    <row r="217" spans="1:19">
      <c r="A217" s="36">
        <v>1205</v>
      </c>
      <c r="B217" s="37">
        <v>42832</v>
      </c>
      <c r="C217" s="38" t="s">
        <v>333</v>
      </c>
      <c r="D217" s="39" t="s">
        <v>378</v>
      </c>
      <c r="E217" s="40" t="s">
        <v>7</v>
      </c>
      <c r="F217" s="39" t="s">
        <v>27</v>
      </c>
      <c r="G217" s="41" t="s">
        <v>8</v>
      </c>
      <c r="H217" s="39" t="s">
        <v>44</v>
      </c>
      <c r="I217" s="42" t="s">
        <v>380</v>
      </c>
      <c r="J217" s="43">
        <v>37</v>
      </c>
      <c r="K217" s="44">
        <v>540</v>
      </c>
      <c r="L217" s="43">
        <v>19980</v>
      </c>
      <c r="M217" s="45">
        <v>0.01</v>
      </c>
      <c r="N217" s="46">
        <v>19780.2</v>
      </c>
      <c r="O217" s="41" t="s">
        <v>13</v>
      </c>
      <c r="P217" s="47" t="s">
        <v>53</v>
      </c>
      <c r="Q217" s="48" t="s">
        <v>14</v>
      </c>
      <c r="R217" s="47" t="s">
        <v>26</v>
      </c>
      <c r="S217" s="48" t="s">
        <v>1173</v>
      </c>
    </row>
    <row r="218" spans="1:19">
      <c r="A218" s="36">
        <v>1206</v>
      </c>
      <c r="B218" s="37">
        <v>42832</v>
      </c>
      <c r="C218" s="38" t="s">
        <v>333</v>
      </c>
      <c r="D218" s="39" t="s">
        <v>156</v>
      </c>
      <c r="E218" s="40" t="s">
        <v>7</v>
      </c>
      <c r="F218" s="39" t="s">
        <v>27</v>
      </c>
      <c r="G218" s="41" t="s">
        <v>12</v>
      </c>
      <c r="H218" s="39" t="s">
        <v>114</v>
      </c>
      <c r="I218" s="42" t="s">
        <v>381</v>
      </c>
      <c r="J218" s="43">
        <v>45</v>
      </c>
      <c r="K218" s="44">
        <v>420</v>
      </c>
      <c r="L218" s="43">
        <v>18900</v>
      </c>
      <c r="M218" s="45">
        <v>0.06</v>
      </c>
      <c r="N218" s="46">
        <v>17766</v>
      </c>
      <c r="O218" s="41" t="s">
        <v>15</v>
      </c>
      <c r="P218" s="47" t="s">
        <v>79</v>
      </c>
      <c r="Q218" s="48" t="s">
        <v>10</v>
      </c>
      <c r="R218" s="47" t="s">
        <v>26</v>
      </c>
      <c r="S218" s="48" t="s">
        <v>1173</v>
      </c>
    </row>
    <row r="219" spans="1:19">
      <c r="A219" s="36">
        <v>1207</v>
      </c>
      <c r="B219" s="37">
        <v>42833</v>
      </c>
      <c r="C219" s="38" t="s">
        <v>333</v>
      </c>
      <c r="D219" s="39" t="s">
        <v>382</v>
      </c>
      <c r="E219" s="40" t="s">
        <v>50</v>
      </c>
      <c r="F219" s="39" t="s">
        <v>28</v>
      </c>
      <c r="G219" s="41" t="s">
        <v>8</v>
      </c>
      <c r="H219" s="39" t="s">
        <v>44</v>
      </c>
      <c r="I219" s="42" t="s">
        <v>383</v>
      </c>
      <c r="J219" s="43">
        <v>48</v>
      </c>
      <c r="K219" s="44">
        <v>660</v>
      </c>
      <c r="L219" s="43">
        <v>31680</v>
      </c>
      <c r="M219" s="45">
        <v>0.01</v>
      </c>
      <c r="N219" s="46">
        <v>31363.200000000001</v>
      </c>
      <c r="O219" s="41" t="s">
        <v>18</v>
      </c>
      <c r="P219" s="47" t="s">
        <v>64</v>
      </c>
      <c r="Q219" s="48" t="s">
        <v>16</v>
      </c>
      <c r="R219" s="47" t="s">
        <v>29</v>
      </c>
      <c r="S219" s="48" t="s">
        <v>1173</v>
      </c>
    </row>
    <row r="220" spans="1:19">
      <c r="A220" s="36">
        <v>1208</v>
      </c>
      <c r="B220" s="37">
        <v>42833</v>
      </c>
      <c r="C220" s="38" t="s">
        <v>333</v>
      </c>
      <c r="D220" s="39" t="s">
        <v>174</v>
      </c>
      <c r="E220" s="40" t="s">
        <v>50</v>
      </c>
      <c r="F220" s="39" t="s">
        <v>28</v>
      </c>
      <c r="G220" s="41" t="s">
        <v>12</v>
      </c>
      <c r="H220" s="39" t="s">
        <v>114</v>
      </c>
      <c r="I220" s="42" t="s">
        <v>384</v>
      </c>
      <c r="J220" s="43">
        <v>29</v>
      </c>
      <c r="K220" s="44">
        <v>360</v>
      </c>
      <c r="L220" s="43">
        <v>10440</v>
      </c>
      <c r="M220" s="45">
        <v>0.1</v>
      </c>
      <c r="N220" s="46">
        <v>9396</v>
      </c>
      <c r="O220" s="41" t="s">
        <v>1174</v>
      </c>
      <c r="P220" s="47" t="s">
        <v>53</v>
      </c>
      <c r="Q220" s="48" t="s">
        <v>10</v>
      </c>
      <c r="R220" s="47" t="s">
        <v>29</v>
      </c>
      <c r="S220" s="48" t="s">
        <v>1173</v>
      </c>
    </row>
    <row r="221" spans="1:19">
      <c r="A221" s="36">
        <v>1209</v>
      </c>
      <c r="B221" s="37">
        <v>42833</v>
      </c>
      <c r="C221" s="38" t="s">
        <v>333</v>
      </c>
      <c r="D221" s="39" t="s">
        <v>174</v>
      </c>
      <c r="E221" s="40" t="s">
        <v>50</v>
      </c>
      <c r="F221" s="39" t="s">
        <v>28</v>
      </c>
      <c r="G221" s="41" t="s">
        <v>8</v>
      </c>
      <c r="H221" s="39" t="s">
        <v>62</v>
      </c>
      <c r="I221" s="42" t="s">
        <v>385</v>
      </c>
      <c r="J221" s="43">
        <v>24</v>
      </c>
      <c r="K221" s="44">
        <v>3960</v>
      </c>
      <c r="L221" s="43">
        <v>95040</v>
      </c>
      <c r="M221" s="45">
        <v>0.1</v>
      </c>
      <c r="N221" s="46">
        <v>85536</v>
      </c>
      <c r="O221" s="41" t="s">
        <v>1174</v>
      </c>
      <c r="P221" s="47" t="s">
        <v>53</v>
      </c>
      <c r="Q221" s="48" t="s">
        <v>10</v>
      </c>
      <c r="R221" s="47" t="s">
        <v>29</v>
      </c>
      <c r="S221" s="48" t="s">
        <v>1173</v>
      </c>
    </row>
    <row r="222" spans="1:19">
      <c r="A222" s="36">
        <v>1210</v>
      </c>
      <c r="B222" s="37">
        <v>42833</v>
      </c>
      <c r="C222" s="38" t="s">
        <v>333</v>
      </c>
      <c r="D222" s="39" t="s">
        <v>294</v>
      </c>
      <c r="E222" s="40" t="s">
        <v>101</v>
      </c>
      <c r="F222" s="39" t="s">
        <v>25</v>
      </c>
      <c r="G222" s="41" t="s">
        <v>12</v>
      </c>
      <c r="H222" s="39" t="s">
        <v>120</v>
      </c>
      <c r="I222" s="42" t="s">
        <v>386</v>
      </c>
      <c r="J222" s="43">
        <v>18</v>
      </c>
      <c r="K222" s="44">
        <v>180</v>
      </c>
      <c r="L222" s="43">
        <v>3240</v>
      </c>
      <c r="M222" s="45">
        <v>0.02</v>
      </c>
      <c r="N222" s="46">
        <v>3175.2</v>
      </c>
      <c r="O222" s="41" t="s">
        <v>1172</v>
      </c>
      <c r="P222" s="47" t="s">
        <v>79</v>
      </c>
      <c r="Q222" s="48" t="s">
        <v>10</v>
      </c>
      <c r="R222" s="47" t="s">
        <v>26</v>
      </c>
      <c r="S222" s="48" t="s">
        <v>1173</v>
      </c>
    </row>
    <row r="223" spans="1:19">
      <c r="A223" s="36">
        <v>1211</v>
      </c>
      <c r="B223" s="37">
        <v>42833</v>
      </c>
      <c r="C223" s="38" t="s">
        <v>333</v>
      </c>
      <c r="D223" s="39" t="s">
        <v>387</v>
      </c>
      <c r="E223" s="40" t="s">
        <v>11</v>
      </c>
      <c r="F223" s="39" t="s">
        <v>25</v>
      </c>
      <c r="G223" s="41" t="s">
        <v>8</v>
      </c>
      <c r="H223" s="39" t="s">
        <v>44</v>
      </c>
      <c r="I223" s="42" t="s">
        <v>388</v>
      </c>
      <c r="J223" s="43">
        <v>50</v>
      </c>
      <c r="K223" s="44">
        <v>4440</v>
      </c>
      <c r="L223" s="43">
        <v>222000</v>
      </c>
      <c r="M223" s="45">
        <v>0.04</v>
      </c>
      <c r="N223" s="46">
        <v>213120</v>
      </c>
      <c r="O223" s="41" t="s">
        <v>15</v>
      </c>
      <c r="P223" s="47" t="s">
        <v>53</v>
      </c>
      <c r="Q223" s="48" t="s">
        <v>10</v>
      </c>
      <c r="R223" s="47" t="s">
        <v>26</v>
      </c>
      <c r="S223" s="48" t="s">
        <v>1173</v>
      </c>
    </row>
    <row r="224" spans="1:19">
      <c r="A224" s="36">
        <v>1212</v>
      </c>
      <c r="B224" s="37">
        <v>42833</v>
      </c>
      <c r="C224" s="38" t="s">
        <v>333</v>
      </c>
      <c r="D224" s="39" t="s">
        <v>389</v>
      </c>
      <c r="E224" s="40" t="s">
        <v>11</v>
      </c>
      <c r="F224" s="39" t="s">
        <v>30</v>
      </c>
      <c r="G224" s="41" t="s">
        <v>66</v>
      </c>
      <c r="H224" s="39" t="s">
        <v>82</v>
      </c>
      <c r="I224" s="42" t="s">
        <v>390</v>
      </c>
      <c r="J224" s="43">
        <v>18</v>
      </c>
      <c r="K224" s="44">
        <v>6000</v>
      </c>
      <c r="L224" s="43">
        <v>108000</v>
      </c>
      <c r="M224" s="45">
        <v>0.05</v>
      </c>
      <c r="N224" s="46">
        <v>102600</v>
      </c>
      <c r="O224" s="41" t="s">
        <v>15</v>
      </c>
      <c r="P224" s="47" t="s">
        <v>49</v>
      </c>
      <c r="Q224" s="48" t="s">
        <v>10</v>
      </c>
      <c r="R224" s="47" t="s">
        <v>29</v>
      </c>
      <c r="S224" s="48" t="s">
        <v>1173</v>
      </c>
    </row>
    <row r="225" spans="1:19">
      <c r="A225" s="36">
        <v>1213</v>
      </c>
      <c r="B225" s="37">
        <v>42833</v>
      </c>
      <c r="C225" s="38" t="s">
        <v>333</v>
      </c>
      <c r="D225" s="39" t="s">
        <v>389</v>
      </c>
      <c r="E225" s="40" t="s">
        <v>11</v>
      </c>
      <c r="F225" s="39" t="s">
        <v>30</v>
      </c>
      <c r="G225" s="41" t="s">
        <v>12</v>
      </c>
      <c r="H225" s="39" t="s">
        <v>51</v>
      </c>
      <c r="I225" s="42" t="s">
        <v>391</v>
      </c>
      <c r="J225" s="43">
        <v>16</v>
      </c>
      <c r="K225" s="44">
        <v>480</v>
      </c>
      <c r="L225" s="43">
        <v>7680</v>
      </c>
      <c r="M225" s="45">
        <v>0.02</v>
      </c>
      <c r="N225" s="46">
        <v>7526.4</v>
      </c>
      <c r="O225" s="41" t="s">
        <v>15</v>
      </c>
      <c r="P225" s="47" t="s">
        <v>46</v>
      </c>
      <c r="Q225" s="48" t="s">
        <v>10</v>
      </c>
      <c r="R225" s="47" t="s">
        <v>29</v>
      </c>
      <c r="S225" s="48" t="s">
        <v>1173</v>
      </c>
    </row>
    <row r="226" spans="1:19">
      <c r="A226" s="36">
        <v>1214</v>
      </c>
      <c r="B226" s="37">
        <v>42833</v>
      </c>
      <c r="C226" s="38" t="s">
        <v>333</v>
      </c>
      <c r="D226" s="39" t="s">
        <v>392</v>
      </c>
      <c r="E226" s="40" t="s">
        <v>50</v>
      </c>
      <c r="F226" s="39" t="s">
        <v>28</v>
      </c>
      <c r="G226" s="41" t="s">
        <v>8</v>
      </c>
      <c r="H226" s="39" t="s">
        <v>62</v>
      </c>
      <c r="I226" s="42" t="s">
        <v>393</v>
      </c>
      <c r="J226" s="43">
        <v>50</v>
      </c>
      <c r="K226" s="44">
        <v>10560</v>
      </c>
      <c r="L226" s="43">
        <v>528000</v>
      </c>
      <c r="M226" s="45">
        <v>0</v>
      </c>
      <c r="N226" s="46">
        <v>528000</v>
      </c>
      <c r="O226" s="41" t="s">
        <v>13</v>
      </c>
      <c r="P226" s="47" t="s">
        <v>49</v>
      </c>
      <c r="Q226" s="48" t="s">
        <v>14</v>
      </c>
      <c r="R226" s="47" t="s">
        <v>29</v>
      </c>
      <c r="S226" s="48" t="s">
        <v>1173</v>
      </c>
    </row>
    <row r="227" spans="1:19">
      <c r="A227" s="36">
        <v>1215</v>
      </c>
      <c r="B227" s="37">
        <v>42834</v>
      </c>
      <c r="C227" s="38" t="s">
        <v>333</v>
      </c>
      <c r="D227" s="39" t="s">
        <v>394</v>
      </c>
      <c r="E227" s="40" t="s">
        <v>50</v>
      </c>
      <c r="F227" s="39" t="s">
        <v>30</v>
      </c>
      <c r="G227" s="41" t="s">
        <v>8</v>
      </c>
      <c r="H227" s="39" t="s">
        <v>62</v>
      </c>
      <c r="I227" s="42" t="s">
        <v>395</v>
      </c>
      <c r="J227" s="43">
        <v>1</v>
      </c>
      <c r="K227" s="44">
        <v>3960</v>
      </c>
      <c r="L227" s="43">
        <v>3960</v>
      </c>
      <c r="M227" s="45">
        <v>0.02</v>
      </c>
      <c r="N227" s="46">
        <v>3880.8</v>
      </c>
      <c r="O227" s="41" t="s">
        <v>1174</v>
      </c>
      <c r="P227" s="47" t="s">
        <v>49</v>
      </c>
      <c r="Q227" s="48" t="s">
        <v>10</v>
      </c>
      <c r="R227" s="47" t="s">
        <v>29</v>
      </c>
      <c r="S227" s="48" t="s">
        <v>1173</v>
      </c>
    </row>
    <row r="228" spans="1:19">
      <c r="A228" s="36">
        <v>1216</v>
      </c>
      <c r="B228" s="37">
        <v>42834</v>
      </c>
      <c r="C228" s="38" t="s">
        <v>333</v>
      </c>
      <c r="D228" s="39" t="s">
        <v>396</v>
      </c>
      <c r="E228" s="40" t="s">
        <v>50</v>
      </c>
      <c r="F228" s="39" t="s">
        <v>27</v>
      </c>
      <c r="G228" s="41" t="s">
        <v>12</v>
      </c>
      <c r="H228" s="39" t="s">
        <v>55</v>
      </c>
      <c r="I228" s="42" t="s">
        <v>225</v>
      </c>
      <c r="J228" s="43">
        <v>2</v>
      </c>
      <c r="K228" s="44">
        <v>11640</v>
      </c>
      <c r="L228" s="43">
        <v>23280</v>
      </c>
      <c r="M228" s="45">
        <v>0.1</v>
      </c>
      <c r="N228" s="46">
        <v>20952</v>
      </c>
      <c r="O228" s="41" t="s">
        <v>1172</v>
      </c>
      <c r="P228" s="47" t="s">
        <v>49</v>
      </c>
      <c r="Q228" s="48" t="s">
        <v>10</v>
      </c>
      <c r="R228" s="47" t="s">
        <v>26</v>
      </c>
      <c r="S228" s="48" t="s">
        <v>1173</v>
      </c>
    </row>
    <row r="229" spans="1:19">
      <c r="A229" s="36">
        <v>1217</v>
      </c>
      <c r="B229" s="37">
        <v>42834</v>
      </c>
      <c r="C229" s="38" t="s">
        <v>333</v>
      </c>
      <c r="D229" s="39" t="s">
        <v>397</v>
      </c>
      <c r="E229" s="40" t="s">
        <v>101</v>
      </c>
      <c r="F229" s="39" t="s">
        <v>27</v>
      </c>
      <c r="G229" s="41" t="s">
        <v>66</v>
      </c>
      <c r="H229" s="39" t="s">
        <v>125</v>
      </c>
      <c r="I229" s="42" t="s">
        <v>398</v>
      </c>
      <c r="J229" s="43">
        <v>33</v>
      </c>
      <c r="K229" s="44">
        <v>10800</v>
      </c>
      <c r="L229" s="43">
        <v>356400</v>
      </c>
      <c r="M229" s="45">
        <v>0.03</v>
      </c>
      <c r="N229" s="46">
        <v>345708</v>
      </c>
      <c r="O229" s="41" t="s">
        <v>18</v>
      </c>
      <c r="P229" s="47" t="s">
        <v>46</v>
      </c>
      <c r="Q229" s="48" t="s">
        <v>16</v>
      </c>
      <c r="R229" s="47" t="s">
        <v>26</v>
      </c>
      <c r="S229" s="48" t="s">
        <v>1173</v>
      </c>
    </row>
    <row r="230" spans="1:19">
      <c r="A230" s="36">
        <v>1218</v>
      </c>
      <c r="B230" s="37">
        <v>42834</v>
      </c>
      <c r="C230" s="38" t="s">
        <v>333</v>
      </c>
      <c r="D230" s="39" t="s">
        <v>399</v>
      </c>
      <c r="E230" s="40" t="s">
        <v>101</v>
      </c>
      <c r="F230" s="39" t="s">
        <v>28</v>
      </c>
      <c r="G230" s="41" t="s">
        <v>66</v>
      </c>
      <c r="H230" s="39" t="s">
        <v>125</v>
      </c>
      <c r="I230" s="42" t="s">
        <v>151</v>
      </c>
      <c r="J230" s="43">
        <v>14</v>
      </c>
      <c r="K230" s="44">
        <v>16860</v>
      </c>
      <c r="L230" s="43">
        <v>236040</v>
      </c>
      <c r="M230" s="45">
        <v>0.04</v>
      </c>
      <c r="N230" s="46">
        <v>226598.39999999999</v>
      </c>
      <c r="O230" s="41" t="s">
        <v>1172</v>
      </c>
      <c r="P230" s="47" t="s">
        <v>64</v>
      </c>
      <c r="Q230" s="48" t="s">
        <v>10</v>
      </c>
      <c r="R230" s="47" t="s">
        <v>29</v>
      </c>
      <c r="S230" s="48" t="s">
        <v>1173</v>
      </c>
    </row>
    <row r="231" spans="1:19">
      <c r="A231" s="36">
        <v>1219</v>
      </c>
      <c r="B231" s="37">
        <v>42834</v>
      </c>
      <c r="C231" s="38" t="s">
        <v>333</v>
      </c>
      <c r="D231" s="39" t="s">
        <v>399</v>
      </c>
      <c r="E231" s="40" t="s">
        <v>101</v>
      </c>
      <c r="F231" s="39" t="s">
        <v>28</v>
      </c>
      <c r="G231" s="41" t="s">
        <v>8</v>
      </c>
      <c r="H231" s="39" t="s">
        <v>62</v>
      </c>
      <c r="I231" s="42" t="s">
        <v>400</v>
      </c>
      <c r="J231" s="43">
        <v>41</v>
      </c>
      <c r="K231" s="44">
        <v>2160</v>
      </c>
      <c r="L231" s="43">
        <v>88560</v>
      </c>
      <c r="M231" s="45">
        <v>0.05</v>
      </c>
      <c r="N231" s="46">
        <v>84132</v>
      </c>
      <c r="O231" s="41" t="s">
        <v>1172</v>
      </c>
      <c r="P231" s="47" t="s">
        <v>53</v>
      </c>
      <c r="Q231" s="48" t="s">
        <v>10</v>
      </c>
      <c r="R231" s="47" t="s">
        <v>29</v>
      </c>
      <c r="S231" s="48" t="s">
        <v>1173</v>
      </c>
    </row>
    <row r="232" spans="1:19">
      <c r="A232" s="36">
        <v>1220</v>
      </c>
      <c r="B232" s="37">
        <v>42835</v>
      </c>
      <c r="C232" s="38" t="s">
        <v>333</v>
      </c>
      <c r="D232" s="39" t="s">
        <v>401</v>
      </c>
      <c r="E232" s="40" t="s">
        <v>11</v>
      </c>
      <c r="F232" s="39" t="s">
        <v>25</v>
      </c>
      <c r="G232" s="41" t="s">
        <v>8</v>
      </c>
      <c r="H232" s="39" t="s">
        <v>44</v>
      </c>
      <c r="I232" s="42" t="s">
        <v>402</v>
      </c>
      <c r="J232" s="43">
        <v>20</v>
      </c>
      <c r="K232" s="44">
        <v>1980</v>
      </c>
      <c r="L232" s="43">
        <v>39600</v>
      </c>
      <c r="M232" s="45">
        <v>0.04</v>
      </c>
      <c r="N232" s="46">
        <v>38016</v>
      </c>
      <c r="O232" s="41" t="s">
        <v>15</v>
      </c>
      <c r="P232" s="47" t="s">
        <v>49</v>
      </c>
      <c r="Q232" s="48" t="s">
        <v>10</v>
      </c>
      <c r="R232" s="47" t="s">
        <v>26</v>
      </c>
      <c r="S232" s="48" t="s">
        <v>1173</v>
      </c>
    </row>
    <row r="233" spans="1:19">
      <c r="A233" s="36">
        <v>1221</v>
      </c>
      <c r="B233" s="37">
        <v>42835</v>
      </c>
      <c r="C233" s="38" t="s">
        <v>333</v>
      </c>
      <c r="D233" s="39" t="s">
        <v>292</v>
      </c>
      <c r="E233" s="40" t="s">
        <v>50</v>
      </c>
      <c r="F233" s="39" t="s">
        <v>25</v>
      </c>
      <c r="G233" s="41" t="s">
        <v>66</v>
      </c>
      <c r="H233" s="39" t="s">
        <v>82</v>
      </c>
      <c r="I233" s="42" t="s">
        <v>403</v>
      </c>
      <c r="J233" s="43">
        <v>36</v>
      </c>
      <c r="K233" s="44">
        <v>780</v>
      </c>
      <c r="L233" s="43">
        <v>28080</v>
      </c>
      <c r="M233" s="45">
        <v>0.02</v>
      </c>
      <c r="N233" s="46">
        <v>27518.400000000001</v>
      </c>
      <c r="O233" s="41" t="s">
        <v>13</v>
      </c>
      <c r="P233" s="47" t="s">
        <v>53</v>
      </c>
      <c r="Q233" s="48" t="s">
        <v>14</v>
      </c>
      <c r="R233" s="47" t="s">
        <v>26</v>
      </c>
      <c r="S233" s="48" t="s">
        <v>1173</v>
      </c>
    </row>
    <row r="234" spans="1:19">
      <c r="A234" s="36">
        <v>1222</v>
      </c>
      <c r="B234" s="37">
        <v>42835</v>
      </c>
      <c r="C234" s="38" t="s">
        <v>333</v>
      </c>
      <c r="D234" s="39" t="s">
        <v>404</v>
      </c>
      <c r="E234" s="40" t="s">
        <v>101</v>
      </c>
      <c r="F234" s="39" t="s">
        <v>25</v>
      </c>
      <c r="G234" s="41" t="s">
        <v>12</v>
      </c>
      <c r="H234" s="39" t="s">
        <v>47</v>
      </c>
      <c r="I234" s="42" t="s">
        <v>102</v>
      </c>
      <c r="J234" s="43">
        <v>23</v>
      </c>
      <c r="K234" s="44">
        <v>300</v>
      </c>
      <c r="L234" s="43">
        <v>6900</v>
      </c>
      <c r="M234" s="45">
        <v>0.05</v>
      </c>
      <c r="N234" s="46">
        <v>6555</v>
      </c>
      <c r="O234" s="41" t="s">
        <v>1174</v>
      </c>
      <c r="P234" s="47" t="s">
        <v>53</v>
      </c>
      <c r="Q234" s="48" t="s">
        <v>10</v>
      </c>
      <c r="R234" s="47" t="s">
        <v>26</v>
      </c>
      <c r="S234" s="48" t="s">
        <v>1173</v>
      </c>
    </row>
    <row r="235" spans="1:19">
      <c r="A235" s="36">
        <v>1223</v>
      </c>
      <c r="B235" s="37">
        <v>42835</v>
      </c>
      <c r="C235" s="38" t="s">
        <v>333</v>
      </c>
      <c r="D235" s="39" t="s">
        <v>405</v>
      </c>
      <c r="E235" s="40" t="s">
        <v>50</v>
      </c>
      <c r="F235" s="39" t="s">
        <v>27</v>
      </c>
      <c r="G235" s="41" t="s">
        <v>12</v>
      </c>
      <c r="H235" s="39" t="s">
        <v>51</v>
      </c>
      <c r="I235" s="42" t="s">
        <v>406</v>
      </c>
      <c r="J235" s="43">
        <v>9</v>
      </c>
      <c r="K235" s="44">
        <v>300</v>
      </c>
      <c r="L235" s="43">
        <v>2700</v>
      </c>
      <c r="M235" s="45">
        <v>0.03</v>
      </c>
      <c r="N235" s="46">
        <v>2619</v>
      </c>
      <c r="O235" s="41" t="s">
        <v>1174</v>
      </c>
      <c r="P235" s="47" t="s">
        <v>53</v>
      </c>
      <c r="Q235" s="48" t="s">
        <v>10</v>
      </c>
      <c r="R235" s="47" t="s">
        <v>26</v>
      </c>
      <c r="S235" s="48" t="s">
        <v>1173</v>
      </c>
    </row>
    <row r="236" spans="1:19">
      <c r="A236" s="36">
        <v>1224</v>
      </c>
      <c r="B236" s="37">
        <v>42835</v>
      </c>
      <c r="C236" s="38" t="s">
        <v>333</v>
      </c>
      <c r="D236" s="39" t="s">
        <v>407</v>
      </c>
      <c r="E236" s="40" t="s">
        <v>7</v>
      </c>
      <c r="F236" s="39" t="s">
        <v>25</v>
      </c>
      <c r="G236" s="41" t="s">
        <v>8</v>
      </c>
      <c r="H236" s="39" t="s">
        <v>62</v>
      </c>
      <c r="I236" s="42" t="s">
        <v>408</v>
      </c>
      <c r="J236" s="43">
        <v>14</v>
      </c>
      <c r="K236" s="44">
        <v>6960</v>
      </c>
      <c r="L236" s="43">
        <v>97440</v>
      </c>
      <c r="M236" s="45">
        <v>0.09</v>
      </c>
      <c r="N236" s="46">
        <v>88670.399999999994</v>
      </c>
      <c r="O236" s="41" t="s">
        <v>18</v>
      </c>
      <c r="P236" s="47" t="s">
        <v>64</v>
      </c>
      <c r="Q236" s="48" t="s">
        <v>16</v>
      </c>
      <c r="R236" s="47" t="s">
        <v>26</v>
      </c>
      <c r="S236" s="48" t="s">
        <v>1173</v>
      </c>
    </row>
    <row r="237" spans="1:19">
      <c r="A237" s="36">
        <v>1225</v>
      </c>
      <c r="B237" s="37">
        <v>42836</v>
      </c>
      <c r="C237" s="38" t="s">
        <v>333</v>
      </c>
      <c r="D237" s="39" t="s">
        <v>409</v>
      </c>
      <c r="E237" s="40" t="s">
        <v>50</v>
      </c>
      <c r="F237" s="39" t="s">
        <v>25</v>
      </c>
      <c r="G237" s="41" t="s">
        <v>8</v>
      </c>
      <c r="H237" s="39" t="s">
        <v>62</v>
      </c>
      <c r="I237" s="42" t="s">
        <v>410</v>
      </c>
      <c r="J237" s="43">
        <v>5</v>
      </c>
      <c r="K237" s="44">
        <v>12360</v>
      </c>
      <c r="L237" s="43">
        <v>61800</v>
      </c>
      <c r="M237" s="45">
        <v>0.09</v>
      </c>
      <c r="N237" s="46">
        <v>56238</v>
      </c>
      <c r="O237" s="41" t="s">
        <v>1172</v>
      </c>
      <c r="P237" s="47" t="s">
        <v>53</v>
      </c>
      <c r="Q237" s="48" t="s">
        <v>10</v>
      </c>
      <c r="R237" s="47" t="s">
        <v>26</v>
      </c>
      <c r="S237" s="48" t="s">
        <v>1173</v>
      </c>
    </row>
    <row r="238" spans="1:19">
      <c r="A238" s="36">
        <v>1226</v>
      </c>
      <c r="B238" s="37">
        <v>42836</v>
      </c>
      <c r="C238" s="38" t="s">
        <v>333</v>
      </c>
      <c r="D238" s="39" t="s">
        <v>411</v>
      </c>
      <c r="E238" s="40" t="s">
        <v>50</v>
      </c>
      <c r="F238" s="39" t="s">
        <v>30</v>
      </c>
      <c r="G238" s="41" t="s">
        <v>12</v>
      </c>
      <c r="H238" s="39" t="s">
        <v>114</v>
      </c>
      <c r="I238" s="42" t="s">
        <v>412</v>
      </c>
      <c r="J238" s="43">
        <v>31</v>
      </c>
      <c r="K238" s="44">
        <v>1920</v>
      </c>
      <c r="L238" s="43">
        <v>59520</v>
      </c>
      <c r="M238" s="45">
        <v>0.03</v>
      </c>
      <c r="N238" s="46">
        <v>57734.400000000001</v>
      </c>
      <c r="O238" s="41" t="s">
        <v>15</v>
      </c>
      <c r="P238" s="47" t="s">
        <v>79</v>
      </c>
      <c r="Q238" s="48" t="s">
        <v>10</v>
      </c>
      <c r="R238" s="47" t="s">
        <v>29</v>
      </c>
      <c r="S238" s="48" t="s">
        <v>1173</v>
      </c>
    </row>
    <row r="239" spans="1:19">
      <c r="A239" s="36">
        <v>1227</v>
      </c>
      <c r="B239" s="37">
        <v>42836</v>
      </c>
      <c r="C239" s="38" t="s">
        <v>333</v>
      </c>
      <c r="D239" s="39" t="s">
        <v>413</v>
      </c>
      <c r="E239" s="40" t="s">
        <v>50</v>
      </c>
      <c r="F239" s="39" t="s">
        <v>25</v>
      </c>
      <c r="G239" s="41" t="s">
        <v>12</v>
      </c>
      <c r="H239" s="39" t="s">
        <v>114</v>
      </c>
      <c r="I239" s="42" t="s">
        <v>414</v>
      </c>
      <c r="J239" s="43">
        <v>3</v>
      </c>
      <c r="K239" s="44">
        <v>1860</v>
      </c>
      <c r="L239" s="43">
        <v>5580</v>
      </c>
      <c r="M239" s="45">
        <v>0.02</v>
      </c>
      <c r="N239" s="46">
        <v>5468.4</v>
      </c>
      <c r="O239" s="41" t="s">
        <v>1172</v>
      </c>
      <c r="P239" s="47" t="s">
        <v>49</v>
      </c>
      <c r="Q239" s="48" t="s">
        <v>10</v>
      </c>
      <c r="R239" s="47" t="s">
        <v>26</v>
      </c>
      <c r="S239" s="48" t="s">
        <v>1173</v>
      </c>
    </row>
    <row r="240" spans="1:19">
      <c r="A240" s="36">
        <v>1228</v>
      </c>
      <c r="B240" s="37">
        <v>42836</v>
      </c>
      <c r="C240" s="38" t="s">
        <v>333</v>
      </c>
      <c r="D240" s="39" t="s">
        <v>413</v>
      </c>
      <c r="E240" s="40" t="s">
        <v>50</v>
      </c>
      <c r="F240" s="39" t="s">
        <v>25</v>
      </c>
      <c r="G240" s="41" t="s">
        <v>12</v>
      </c>
      <c r="H240" s="39" t="s">
        <v>47</v>
      </c>
      <c r="I240" s="42" t="s">
        <v>415</v>
      </c>
      <c r="J240" s="43">
        <v>35</v>
      </c>
      <c r="K240" s="44">
        <v>300</v>
      </c>
      <c r="L240" s="43">
        <v>10500</v>
      </c>
      <c r="M240" s="45">
        <v>0.02</v>
      </c>
      <c r="N240" s="46">
        <v>10290</v>
      </c>
      <c r="O240" s="41" t="s">
        <v>1172</v>
      </c>
      <c r="P240" s="47" t="s">
        <v>64</v>
      </c>
      <c r="Q240" s="48" t="s">
        <v>10</v>
      </c>
      <c r="R240" s="47" t="s">
        <v>26</v>
      </c>
      <c r="S240" s="48" t="s">
        <v>1173</v>
      </c>
    </row>
    <row r="241" spans="1:19">
      <c r="A241" s="36">
        <v>1229</v>
      </c>
      <c r="B241" s="37">
        <v>42836</v>
      </c>
      <c r="C241" s="38" t="s">
        <v>333</v>
      </c>
      <c r="D241" s="39" t="s">
        <v>409</v>
      </c>
      <c r="E241" s="40" t="s">
        <v>11</v>
      </c>
      <c r="F241" s="39" t="s">
        <v>25</v>
      </c>
      <c r="G241" s="41" t="s">
        <v>8</v>
      </c>
      <c r="H241" s="39" t="s">
        <v>70</v>
      </c>
      <c r="I241" s="42" t="s">
        <v>416</v>
      </c>
      <c r="J241" s="43">
        <v>35</v>
      </c>
      <c r="K241" s="44">
        <v>6000</v>
      </c>
      <c r="L241" s="43">
        <v>210000</v>
      </c>
      <c r="M241" s="45">
        <v>0.09</v>
      </c>
      <c r="N241" s="46">
        <v>191100</v>
      </c>
      <c r="O241" s="41" t="s">
        <v>1172</v>
      </c>
      <c r="P241" s="47" t="s">
        <v>53</v>
      </c>
      <c r="Q241" s="48" t="s">
        <v>10</v>
      </c>
      <c r="R241" s="47" t="s">
        <v>26</v>
      </c>
      <c r="S241" s="48" t="s">
        <v>1173</v>
      </c>
    </row>
    <row r="242" spans="1:19">
      <c r="A242" s="36">
        <v>1230</v>
      </c>
      <c r="B242" s="37">
        <v>42836</v>
      </c>
      <c r="C242" s="38" t="s">
        <v>333</v>
      </c>
      <c r="D242" s="39" t="s">
        <v>417</v>
      </c>
      <c r="E242" s="40" t="s">
        <v>11</v>
      </c>
      <c r="F242" s="39" t="s">
        <v>27</v>
      </c>
      <c r="G242" s="41" t="s">
        <v>66</v>
      </c>
      <c r="H242" s="39" t="s">
        <v>199</v>
      </c>
      <c r="I242" s="42" t="s">
        <v>200</v>
      </c>
      <c r="J242" s="43">
        <v>44</v>
      </c>
      <c r="K242" s="44">
        <v>3540</v>
      </c>
      <c r="L242" s="43">
        <v>155760</v>
      </c>
      <c r="M242" s="45">
        <v>0.08</v>
      </c>
      <c r="N242" s="46">
        <v>143299.20000000001</v>
      </c>
      <c r="O242" s="41" t="s">
        <v>13</v>
      </c>
      <c r="P242" s="47" t="s">
        <v>91</v>
      </c>
      <c r="Q242" s="48" t="s">
        <v>14</v>
      </c>
      <c r="R242" s="47" t="s">
        <v>26</v>
      </c>
      <c r="S242" s="48" t="s">
        <v>1173</v>
      </c>
    </row>
    <row r="243" spans="1:19">
      <c r="A243" s="36">
        <v>1231</v>
      </c>
      <c r="B243" s="37">
        <v>42836</v>
      </c>
      <c r="C243" s="38" t="s">
        <v>333</v>
      </c>
      <c r="D243" s="39" t="s">
        <v>417</v>
      </c>
      <c r="E243" s="40" t="s">
        <v>11</v>
      </c>
      <c r="F243" s="39" t="s">
        <v>27</v>
      </c>
      <c r="G243" s="41" t="s">
        <v>8</v>
      </c>
      <c r="H243" s="39" t="s">
        <v>44</v>
      </c>
      <c r="I243" s="42" t="s">
        <v>402</v>
      </c>
      <c r="J243" s="43">
        <v>30</v>
      </c>
      <c r="K243" s="44">
        <v>1980</v>
      </c>
      <c r="L243" s="43">
        <v>59400</v>
      </c>
      <c r="M243" s="45">
        <v>0.02</v>
      </c>
      <c r="N243" s="46">
        <v>58212</v>
      </c>
      <c r="O243" s="41" t="s">
        <v>13</v>
      </c>
      <c r="P243" s="47" t="s">
        <v>46</v>
      </c>
      <c r="Q243" s="48" t="s">
        <v>14</v>
      </c>
      <c r="R243" s="47" t="s">
        <v>26</v>
      </c>
      <c r="S243" s="48" t="s">
        <v>1173</v>
      </c>
    </row>
    <row r="244" spans="1:19">
      <c r="A244" s="36">
        <v>1232</v>
      </c>
      <c r="B244" s="37">
        <v>42836</v>
      </c>
      <c r="C244" s="38" t="s">
        <v>333</v>
      </c>
      <c r="D244" s="39" t="s">
        <v>417</v>
      </c>
      <c r="E244" s="40" t="s">
        <v>11</v>
      </c>
      <c r="F244" s="39" t="s">
        <v>27</v>
      </c>
      <c r="G244" s="41" t="s">
        <v>12</v>
      </c>
      <c r="H244" s="39" t="s">
        <v>55</v>
      </c>
      <c r="I244" s="42" t="s">
        <v>112</v>
      </c>
      <c r="J244" s="43">
        <v>30</v>
      </c>
      <c r="K244" s="44">
        <v>4860</v>
      </c>
      <c r="L244" s="43">
        <v>145800</v>
      </c>
      <c r="M244" s="45">
        <v>0.01</v>
      </c>
      <c r="N244" s="46">
        <v>144342</v>
      </c>
      <c r="O244" s="41" t="s">
        <v>13</v>
      </c>
      <c r="P244" s="47" t="s">
        <v>53</v>
      </c>
      <c r="Q244" s="48" t="s">
        <v>14</v>
      </c>
      <c r="R244" s="47" t="s">
        <v>26</v>
      </c>
      <c r="S244" s="48" t="s">
        <v>1173</v>
      </c>
    </row>
    <row r="245" spans="1:19">
      <c r="A245" s="36">
        <v>1233</v>
      </c>
      <c r="B245" s="37">
        <v>42836</v>
      </c>
      <c r="C245" s="38" t="s">
        <v>333</v>
      </c>
      <c r="D245" s="39" t="s">
        <v>418</v>
      </c>
      <c r="E245" s="40" t="s">
        <v>11</v>
      </c>
      <c r="F245" s="39" t="s">
        <v>25</v>
      </c>
      <c r="G245" s="41" t="s">
        <v>8</v>
      </c>
      <c r="H245" s="39" t="s">
        <v>62</v>
      </c>
      <c r="I245" s="42" t="s">
        <v>419</v>
      </c>
      <c r="J245" s="43">
        <v>2</v>
      </c>
      <c r="K245" s="44">
        <v>1260</v>
      </c>
      <c r="L245" s="43">
        <v>2520</v>
      </c>
      <c r="M245" s="45">
        <v>7.0000000000000007E-2</v>
      </c>
      <c r="N245" s="46">
        <v>2343.6</v>
      </c>
      <c r="O245" s="41" t="s">
        <v>13</v>
      </c>
      <c r="P245" s="47" t="s">
        <v>53</v>
      </c>
      <c r="Q245" s="48" t="s">
        <v>14</v>
      </c>
      <c r="R245" s="47" t="s">
        <v>26</v>
      </c>
      <c r="S245" s="48" t="s">
        <v>1173</v>
      </c>
    </row>
    <row r="246" spans="1:19">
      <c r="A246" s="36">
        <v>1234</v>
      </c>
      <c r="B246" s="37">
        <v>42836</v>
      </c>
      <c r="C246" s="38" t="s">
        <v>333</v>
      </c>
      <c r="D246" s="39" t="s">
        <v>292</v>
      </c>
      <c r="E246" s="40" t="s">
        <v>11</v>
      </c>
      <c r="F246" s="39" t="s">
        <v>25</v>
      </c>
      <c r="G246" s="41" t="s">
        <v>66</v>
      </c>
      <c r="H246" s="39" t="s">
        <v>67</v>
      </c>
      <c r="I246" s="42" t="s">
        <v>420</v>
      </c>
      <c r="J246" s="43">
        <v>50</v>
      </c>
      <c r="K246" s="44">
        <v>5760</v>
      </c>
      <c r="L246" s="43">
        <v>288000</v>
      </c>
      <c r="M246" s="45">
        <v>0.1</v>
      </c>
      <c r="N246" s="46">
        <v>259200</v>
      </c>
      <c r="O246" s="41" t="s">
        <v>1174</v>
      </c>
      <c r="P246" s="47" t="s">
        <v>53</v>
      </c>
      <c r="Q246" s="48" t="s">
        <v>10</v>
      </c>
      <c r="R246" s="47" t="s">
        <v>26</v>
      </c>
      <c r="S246" s="48" t="s">
        <v>1173</v>
      </c>
    </row>
    <row r="247" spans="1:19">
      <c r="A247" s="36">
        <v>1235</v>
      </c>
      <c r="B247" s="37">
        <v>42837</v>
      </c>
      <c r="C247" s="38" t="s">
        <v>333</v>
      </c>
      <c r="D247" s="39" t="s">
        <v>421</v>
      </c>
      <c r="E247" s="40" t="s">
        <v>50</v>
      </c>
      <c r="F247" s="39" t="s">
        <v>30</v>
      </c>
      <c r="G247" s="41" t="s">
        <v>8</v>
      </c>
      <c r="H247" s="39" t="s">
        <v>44</v>
      </c>
      <c r="I247" s="42" t="s">
        <v>422</v>
      </c>
      <c r="J247" s="43">
        <v>27</v>
      </c>
      <c r="K247" s="44">
        <v>960</v>
      </c>
      <c r="L247" s="43">
        <v>25920</v>
      </c>
      <c r="M247" s="45">
        <v>0.05</v>
      </c>
      <c r="N247" s="46">
        <v>24624</v>
      </c>
      <c r="O247" s="41" t="s">
        <v>15</v>
      </c>
      <c r="P247" s="47" t="s">
        <v>53</v>
      </c>
      <c r="Q247" s="48" t="s">
        <v>10</v>
      </c>
      <c r="R247" s="47" t="s">
        <v>29</v>
      </c>
      <c r="S247" s="48" t="s">
        <v>1173</v>
      </c>
    </row>
    <row r="248" spans="1:19">
      <c r="A248" s="36">
        <v>1236</v>
      </c>
      <c r="B248" s="37">
        <v>42837</v>
      </c>
      <c r="C248" s="38" t="s">
        <v>333</v>
      </c>
      <c r="D248" s="39" t="s">
        <v>421</v>
      </c>
      <c r="E248" s="40" t="s">
        <v>50</v>
      </c>
      <c r="F248" s="39" t="s">
        <v>30</v>
      </c>
      <c r="G248" s="41" t="s">
        <v>66</v>
      </c>
      <c r="H248" s="39" t="s">
        <v>82</v>
      </c>
      <c r="I248" s="42" t="s">
        <v>423</v>
      </c>
      <c r="J248" s="43">
        <v>26</v>
      </c>
      <c r="K248" s="44">
        <v>1680</v>
      </c>
      <c r="L248" s="43">
        <v>43680</v>
      </c>
      <c r="M248" s="45">
        <v>0.05</v>
      </c>
      <c r="N248" s="46">
        <v>41496</v>
      </c>
      <c r="O248" s="41" t="s">
        <v>15</v>
      </c>
      <c r="P248" s="47" t="s">
        <v>53</v>
      </c>
      <c r="Q248" s="48" t="s">
        <v>10</v>
      </c>
      <c r="R248" s="47" t="s">
        <v>29</v>
      </c>
      <c r="S248" s="48" t="s">
        <v>1173</v>
      </c>
    </row>
    <row r="249" spans="1:19">
      <c r="A249" s="36">
        <v>1237</v>
      </c>
      <c r="B249" s="37">
        <v>42837</v>
      </c>
      <c r="C249" s="38" t="s">
        <v>333</v>
      </c>
      <c r="D249" s="39" t="s">
        <v>424</v>
      </c>
      <c r="E249" s="40" t="s">
        <v>50</v>
      </c>
      <c r="F249" s="39" t="s">
        <v>30</v>
      </c>
      <c r="G249" s="41" t="s">
        <v>12</v>
      </c>
      <c r="H249" s="39" t="s">
        <v>128</v>
      </c>
      <c r="I249" s="42" t="s">
        <v>425</v>
      </c>
      <c r="J249" s="43">
        <v>32</v>
      </c>
      <c r="K249" s="44">
        <v>4860</v>
      </c>
      <c r="L249" s="43">
        <v>155520</v>
      </c>
      <c r="M249" s="45">
        <v>7.0000000000000007E-2</v>
      </c>
      <c r="N249" s="46">
        <v>144633.60000000001</v>
      </c>
      <c r="O249" s="41" t="s">
        <v>13</v>
      </c>
      <c r="P249" s="47" t="s">
        <v>64</v>
      </c>
      <c r="Q249" s="48" t="s">
        <v>14</v>
      </c>
      <c r="R249" s="47" t="s">
        <v>29</v>
      </c>
      <c r="S249" s="48" t="s">
        <v>1173</v>
      </c>
    </row>
    <row r="250" spans="1:19">
      <c r="A250" s="36">
        <v>1238</v>
      </c>
      <c r="B250" s="37">
        <v>42837</v>
      </c>
      <c r="C250" s="38" t="s">
        <v>333</v>
      </c>
      <c r="D250" s="39" t="s">
        <v>426</v>
      </c>
      <c r="E250" s="40" t="s">
        <v>7</v>
      </c>
      <c r="F250" s="39" t="s">
        <v>25</v>
      </c>
      <c r="G250" s="41" t="s">
        <v>12</v>
      </c>
      <c r="H250" s="39" t="s">
        <v>47</v>
      </c>
      <c r="I250" s="42" t="s">
        <v>350</v>
      </c>
      <c r="J250" s="43">
        <v>48</v>
      </c>
      <c r="K250" s="44">
        <v>420</v>
      </c>
      <c r="L250" s="43">
        <v>20160</v>
      </c>
      <c r="M250" s="45">
        <v>0.04</v>
      </c>
      <c r="N250" s="46">
        <v>19353.599999999999</v>
      </c>
      <c r="O250" s="41" t="s">
        <v>15</v>
      </c>
      <c r="P250" s="47" t="s">
        <v>64</v>
      </c>
      <c r="Q250" s="48" t="s">
        <v>10</v>
      </c>
      <c r="R250" s="47" t="s">
        <v>26</v>
      </c>
      <c r="S250" s="48" t="s">
        <v>1173</v>
      </c>
    </row>
    <row r="251" spans="1:19">
      <c r="A251" s="36">
        <v>1239</v>
      </c>
      <c r="B251" s="37">
        <v>42837</v>
      </c>
      <c r="C251" s="38" t="s">
        <v>333</v>
      </c>
      <c r="D251" s="39" t="s">
        <v>426</v>
      </c>
      <c r="E251" s="40" t="s">
        <v>7</v>
      </c>
      <c r="F251" s="39" t="s">
        <v>25</v>
      </c>
      <c r="G251" s="41" t="s">
        <v>8</v>
      </c>
      <c r="H251" s="39" t="s">
        <v>62</v>
      </c>
      <c r="I251" s="42" t="s">
        <v>319</v>
      </c>
      <c r="J251" s="43">
        <v>6</v>
      </c>
      <c r="K251" s="44">
        <v>2160</v>
      </c>
      <c r="L251" s="43">
        <v>12960</v>
      </c>
      <c r="M251" s="45">
        <v>0.09</v>
      </c>
      <c r="N251" s="46">
        <v>11793.6</v>
      </c>
      <c r="O251" s="41" t="s">
        <v>15</v>
      </c>
      <c r="P251" s="47" t="s">
        <v>53</v>
      </c>
      <c r="Q251" s="48" t="s">
        <v>10</v>
      </c>
      <c r="R251" s="47" t="s">
        <v>26</v>
      </c>
      <c r="S251" s="48" t="s">
        <v>1173</v>
      </c>
    </row>
    <row r="252" spans="1:19">
      <c r="A252" s="36">
        <v>1240</v>
      </c>
      <c r="B252" s="37">
        <v>42837</v>
      </c>
      <c r="C252" s="38" t="s">
        <v>333</v>
      </c>
      <c r="D252" s="39" t="s">
        <v>427</v>
      </c>
      <c r="E252" s="40" t="s">
        <v>7</v>
      </c>
      <c r="F252" s="39" t="s">
        <v>25</v>
      </c>
      <c r="G252" s="41" t="s">
        <v>66</v>
      </c>
      <c r="H252" s="39" t="s">
        <v>82</v>
      </c>
      <c r="I252" s="42" t="s">
        <v>428</v>
      </c>
      <c r="J252" s="43">
        <v>43</v>
      </c>
      <c r="K252" s="44">
        <v>900</v>
      </c>
      <c r="L252" s="43">
        <v>38700</v>
      </c>
      <c r="M252" s="45">
        <v>0.01</v>
      </c>
      <c r="N252" s="46">
        <v>38313</v>
      </c>
      <c r="O252" s="41" t="s">
        <v>18</v>
      </c>
      <c r="P252" s="47" t="s">
        <v>64</v>
      </c>
      <c r="Q252" s="48" t="s">
        <v>16</v>
      </c>
      <c r="R252" s="47" t="s">
        <v>26</v>
      </c>
      <c r="S252" s="48" t="s">
        <v>1173</v>
      </c>
    </row>
    <row r="253" spans="1:19">
      <c r="A253" s="36">
        <v>1241</v>
      </c>
      <c r="B253" s="37">
        <v>42838</v>
      </c>
      <c r="C253" s="38" t="s">
        <v>333</v>
      </c>
      <c r="D253" s="39" t="s">
        <v>429</v>
      </c>
      <c r="E253" s="40" t="s">
        <v>101</v>
      </c>
      <c r="F253" s="39" t="s">
        <v>27</v>
      </c>
      <c r="G253" s="41" t="s">
        <v>12</v>
      </c>
      <c r="H253" s="39" t="s">
        <v>51</v>
      </c>
      <c r="I253" s="42" t="s">
        <v>430</v>
      </c>
      <c r="J253" s="43">
        <v>15</v>
      </c>
      <c r="K253" s="44">
        <v>600</v>
      </c>
      <c r="L253" s="43">
        <v>9000</v>
      </c>
      <c r="M253" s="45">
        <v>0.1</v>
      </c>
      <c r="N253" s="46">
        <v>8100</v>
      </c>
      <c r="O253" s="41" t="s">
        <v>1174</v>
      </c>
      <c r="P253" s="47" t="s">
        <v>53</v>
      </c>
      <c r="Q253" s="48" t="s">
        <v>10</v>
      </c>
      <c r="R253" s="47" t="s">
        <v>26</v>
      </c>
      <c r="S253" s="48" t="s">
        <v>1173</v>
      </c>
    </row>
    <row r="254" spans="1:19">
      <c r="A254" s="36">
        <v>1242</v>
      </c>
      <c r="B254" s="37">
        <v>42838</v>
      </c>
      <c r="C254" s="38" t="s">
        <v>333</v>
      </c>
      <c r="D254" s="39" t="s">
        <v>431</v>
      </c>
      <c r="E254" s="40" t="s">
        <v>11</v>
      </c>
      <c r="F254" s="39" t="s">
        <v>28</v>
      </c>
      <c r="G254" s="41" t="s">
        <v>12</v>
      </c>
      <c r="H254" s="39" t="s">
        <v>157</v>
      </c>
      <c r="I254" s="42" t="s">
        <v>432</v>
      </c>
      <c r="J254" s="43">
        <v>15</v>
      </c>
      <c r="K254" s="44">
        <v>480</v>
      </c>
      <c r="L254" s="43">
        <v>7200</v>
      </c>
      <c r="M254" s="45">
        <v>0</v>
      </c>
      <c r="N254" s="46">
        <v>7200</v>
      </c>
      <c r="O254" s="41" t="s">
        <v>18</v>
      </c>
      <c r="P254" s="47" t="s">
        <v>53</v>
      </c>
      <c r="Q254" s="48" t="s">
        <v>16</v>
      </c>
      <c r="R254" s="47" t="s">
        <v>29</v>
      </c>
      <c r="S254" s="48" t="s">
        <v>1173</v>
      </c>
    </row>
    <row r="255" spans="1:19">
      <c r="A255" s="36">
        <v>1243</v>
      </c>
      <c r="B255" s="37">
        <v>42838</v>
      </c>
      <c r="C255" s="38" t="s">
        <v>333</v>
      </c>
      <c r="D255" s="39" t="s">
        <v>242</v>
      </c>
      <c r="E255" s="40" t="s">
        <v>11</v>
      </c>
      <c r="F255" s="39" t="s">
        <v>27</v>
      </c>
      <c r="G255" s="41" t="s">
        <v>12</v>
      </c>
      <c r="H255" s="39" t="s">
        <v>114</v>
      </c>
      <c r="I255" s="42" t="s">
        <v>433</v>
      </c>
      <c r="J255" s="43">
        <v>32</v>
      </c>
      <c r="K255" s="44">
        <v>720</v>
      </c>
      <c r="L255" s="43">
        <v>23040</v>
      </c>
      <c r="M255" s="45">
        <v>0</v>
      </c>
      <c r="N255" s="46">
        <v>23040</v>
      </c>
      <c r="O255" s="41" t="s">
        <v>1174</v>
      </c>
      <c r="P255" s="47" t="s">
        <v>53</v>
      </c>
      <c r="Q255" s="48" t="s">
        <v>10</v>
      </c>
      <c r="R255" s="47" t="s">
        <v>26</v>
      </c>
      <c r="S255" s="48" t="s">
        <v>1173</v>
      </c>
    </row>
    <row r="256" spans="1:19">
      <c r="A256" s="36">
        <v>1244</v>
      </c>
      <c r="B256" s="37">
        <v>42838</v>
      </c>
      <c r="C256" s="38" t="s">
        <v>333</v>
      </c>
      <c r="D256" s="39" t="s">
        <v>242</v>
      </c>
      <c r="E256" s="40" t="s">
        <v>11</v>
      </c>
      <c r="F256" s="39" t="s">
        <v>27</v>
      </c>
      <c r="G256" s="41" t="s">
        <v>12</v>
      </c>
      <c r="H256" s="39" t="s">
        <v>114</v>
      </c>
      <c r="I256" s="42" t="s">
        <v>434</v>
      </c>
      <c r="J256" s="43">
        <v>1</v>
      </c>
      <c r="K256" s="44">
        <v>113400</v>
      </c>
      <c r="L256" s="43">
        <v>113400</v>
      </c>
      <c r="M256" s="45">
        <v>0.09</v>
      </c>
      <c r="N256" s="46">
        <v>103194</v>
      </c>
      <c r="O256" s="41" t="s">
        <v>1174</v>
      </c>
      <c r="P256" s="47" t="s">
        <v>64</v>
      </c>
      <c r="Q256" s="48" t="s">
        <v>10</v>
      </c>
      <c r="R256" s="47" t="s">
        <v>26</v>
      </c>
      <c r="S256" s="48" t="s">
        <v>1173</v>
      </c>
    </row>
    <row r="257" spans="1:19">
      <c r="A257" s="36">
        <v>1245</v>
      </c>
      <c r="B257" s="37">
        <v>42839</v>
      </c>
      <c r="C257" s="38" t="s">
        <v>333</v>
      </c>
      <c r="D257" s="39" t="s">
        <v>435</v>
      </c>
      <c r="E257" s="40" t="s">
        <v>101</v>
      </c>
      <c r="F257" s="39" t="s">
        <v>30</v>
      </c>
      <c r="G257" s="41" t="s">
        <v>66</v>
      </c>
      <c r="H257" s="39" t="s">
        <v>199</v>
      </c>
      <c r="I257" s="42" t="s">
        <v>436</v>
      </c>
      <c r="J257" s="43">
        <v>44</v>
      </c>
      <c r="K257" s="44">
        <v>6060</v>
      </c>
      <c r="L257" s="43">
        <v>266640</v>
      </c>
      <c r="M257" s="45">
        <v>0.04</v>
      </c>
      <c r="N257" s="46">
        <v>255974.39999999999</v>
      </c>
      <c r="O257" s="41" t="s">
        <v>18</v>
      </c>
      <c r="P257" s="47" t="s">
        <v>46</v>
      </c>
      <c r="Q257" s="48" t="s">
        <v>16</v>
      </c>
      <c r="R257" s="47" t="s">
        <v>29</v>
      </c>
      <c r="S257" s="48" t="s">
        <v>1173</v>
      </c>
    </row>
    <row r="258" spans="1:19">
      <c r="A258" s="36">
        <v>1246</v>
      </c>
      <c r="B258" s="37">
        <v>42839</v>
      </c>
      <c r="C258" s="38" t="s">
        <v>333</v>
      </c>
      <c r="D258" s="39" t="s">
        <v>435</v>
      </c>
      <c r="E258" s="40" t="s">
        <v>101</v>
      </c>
      <c r="F258" s="39" t="s">
        <v>30</v>
      </c>
      <c r="G258" s="41" t="s">
        <v>66</v>
      </c>
      <c r="H258" s="39" t="s">
        <v>125</v>
      </c>
      <c r="I258" s="42" t="s">
        <v>354</v>
      </c>
      <c r="J258" s="43">
        <v>11</v>
      </c>
      <c r="K258" s="44">
        <v>4320</v>
      </c>
      <c r="L258" s="43">
        <v>47520</v>
      </c>
      <c r="M258" s="45">
        <v>0.25</v>
      </c>
      <c r="N258" s="46">
        <v>35640</v>
      </c>
      <c r="O258" s="41" t="s">
        <v>18</v>
      </c>
      <c r="P258" s="47" t="s">
        <v>60</v>
      </c>
      <c r="Q258" s="48" t="s">
        <v>16</v>
      </c>
      <c r="R258" s="47" t="s">
        <v>29</v>
      </c>
      <c r="S258" s="48" t="s">
        <v>1173</v>
      </c>
    </row>
    <row r="259" spans="1:19">
      <c r="A259" s="36">
        <v>1247</v>
      </c>
      <c r="B259" s="37">
        <v>42839</v>
      </c>
      <c r="C259" s="38" t="s">
        <v>333</v>
      </c>
      <c r="D259" s="39" t="s">
        <v>437</v>
      </c>
      <c r="E259" s="40" t="s">
        <v>50</v>
      </c>
      <c r="F259" s="39" t="s">
        <v>30</v>
      </c>
      <c r="G259" s="41" t="s">
        <v>12</v>
      </c>
      <c r="H259" s="39" t="s">
        <v>47</v>
      </c>
      <c r="I259" s="42" t="s">
        <v>438</v>
      </c>
      <c r="J259" s="43">
        <v>32</v>
      </c>
      <c r="K259" s="44">
        <v>420</v>
      </c>
      <c r="L259" s="43">
        <v>13440</v>
      </c>
      <c r="M259" s="45">
        <v>0.02</v>
      </c>
      <c r="N259" s="46">
        <v>13171.2</v>
      </c>
      <c r="O259" s="41" t="s">
        <v>1174</v>
      </c>
      <c r="P259" s="47" t="s">
        <v>49</v>
      </c>
      <c r="Q259" s="48" t="s">
        <v>10</v>
      </c>
      <c r="R259" s="47" t="s">
        <v>29</v>
      </c>
      <c r="S259" s="48" t="s">
        <v>1173</v>
      </c>
    </row>
    <row r="260" spans="1:19">
      <c r="A260" s="36">
        <v>1248</v>
      </c>
      <c r="B260" s="37">
        <v>42839</v>
      </c>
      <c r="C260" s="38" t="s">
        <v>333</v>
      </c>
      <c r="D260" s="39" t="s">
        <v>439</v>
      </c>
      <c r="E260" s="40" t="s">
        <v>50</v>
      </c>
      <c r="F260" s="39" t="s">
        <v>30</v>
      </c>
      <c r="G260" s="41" t="s">
        <v>12</v>
      </c>
      <c r="H260" s="39" t="s">
        <v>128</v>
      </c>
      <c r="I260" s="42" t="s">
        <v>440</v>
      </c>
      <c r="J260" s="43">
        <v>7</v>
      </c>
      <c r="K260" s="44">
        <v>4260</v>
      </c>
      <c r="L260" s="43">
        <v>29820</v>
      </c>
      <c r="M260" s="45">
        <v>0.01</v>
      </c>
      <c r="N260" s="46">
        <v>29521.8</v>
      </c>
      <c r="O260" s="41" t="s">
        <v>18</v>
      </c>
      <c r="P260" s="47" t="s">
        <v>60</v>
      </c>
      <c r="Q260" s="48" t="s">
        <v>16</v>
      </c>
      <c r="R260" s="47" t="s">
        <v>29</v>
      </c>
      <c r="S260" s="48" t="s">
        <v>1173</v>
      </c>
    </row>
    <row r="261" spans="1:19">
      <c r="A261" s="36">
        <v>1249</v>
      </c>
      <c r="B261" s="37">
        <v>42839</v>
      </c>
      <c r="C261" s="38" t="s">
        <v>333</v>
      </c>
      <c r="D261" s="39" t="s">
        <v>441</v>
      </c>
      <c r="E261" s="40" t="s">
        <v>50</v>
      </c>
      <c r="F261" s="39" t="s">
        <v>28</v>
      </c>
      <c r="G261" s="41" t="s">
        <v>8</v>
      </c>
      <c r="H261" s="39" t="s">
        <v>62</v>
      </c>
      <c r="I261" s="42" t="s">
        <v>360</v>
      </c>
      <c r="J261" s="43">
        <v>18</v>
      </c>
      <c r="K261" s="44">
        <v>3360</v>
      </c>
      <c r="L261" s="43">
        <v>60480</v>
      </c>
      <c r="M261" s="45">
        <v>0.06</v>
      </c>
      <c r="N261" s="46">
        <v>56851.199999999997</v>
      </c>
      <c r="O261" s="41" t="s">
        <v>15</v>
      </c>
      <c r="P261" s="47" t="s">
        <v>79</v>
      </c>
      <c r="Q261" s="48" t="s">
        <v>10</v>
      </c>
      <c r="R261" s="47" t="s">
        <v>29</v>
      </c>
      <c r="S261" s="48" t="s">
        <v>1173</v>
      </c>
    </row>
    <row r="262" spans="1:19">
      <c r="A262" s="36">
        <v>1250</v>
      </c>
      <c r="B262" s="37">
        <v>42839</v>
      </c>
      <c r="C262" s="38" t="s">
        <v>333</v>
      </c>
      <c r="D262" s="39" t="s">
        <v>439</v>
      </c>
      <c r="E262" s="40" t="s">
        <v>50</v>
      </c>
      <c r="F262" s="39" t="s">
        <v>30</v>
      </c>
      <c r="G262" s="41" t="s">
        <v>12</v>
      </c>
      <c r="H262" s="39" t="s">
        <v>120</v>
      </c>
      <c r="I262" s="42" t="s">
        <v>121</v>
      </c>
      <c r="J262" s="43">
        <v>23</v>
      </c>
      <c r="K262" s="44">
        <v>300</v>
      </c>
      <c r="L262" s="43">
        <v>6900</v>
      </c>
      <c r="M262" s="45">
        <v>0.02</v>
      </c>
      <c r="N262" s="46">
        <v>6762</v>
      </c>
      <c r="O262" s="41" t="s">
        <v>18</v>
      </c>
      <c r="P262" s="47" t="s">
        <v>53</v>
      </c>
      <c r="Q262" s="48" t="s">
        <v>16</v>
      </c>
      <c r="R262" s="47" t="s">
        <v>29</v>
      </c>
      <c r="S262" s="48" t="s">
        <v>1173</v>
      </c>
    </row>
    <row r="263" spans="1:19">
      <c r="A263" s="36">
        <v>1251</v>
      </c>
      <c r="B263" s="37">
        <v>42839</v>
      </c>
      <c r="C263" s="38" t="s">
        <v>333</v>
      </c>
      <c r="D263" s="39" t="s">
        <v>442</v>
      </c>
      <c r="E263" s="40" t="s">
        <v>50</v>
      </c>
      <c r="F263" s="39" t="s">
        <v>25</v>
      </c>
      <c r="G263" s="41" t="s">
        <v>12</v>
      </c>
      <c r="H263" s="39" t="s">
        <v>114</v>
      </c>
      <c r="I263" s="42" t="s">
        <v>443</v>
      </c>
      <c r="J263" s="43">
        <v>5</v>
      </c>
      <c r="K263" s="44">
        <v>180</v>
      </c>
      <c r="L263" s="43">
        <v>900</v>
      </c>
      <c r="M263" s="45">
        <v>7.0000000000000007E-2</v>
      </c>
      <c r="N263" s="46">
        <v>837</v>
      </c>
      <c r="O263" s="41" t="s">
        <v>1174</v>
      </c>
      <c r="P263" s="47" t="s">
        <v>53</v>
      </c>
      <c r="Q263" s="48" t="s">
        <v>10</v>
      </c>
      <c r="R263" s="47" t="s">
        <v>26</v>
      </c>
      <c r="S263" s="48" t="s">
        <v>1173</v>
      </c>
    </row>
    <row r="264" spans="1:19">
      <c r="A264" s="36">
        <v>1252</v>
      </c>
      <c r="B264" s="37">
        <v>42839</v>
      </c>
      <c r="C264" s="38" t="s">
        <v>333</v>
      </c>
      <c r="D264" s="39" t="s">
        <v>441</v>
      </c>
      <c r="E264" s="40" t="s">
        <v>50</v>
      </c>
      <c r="F264" s="39" t="s">
        <v>28</v>
      </c>
      <c r="G264" s="41" t="s">
        <v>8</v>
      </c>
      <c r="H264" s="39" t="s">
        <v>62</v>
      </c>
      <c r="I264" s="42" t="s">
        <v>444</v>
      </c>
      <c r="J264" s="43">
        <v>34</v>
      </c>
      <c r="K264" s="44">
        <v>12060</v>
      </c>
      <c r="L264" s="43">
        <v>410040</v>
      </c>
      <c r="M264" s="45">
        <v>0.03</v>
      </c>
      <c r="N264" s="46">
        <v>397738.8</v>
      </c>
      <c r="O264" s="41" t="s">
        <v>15</v>
      </c>
      <c r="P264" s="47" t="s">
        <v>53</v>
      </c>
      <c r="Q264" s="48" t="s">
        <v>10</v>
      </c>
      <c r="R264" s="47" t="s">
        <v>29</v>
      </c>
      <c r="S264" s="48" t="s">
        <v>1173</v>
      </c>
    </row>
    <row r="265" spans="1:19">
      <c r="A265" s="36">
        <v>1253</v>
      </c>
      <c r="B265" s="37">
        <v>42840</v>
      </c>
      <c r="C265" s="38" t="s">
        <v>333</v>
      </c>
      <c r="D265" s="39" t="s">
        <v>445</v>
      </c>
      <c r="E265" s="40" t="s">
        <v>101</v>
      </c>
      <c r="F265" s="39" t="s">
        <v>28</v>
      </c>
      <c r="G265" s="41" t="s">
        <v>8</v>
      </c>
      <c r="H265" s="39" t="s">
        <v>44</v>
      </c>
      <c r="I265" s="42" t="s">
        <v>446</v>
      </c>
      <c r="J265" s="43">
        <v>13</v>
      </c>
      <c r="K265" s="44">
        <v>2460</v>
      </c>
      <c r="L265" s="43">
        <v>31980</v>
      </c>
      <c r="M265" s="45">
        <v>0.03</v>
      </c>
      <c r="N265" s="46">
        <v>31020.6</v>
      </c>
      <c r="O265" s="41" t="s">
        <v>1172</v>
      </c>
      <c r="P265" s="47" t="s">
        <v>91</v>
      </c>
      <c r="Q265" s="48" t="s">
        <v>10</v>
      </c>
      <c r="R265" s="47" t="s">
        <v>29</v>
      </c>
      <c r="S265" s="48" t="s">
        <v>1173</v>
      </c>
    </row>
    <row r="266" spans="1:19">
      <c r="A266" s="36">
        <v>1254</v>
      </c>
      <c r="B266" s="37">
        <v>42840</v>
      </c>
      <c r="C266" s="38" t="s">
        <v>333</v>
      </c>
      <c r="D266" s="39" t="s">
        <v>447</v>
      </c>
      <c r="E266" s="40" t="s">
        <v>50</v>
      </c>
      <c r="F266" s="39" t="s">
        <v>28</v>
      </c>
      <c r="G266" s="41" t="s">
        <v>8</v>
      </c>
      <c r="H266" s="39" t="s">
        <v>62</v>
      </c>
      <c r="I266" s="42" t="s">
        <v>153</v>
      </c>
      <c r="J266" s="43">
        <v>31</v>
      </c>
      <c r="K266" s="44">
        <v>480</v>
      </c>
      <c r="L266" s="43">
        <v>14880</v>
      </c>
      <c r="M266" s="45">
        <v>0.05</v>
      </c>
      <c r="N266" s="46">
        <v>14136</v>
      </c>
      <c r="O266" s="41" t="s">
        <v>13</v>
      </c>
      <c r="P266" s="47" t="s">
        <v>53</v>
      </c>
      <c r="Q266" s="48" t="s">
        <v>14</v>
      </c>
      <c r="R266" s="47" t="s">
        <v>29</v>
      </c>
      <c r="S266" s="48" t="s">
        <v>1173</v>
      </c>
    </row>
    <row r="267" spans="1:19">
      <c r="A267" s="36">
        <v>1255</v>
      </c>
      <c r="B267" s="37">
        <v>42840</v>
      </c>
      <c r="C267" s="38" t="s">
        <v>333</v>
      </c>
      <c r="D267" s="39" t="s">
        <v>448</v>
      </c>
      <c r="E267" s="40" t="s">
        <v>50</v>
      </c>
      <c r="F267" s="39" t="s">
        <v>25</v>
      </c>
      <c r="G267" s="41" t="s">
        <v>8</v>
      </c>
      <c r="H267" s="39" t="s">
        <v>62</v>
      </c>
      <c r="I267" s="42" t="s">
        <v>408</v>
      </c>
      <c r="J267" s="43">
        <v>49</v>
      </c>
      <c r="K267" s="44">
        <v>6960</v>
      </c>
      <c r="L267" s="43">
        <v>341040</v>
      </c>
      <c r="M267" s="45">
        <v>0.04</v>
      </c>
      <c r="N267" s="46">
        <v>327398.40000000002</v>
      </c>
      <c r="O267" s="41" t="s">
        <v>1172</v>
      </c>
      <c r="P267" s="47" t="s">
        <v>79</v>
      </c>
      <c r="Q267" s="48" t="s">
        <v>10</v>
      </c>
      <c r="R267" s="47" t="s">
        <v>26</v>
      </c>
      <c r="S267" s="48" t="s">
        <v>1173</v>
      </c>
    </row>
    <row r="268" spans="1:19">
      <c r="A268" s="36">
        <v>1256</v>
      </c>
      <c r="B268" s="37">
        <v>42840</v>
      </c>
      <c r="C268" s="38" t="s">
        <v>333</v>
      </c>
      <c r="D268" s="39" t="s">
        <v>447</v>
      </c>
      <c r="E268" s="40" t="s">
        <v>50</v>
      </c>
      <c r="F268" s="39" t="s">
        <v>28</v>
      </c>
      <c r="G268" s="41" t="s">
        <v>66</v>
      </c>
      <c r="H268" s="39" t="s">
        <v>125</v>
      </c>
      <c r="I268" s="42" t="s">
        <v>449</v>
      </c>
      <c r="J268" s="43">
        <v>40</v>
      </c>
      <c r="K268" s="44">
        <v>19260</v>
      </c>
      <c r="L268" s="43">
        <v>770400</v>
      </c>
      <c r="M268" s="45">
        <v>0</v>
      </c>
      <c r="N268" s="46">
        <v>770400</v>
      </c>
      <c r="O268" s="41" t="s">
        <v>13</v>
      </c>
      <c r="P268" s="47" t="s">
        <v>53</v>
      </c>
      <c r="Q268" s="48" t="s">
        <v>14</v>
      </c>
      <c r="R268" s="47" t="s">
        <v>29</v>
      </c>
      <c r="S268" s="48" t="s">
        <v>1173</v>
      </c>
    </row>
    <row r="269" spans="1:19">
      <c r="A269" s="36">
        <v>1257</v>
      </c>
      <c r="B269" s="37">
        <v>42840</v>
      </c>
      <c r="C269" s="38" t="s">
        <v>333</v>
      </c>
      <c r="D269" s="39" t="s">
        <v>448</v>
      </c>
      <c r="E269" s="40" t="s">
        <v>101</v>
      </c>
      <c r="F269" s="39" t="s">
        <v>25</v>
      </c>
      <c r="G269" s="41" t="s">
        <v>12</v>
      </c>
      <c r="H269" s="39" t="s">
        <v>51</v>
      </c>
      <c r="I269" s="42" t="s">
        <v>122</v>
      </c>
      <c r="J269" s="43">
        <v>1</v>
      </c>
      <c r="K269" s="44">
        <v>720</v>
      </c>
      <c r="L269" s="43">
        <v>720</v>
      </c>
      <c r="M269" s="45">
        <v>7.0000000000000007E-2</v>
      </c>
      <c r="N269" s="46">
        <v>669.6</v>
      </c>
      <c r="O269" s="41" t="s">
        <v>1172</v>
      </c>
      <c r="P269" s="47" t="s">
        <v>53</v>
      </c>
      <c r="Q269" s="48" t="s">
        <v>10</v>
      </c>
      <c r="R269" s="47" t="s">
        <v>26</v>
      </c>
      <c r="S269" s="48" t="s">
        <v>1173</v>
      </c>
    </row>
    <row r="270" spans="1:19">
      <c r="A270" s="36">
        <v>1258</v>
      </c>
      <c r="B270" s="37">
        <v>42840</v>
      </c>
      <c r="C270" s="38" t="s">
        <v>333</v>
      </c>
      <c r="D270" s="39" t="s">
        <v>450</v>
      </c>
      <c r="E270" s="40" t="s">
        <v>11</v>
      </c>
      <c r="F270" s="39" t="s">
        <v>25</v>
      </c>
      <c r="G270" s="41" t="s">
        <v>12</v>
      </c>
      <c r="H270" s="39" t="s">
        <v>157</v>
      </c>
      <c r="I270" s="42" t="s">
        <v>451</v>
      </c>
      <c r="J270" s="43">
        <v>28</v>
      </c>
      <c r="K270" s="44">
        <v>240</v>
      </c>
      <c r="L270" s="43">
        <v>6720</v>
      </c>
      <c r="M270" s="45">
        <v>0</v>
      </c>
      <c r="N270" s="46">
        <v>6720</v>
      </c>
      <c r="O270" s="41" t="s">
        <v>1174</v>
      </c>
      <c r="P270" s="47" t="s">
        <v>60</v>
      </c>
      <c r="Q270" s="48" t="s">
        <v>10</v>
      </c>
      <c r="R270" s="47" t="s">
        <v>26</v>
      </c>
      <c r="S270" s="48" t="s">
        <v>1173</v>
      </c>
    </row>
    <row r="271" spans="1:19">
      <c r="A271" s="36">
        <v>1259</v>
      </c>
      <c r="B271" s="37">
        <v>42840</v>
      </c>
      <c r="C271" s="38" t="s">
        <v>333</v>
      </c>
      <c r="D271" s="39" t="s">
        <v>450</v>
      </c>
      <c r="E271" s="40" t="s">
        <v>11</v>
      </c>
      <c r="F271" s="39" t="s">
        <v>25</v>
      </c>
      <c r="G271" s="41" t="s">
        <v>12</v>
      </c>
      <c r="H271" s="39" t="s">
        <v>114</v>
      </c>
      <c r="I271" s="42" t="s">
        <v>452</v>
      </c>
      <c r="J271" s="43">
        <v>7</v>
      </c>
      <c r="K271" s="44">
        <v>1020</v>
      </c>
      <c r="L271" s="43">
        <v>7140</v>
      </c>
      <c r="M271" s="45">
        <v>0.05</v>
      </c>
      <c r="N271" s="46">
        <v>6783</v>
      </c>
      <c r="O271" s="41" t="s">
        <v>1174</v>
      </c>
      <c r="P271" s="47" t="s">
        <v>64</v>
      </c>
      <c r="Q271" s="48" t="s">
        <v>10</v>
      </c>
      <c r="R271" s="47" t="s">
        <v>26</v>
      </c>
      <c r="S271" s="48" t="s">
        <v>1173</v>
      </c>
    </row>
    <row r="272" spans="1:19">
      <c r="A272" s="36">
        <v>1260</v>
      </c>
      <c r="B272" s="37">
        <v>42841</v>
      </c>
      <c r="C272" s="38" t="s">
        <v>333</v>
      </c>
      <c r="D272" s="39" t="s">
        <v>453</v>
      </c>
      <c r="E272" s="40" t="s">
        <v>11</v>
      </c>
      <c r="F272" s="39" t="s">
        <v>25</v>
      </c>
      <c r="G272" s="41" t="s">
        <v>12</v>
      </c>
      <c r="H272" s="39" t="s">
        <v>120</v>
      </c>
      <c r="I272" s="42" t="s">
        <v>260</v>
      </c>
      <c r="J272" s="43">
        <v>37</v>
      </c>
      <c r="K272" s="44">
        <v>180</v>
      </c>
      <c r="L272" s="43">
        <v>6660</v>
      </c>
      <c r="M272" s="45">
        <v>0</v>
      </c>
      <c r="N272" s="46">
        <v>6660</v>
      </c>
      <c r="O272" s="41" t="s">
        <v>1172</v>
      </c>
      <c r="P272" s="47" t="s">
        <v>53</v>
      </c>
      <c r="Q272" s="48" t="s">
        <v>10</v>
      </c>
      <c r="R272" s="47" t="s">
        <v>26</v>
      </c>
      <c r="S272" s="48" t="s">
        <v>1173</v>
      </c>
    </row>
    <row r="273" spans="1:19">
      <c r="A273" s="36">
        <v>1261</v>
      </c>
      <c r="B273" s="37">
        <v>42841</v>
      </c>
      <c r="C273" s="38" t="s">
        <v>333</v>
      </c>
      <c r="D273" s="39" t="s">
        <v>453</v>
      </c>
      <c r="E273" s="40" t="s">
        <v>11</v>
      </c>
      <c r="F273" s="39" t="s">
        <v>25</v>
      </c>
      <c r="G273" s="41" t="s">
        <v>66</v>
      </c>
      <c r="H273" s="39" t="s">
        <v>82</v>
      </c>
      <c r="I273" s="42" t="s">
        <v>454</v>
      </c>
      <c r="J273" s="43">
        <v>7</v>
      </c>
      <c r="K273" s="44">
        <v>1560</v>
      </c>
      <c r="L273" s="43">
        <v>10920</v>
      </c>
      <c r="M273" s="45">
        <v>0.03</v>
      </c>
      <c r="N273" s="46">
        <v>10592.4</v>
      </c>
      <c r="O273" s="41" t="s">
        <v>1172</v>
      </c>
      <c r="P273" s="47" t="s">
        <v>53</v>
      </c>
      <c r="Q273" s="48" t="s">
        <v>10</v>
      </c>
      <c r="R273" s="47" t="s">
        <v>26</v>
      </c>
      <c r="S273" s="48" t="s">
        <v>1173</v>
      </c>
    </row>
    <row r="274" spans="1:19">
      <c r="A274" s="36">
        <v>1262</v>
      </c>
      <c r="B274" s="37">
        <v>42841</v>
      </c>
      <c r="C274" s="38" t="s">
        <v>333</v>
      </c>
      <c r="D274" s="39" t="s">
        <v>453</v>
      </c>
      <c r="E274" s="40" t="s">
        <v>11</v>
      </c>
      <c r="F274" s="39" t="s">
        <v>25</v>
      </c>
      <c r="G274" s="41" t="s">
        <v>12</v>
      </c>
      <c r="H274" s="39" t="s">
        <v>107</v>
      </c>
      <c r="I274" s="42" t="s">
        <v>455</v>
      </c>
      <c r="J274" s="43">
        <v>45</v>
      </c>
      <c r="K274" s="44">
        <v>360</v>
      </c>
      <c r="L274" s="43">
        <v>16200</v>
      </c>
      <c r="M274" s="45">
        <v>0.01</v>
      </c>
      <c r="N274" s="46">
        <v>16038</v>
      </c>
      <c r="O274" s="41" t="s">
        <v>1172</v>
      </c>
      <c r="P274" s="47" t="s">
        <v>53</v>
      </c>
      <c r="Q274" s="48" t="s">
        <v>10</v>
      </c>
      <c r="R274" s="47" t="s">
        <v>26</v>
      </c>
      <c r="S274" s="48" t="s">
        <v>1173</v>
      </c>
    </row>
    <row r="275" spans="1:19">
      <c r="A275" s="36">
        <v>1263</v>
      </c>
      <c r="B275" s="37">
        <v>42841</v>
      </c>
      <c r="C275" s="38" t="s">
        <v>333</v>
      </c>
      <c r="D275" s="39" t="s">
        <v>453</v>
      </c>
      <c r="E275" s="40" t="s">
        <v>11</v>
      </c>
      <c r="F275" s="39" t="s">
        <v>25</v>
      </c>
      <c r="G275" s="41" t="s">
        <v>8</v>
      </c>
      <c r="H275" s="39" t="s">
        <v>62</v>
      </c>
      <c r="I275" s="42" t="s">
        <v>456</v>
      </c>
      <c r="J275" s="43">
        <v>43</v>
      </c>
      <c r="K275" s="44">
        <v>7560</v>
      </c>
      <c r="L275" s="43">
        <v>325080</v>
      </c>
      <c r="M275" s="45">
        <v>0</v>
      </c>
      <c r="N275" s="46">
        <v>325080</v>
      </c>
      <c r="O275" s="41" t="s">
        <v>1172</v>
      </c>
      <c r="P275" s="47" t="s">
        <v>53</v>
      </c>
      <c r="Q275" s="48" t="s">
        <v>10</v>
      </c>
      <c r="R275" s="47" t="s">
        <v>26</v>
      </c>
      <c r="S275" s="48" t="s">
        <v>1173</v>
      </c>
    </row>
    <row r="276" spans="1:19">
      <c r="A276" s="36">
        <v>1264</v>
      </c>
      <c r="B276" s="37">
        <v>42841</v>
      </c>
      <c r="C276" s="38" t="s">
        <v>333</v>
      </c>
      <c r="D276" s="39" t="s">
        <v>457</v>
      </c>
      <c r="E276" s="40" t="s">
        <v>7</v>
      </c>
      <c r="F276" s="39" t="s">
        <v>27</v>
      </c>
      <c r="G276" s="41" t="s">
        <v>66</v>
      </c>
      <c r="H276" s="39" t="s">
        <v>82</v>
      </c>
      <c r="I276" s="42" t="s">
        <v>458</v>
      </c>
      <c r="J276" s="43">
        <v>4</v>
      </c>
      <c r="K276" s="44">
        <v>420</v>
      </c>
      <c r="L276" s="43">
        <v>1680</v>
      </c>
      <c r="M276" s="45">
        <v>0</v>
      </c>
      <c r="N276" s="46">
        <v>1680</v>
      </c>
      <c r="O276" s="41" t="s">
        <v>18</v>
      </c>
      <c r="P276" s="47" t="s">
        <v>53</v>
      </c>
      <c r="Q276" s="48" t="s">
        <v>16</v>
      </c>
      <c r="R276" s="47" t="s">
        <v>26</v>
      </c>
      <c r="S276" s="48" t="s">
        <v>1173</v>
      </c>
    </row>
    <row r="277" spans="1:19">
      <c r="A277" s="36">
        <v>1265</v>
      </c>
      <c r="B277" s="37">
        <v>42841</v>
      </c>
      <c r="C277" s="38" t="s">
        <v>333</v>
      </c>
      <c r="D277" s="39" t="s">
        <v>457</v>
      </c>
      <c r="E277" s="40" t="s">
        <v>7</v>
      </c>
      <c r="F277" s="39" t="s">
        <v>27</v>
      </c>
      <c r="G277" s="41" t="s">
        <v>12</v>
      </c>
      <c r="H277" s="39" t="s">
        <v>120</v>
      </c>
      <c r="I277" s="42" t="s">
        <v>459</v>
      </c>
      <c r="J277" s="43">
        <v>8</v>
      </c>
      <c r="K277" s="44">
        <v>180</v>
      </c>
      <c r="L277" s="43">
        <v>1440</v>
      </c>
      <c r="M277" s="45">
        <v>0.02</v>
      </c>
      <c r="N277" s="46">
        <v>1411.2</v>
      </c>
      <c r="O277" s="41" t="s">
        <v>18</v>
      </c>
      <c r="P277" s="47" t="s">
        <v>64</v>
      </c>
      <c r="Q277" s="48" t="s">
        <v>16</v>
      </c>
      <c r="R277" s="47" t="s">
        <v>26</v>
      </c>
      <c r="S277" s="48" t="s">
        <v>1173</v>
      </c>
    </row>
    <row r="278" spans="1:19">
      <c r="A278" s="36">
        <v>1266</v>
      </c>
      <c r="B278" s="37">
        <v>42842</v>
      </c>
      <c r="C278" s="38" t="s">
        <v>333</v>
      </c>
      <c r="D278" s="39" t="s">
        <v>460</v>
      </c>
      <c r="E278" s="40" t="s">
        <v>50</v>
      </c>
      <c r="F278" s="39" t="s">
        <v>25</v>
      </c>
      <c r="G278" s="41" t="s">
        <v>8</v>
      </c>
      <c r="H278" s="39" t="s">
        <v>62</v>
      </c>
      <c r="I278" s="42" t="s">
        <v>461</v>
      </c>
      <c r="J278" s="43">
        <v>38</v>
      </c>
      <c r="K278" s="44">
        <v>3960</v>
      </c>
      <c r="L278" s="43">
        <v>150480</v>
      </c>
      <c r="M278" s="45">
        <v>0</v>
      </c>
      <c r="N278" s="46">
        <v>150480</v>
      </c>
      <c r="O278" s="41" t="s">
        <v>1172</v>
      </c>
      <c r="P278" s="47" t="s">
        <v>79</v>
      </c>
      <c r="Q278" s="48" t="s">
        <v>10</v>
      </c>
      <c r="R278" s="47" t="s">
        <v>26</v>
      </c>
      <c r="S278" s="48" t="s">
        <v>1173</v>
      </c>
    </row>
    <row r="279" spans="1:19">
      <c r="A279" s="36">
        <v>1267</v>
      </c>
      <c r="B279" s="37">
        <v>42842</v>
      </c>
      <c r="C279" s="38" t="s">
        <v>333</v>
      </c>
      <c r="D279" s="39" t="s">
        <v>462</v>
      </c>
      <c r="E279" s="40" t="s">
        <v>7</v>
      </c>
      <c r="F279" s="39" t="s">
        <v>25</v>
      </c>
      <c r="G279" s="41" t="s">
        <v>12</v>
      </c>
      <c r="H279" s="39" t="s">
        <v>114</v>
      </c>
      <c r="I279" s="42" t="s">
        <v>463</v>
      </c>
      <c r="J279" s="43">
        <v>24</v>
      </c>
      <c r="K279" s="44">
        <v>180</v>
      </c>
      <c r="L279" s="43">
        <v>4320</v>
      </c>
      <c r="M279" s="45">
        <v>0</v>
      </c>
      <c r="N279" s="46">
        <v>4320</v>
      </c>
      <c r="O279" s="41" t="s">
        <v>15</v>
      </c>
      <c r="P279" s="47" t="s">
        <v>53</v>
      </c>
      <c r="Q279" s="48" t="s">
        <v>10</v>
      </c>
      <c r="R279" s="47" t="s">
        <v>26</v>
      </c>
      <c r="S279" s="48" t="s">
        <v>1173</v>
      </c>
    </row>
    <row r="280" spans="1:19">
      <c r="A280" s="36">
        <v>1268</v>
      </c>
      <c r="B280" s="37">
        <v>42842</v>
      </c>
      <c r="C280" s="38" t="s">
        <v>333</v>
      </c>
      <c r="D280" s="39" t="s">
        <v>464</v>
      </c>
      <c r="E280" s="40" t="s">
        <v>50</v>
      </c>
      <c r="F280" s="39" t="s">
        <v>30</v>
      </c>
      <c r="G280" s="41" t="s">
        <v>8</v>
      </c>
      <c r="H280" s="39" t="s">
        <v>70</v>
      </c>
      <c r="I280" s="42" t="s">
        <v>465</v>
      </c>
      <c r="J280" s="43">
        <v>42</v>
      </c>
      <c r="K280" s="44">
        <v>7260</v>
      </c>
      <c r="L280" s="43">
        <v>304920</v>
      </c>
      <c r="M280" s="45">
        <v>0</v>
      </c>
      <c r="N280" s="46">
        <v>304920</v>
      </c>
      <c r="O280" s="41" t="s">
        <v>1172</v>
      </c>
      <c r="P280" s="47" t="s">
        <v>53</v>
      </c>
      <c r="Q280" s="48" t="s">
        <v>10</v>
      </c>
      <c r="R280" s="47" t="s">
        <v>29</v>
      </c>
      <c r="S280" s="48" t="s">
        <v>1173</v>
      </c>
    </row>
    <row r="281" spans="1:19">
      <c r="A281" s="36">
        <v>1269</v>
      </c>
      <c r="B281" s="37">
        <v>42842</v>
      </c>
      <c r="C281" s="38" t="s">
        <v>333</v>
      </c>
      <c r="D281" s="39" t="s">
        <v>271</v>
      </c>
      <c r="E281" s="40" t="s">
        <v>11</v>
      </c>
      <c r="F281" s="39" t="s">
        <v>25</v>
      </c>
      <c r="G281" s="41" t="s">
        <v>12</v>
      </c>
      <c r="H281" s="39" t="s">
        <v>51</v>
      </c>
      <c r="I281" s="42" t="s">
        <v>466</v>
      </c>
      <c r="J281" s="43">
        <v>20</v>
      </c>
      <c r="K281" s="44">
        <v>180</v>
      </c>
      <c r="L281" s="43">
        <v>3600</v>
      </c>
      <c r="M281" s="45">
        <v>0.03</v>
      </c>
      <c r="N281" s="46">
        <v>3492</v>
      </c>
      <c r="O281" s="41" t="s">
        <v>18</v>
      </c>
      <c r="P281" s="47" t="s">
        <v>49</v>
      </c>
      <c r="Q281" s="48" t="s">
        <v>16</v>
      </c>
      <c r="R281" s="47" t="s">
        <v>26</v>
      </c>
      <c r="S281" s="48" t="s">
        <v>1173</v>
      </c>
    </row>
    <row r="282" spans="1:19">
      <c r="A282" s="36">
        <v>1270</v>
      </c>
      <c r="B282" s="37">
        <v>42842</v>
      </c>
      <c r="C282" s="38" t="s">
        <v>333</v>
      </c>
      <c r="D282" s="39" t="s">
        <v>467</v>
      </c>
      <c r="E282" s="40" t="s">
        <v>11</v>
      </c>
      <c r="F282" s="39" t="s">
        <v>30</v>
      </c>
      <c r="G282" s="41" t="s">
        <v>66</v>
      </c>
      <c r="H282" s="39" t="s">
        <v>199</v>
      </c>
      <c r="I282" s="42" t="s">
        <v>436</v>
      </c>
      <c r="J282" s="43">
        <v>15</v>
      </c>
      <c r="K282" s="44">
        <v>6060</v>
      </c>
      <c r="L282" s="43">
        <v>90900</v>
      </c>
      <c r="M282" s="45">
        <v>0</v>
      </c>
      <c r="N282" s="46">
        <v>90900</v>
      </c>
      <c r="O282" s="41" t="s">
        <v>18</v>
      </c>
      <c r="P282" s="47" t="s">
        <v>91</v>
      </c>
      <c r="Q282" s="48" t="s">
        <v>16</v>
      </c>
      <c r="R282" s="47" t="s">
        <v>29</v>
      </c>
      <c r="S282" s="48" t="s">
        <v>1173</v>
      </c>
    </row>
    <row r="283" spans="1:19">
      <c r="A283" s="36">
        <v>1271</v>
      </c>
      <c r="B283" s="37">
        <v>42842</v>
      </c>
      <c r="C283" s="38" t="s">
        <v>333</v>
      </c>
      <c r="D283" s="39" t="s">
        <v>467</v>
      </c>
      <c r="E283" s="40" t="s">
        <v>11</v>
      </c>
      <c r="F283" s="39" t="s">
        <v>30</v>
      </c>
      <c r="G283" s="41" t="s">
        <v>66</v>
      </c>
      <c r="H283" s="39" t="s">
        <v>82</v>
      </c>
      <c r="I283" s="42" t="s">
        <v>468</v>
      </c>
      <c r="J283" s="43">
        <v>6</v>
      </c>
      <c r="K283" s="44">
        <v>900</v>
      </c>
      <c r="L283" s="43">
        <v>5400</v>
      </c>
      <c r="M283" s="45">
        <v>0.06</v>
      </c>
      <c r="N283" s="46">
        <v>5076</v>
      </c>
      <c r="O283" s="41" t="s">
        <v>18</v>
      </c>
      <c r="P283" s="47" t="s">
        <v>53</v>
      </c>
      <c r="Q283" s="48" t="s">
        <v>16</v>
      </c>
      <c r="R283" s="47" t="s">
        <v>29</v>
      </c>
      <c r="S283" s="48" t="s">
        <v>1173</v>
      </c>
    </row>
    <row r="284" spans="1:19">
      <c r="A284" s="36">
        <v>1272</v>
      </c>
      <c r="B284" s="37">
        <v>42842</v>
      </c>
      <c r="C284" s="38" t="s">
        <v>333</v>
      </c>
      <c r="D284" s="39" t="s">
        <v>469</v>
      </c>
      <c r="E284" s="40" t="s">
        <v>7</v>
      </c>
      <c r="F284" s="39" t="s">
        <v>30</v>
      </c>
      <c r="G284" s="41" t="s">
        <v>8</v>
      </c>
      <c r="H284" s="39" t="s">
        <v>62</v>
      </c>
      <c r="I284" s="42" t="s">
        <v>274</v>
      </c>
      <c r="J284" s="43">
        <v>20</v>
      </c>
      <c r="K284" s="44">
        <v>9360</v>
      </c>
      <c r="L284" s="43">
        <v>187200</v>
      </c>
      <c r="M284" s="45">
        <v>0.06</v>
      </c>
      <c r="N284" s="46">
        <v>175968</v>
      </c>
      <c r="O284" s="41" t="s">
        <v>15</v>
      </c>
      <c r="P284" s="47" t="s">
        <v>91</v>
      </c>
      <c r="Q284" s="48" t="s">
        <v>10</v>
      </c>
      <c r="R284" s="47" t="s">
        <v>29</v>
      </c>
      <c r="S284" s="48" t="s">
        <v>1173</v>
      </c>
    </row>
    <row r="285" spans="1:19">
      <c r="A285" s="36">
        <v>1273</v>
      </c>
      <c r="B285" s="37">
        <v>42842</v>
      </c>
      <c r="C285" s="38" t="s">
        <v>333</v>
      </c>
      <c r="D285" s="39" t="s">
        <v>470</v>
      </c>
      <c r="E285" s="40" t="s">
        <v>7</v>
      </c>
      <c r="F285" s="39" t="s">
        <v>30</v>
      </c>
      <c r="G285" s="41" t="s">
        <v>12</v>
      </c>
      <c r="H285" s="39" t="s">
        <v>74</v>
      </c>
      <c r="I285" s="42" t="s">
        <v>471</v>
      </c>
      <c r="J285" s="43">
        <v>14</v>
      </c>
      <c r="K285" s="44">
        <v>660</v>
      </c>
      <c r="L285" s="43">
        <v>9240</v>
      </c>
      <c r="M285" s="45">
        <v>0.02</v>
      </c>
      <c r="N285" s="46">
        <v>9055.2000000000007</v>
      </c>
      <c r="O285" s="41" t="s">
        <v>1172</v>
      </c>
      <c r="P285" s="47" t="s">
        <v>53</v>
      </c>
      <c r="Q285" s="48" t="s">
        <v>10</v>
      </c>
      <c r="R285" s="47" t="s">
        <v>29</v>
      </c>
      <c r="S285" s="48" t="s">
        <v>1173</v>
      </c>
    </row>
    <row r="286" spans="1:19">
      <c r="A286" s="36">
        <v>1274</v>
      </c>
      <c r="B286" s="37">
        <v>42842</v>
      </c>
      <c r="C286" s="38" t="s">
        <v>333</v>
      </c>
      <c r="D286" s="39" t="s">
        <v>472</v>
      </c>
      <c r="E286" s="40" t="s">
        <v>7</v>
      </c>
      <c r="F286" s="39" t="s">
        <v>28</v>
      </c>
      <c r="G286" s="41" t="s">
        <v>8</v>
      </c>
      <c r="H286" s="39" t="s">
        <v>58</v>
      </c>
      <c r="I286" s="42" t="s">
        <v>208</v>
      </c>
      <c r="J286" s="43">
        <v>49</v>
      </c>
      <c r="K286" s="44">
        <v>27000</v>
      </c>
      <c r="L286" s="43">
        <v>1323000</v>
      </c>
      <c r="M286" s="45">
        <v>0.06</v>
      </c>
      <c r="N286" s="46">
        <v>1243620</v>
      </c>
      <c r="O286" s="41" t="s">
        <v>15</v>
      </c>
      <c r="P286" s="47" t="s">
        <v>46</v>
      </c>
      <c r="Q286" s="48" t="s">
        <v>10</v>
      </c>
      <c r="R286" s="47" t="s">
        <v>29</v>
      </c>
      <c r="S286" s="48" t="s">
        <v>1173</v>
      </c>
    </row>
    <row r="287" spans="1:19">
      <c r="A287" s="36">
        <v>1275</v>
      </c>
      <c r="B287" s="37">
        <v>42842</v>
      </c>
      <c r="C287" s="38" t="s">
        <v>333</v>
      </c>
      <c r="D287" s="39" t="s">
        <v>472</v>
      </c>
      <c r="E287" s="40" t="s">
        <v>7</v>
      </c>
      <c r="F287" s="39" t="s">
        <v>28</v>
      </c>
      <c r="G287" s="41" t="s">
        <v>8</v>
      </c>
      <c r="H287" s="39" t="s">
        <v>62</v>
      </c>
      <c r="I287" s="42" t="s">
        <v>473</v>
      </c>
      <c r="J287" s="43">
        <v>4</v>
      </c>
      <c r="K287" s="44">
        <v>1260</v>
      </c>
      <c r="L287" s="43">
        <v>5040</v>
      </c>
      <c r="M287" s="45">
        <v>0.04</v>
      </c>
      <c r="N287" s="46">
        <v>4838.3999999999996</v>
      </c>
      <c r="O287" s="41" t="s">
        <v>15</v>
      </c>
      <c r="P287" s="47" t="s">
        <v>46</v>
      </c>
      <c r="Q287" s="48" t="s">
        <v>10</v>
      </c>
      <c r="R287" s="47" t="s">
        <v>29</v>
      </c>
      <c r="S287" s="48" t="s">
        <v>1173</v>
      </c>
    </row>
    <row r="288" spans="1:19">
      <c r="A288" s="36">
        <v>1276</v>
      </c>
      <c r="B288" s="37">
        <v>42843</v>
      </c>
      <c r="C288" s="38" t="s">
        <v>333</v>
      </c>
      <c r="D288" s="39" t="s">
        <v>474</v>
      </c>
      <c r="E288" s="40" t="s">
        <v>101</v>
      </c>
      <c r="F288" s="39" t="s">
        <v>27</v>
      </c>
      <c r="G288" s="41" t="s">
        <v>66</v>
      </c>
      <c r="H288" s="39" t="s">
        <v>125</v>
      </c>
      <c r="I288" s="42" t="s">
        <v>475</v>
      </c>
      <c r="J288" s="43">
        <v>50</v>
      </c>
      <c r="K288" s="44">
        <v>960</v>
      </c>
      <c r="L288" s="43">
        <v>48000</v>
      </c>
      <c r="M288" s="45">
        <v>0.05</v>
      </c>
      <c r="N288" s="46">
        <v>45600</v>
      </c>
      <c r="O288" s="41" t="s">
        <v>15</v>
      </c>
      <c r="P288" s="47" t="s">
        <v>53</v>
      </c>
      <c r="Q288" s="48" t="s">
        <v>10</v>
      </c>
      <c r="R288" s="47" t="s">
        <v>26</v>
      </c>
      <c r="S288" s="48" t="s">
        <v>1173</v>
      </c>
    </row>
    <row r="289" spans="1:19">
      <c r="A289" s="36">
        <v>1277</v>
      </c>
      <c r="B289" s="37">
        <v>42843</v>
      </c>
      <c r="C289" s="38" t="s">
        <v>333</v>
      </c>
      <c r="D289" s="39" t="s">
        <v>176</v>
      </c>
      <c r="E289" s="40" t="s">
        <v>11</v>
      </c>
      <c r="F289" s="39" t="s">
        <v>30</v>
      </c>
      <c r="G289" s="41" t="s">
        <v>12</v>
      </c>
      <c r="H289" s="39" t="s">
        <v>55</v>
      </c>
      <c r="I289" s="42" t="s">
        <v>476</v>
      </c>
      <c r="J289" s="43">
        <v>38</v>
      </c>
      <c r="K289" s="44">
        <v>480</v>
      </c>
      <c r="L289" s="43">
        <v>18240</v>
      </c>
      <c r="M289" s="45">
        <v>0.09</v>
      </c>
      <c r="N289" s="46">
        <v>16598.400000000001</v>
      </c>
      <c r="O289" s="41" t="s">
        <v>1174</v>
      </c>
      <c r="P289" s="47" t="s">
        <v>53</v>
      </c>
      <c r="Q289" s="48" t="s">
        <v>10</v>
      </c>
      <c r="R289" s="47" t="s">
        <v>29</v>
      </c>
      <c r="S289" s="48" t="s">
        <v>1173</v>
      </c>
    </row>
    <row r="290" spans="1:19">
      <c r="A290" s="36">
        <v>1278</v>
      </c>
      <c r="B290" s="37">
        <v>42843</v>
      </c>
      <c r="C290" s="38" t="s">
        <v>333</v>
      </c>
      <c r="D290" s="39" t="s">
        <v>176</v>
      </c>
      <c r="E290" s="40" t="s">
        <v>11</v>
      </c>
      <c r="F290" s="39" t="s">
        <v>30</v>
      </c>
      <c r="G290" s="41" t="s">
        <v>8</v>
      </c>
      <c r="H290" s="39" t="s">
        <v>44</v>
      </c>
      <c r="I290" s="42" t="s">
        <v>477</v>
      </c>
      <c r="J290" s="43">
        <v>21</v>
      </c>
      <c r="K290" s="44">
        <v>1920</v>
      </c>
      <c r="L290" s="43">
        <v>40320</v>
      </c>
      <c r="M290" s="45">
        <v>0.01</v>
      </c>
      <c r="N290" s="46">
        <v>39916.800000000003</v>
      </c>
      <c r="O290" s="41" t="s">
        <v>18</v>
      </c>
      <c r="P290" s="47" t="s">
        <v>53</v>
      </c>
      <c r="Q290" s="48" t="s">
        <v>16</v>
      </c>
      <c r="R290" s="47" t="s">
        <v>29</v>
      </c>
      <c r="S290" s="48" t="s">
        <v>1173</v>
      </c>
    </row>
    <row r="291" spans="1:19">
      <c r="A291" s="36">
        <v>1279</v>
      </c>
      <c r="B291" s="37">
        <v>42843</v>
      </c>
      <c r="C291" s="38" t="s">
        <v>333</v>
      </c>
      <c r="D291" s="39" t="s">
        <v>176</v>
      </c>
      <c r="E291" s="40" t="s">
        <v>11</v>
      </c>
      <c r="F291" s="39" t="s">
        <v>30</v>
      </c>
      <c r="G291" s="41" t="s">
        <v>12</v>
      </c>
      <c r="H291" s="39" t="s">
        <v>55</v>
      </c>
      <c r="I291" s="42" t="s">
        <v>478</v>
      </c>
      <c r="J291" s="43">
        <v>19</v>
      </c>
      <c r="K291" s="44">
        <v>1740</v>
      </c>
      <c r="L291" s="43">
        <v>33060</v>
      </c>
      <c r="M291" s="45">
        <v>0.02</v>
      </c>
      <c r="N291" s="46">
        <v>32398.799999999999</v>
      </c>
      <c r="O291" s="41" t="s">
        <v>18</v>
      </c>
      <c r="P291" s="47" t="s">
        <v>79</v>
      </c>
      <c r="Q291" s="48" t="s">
        <v>16</v>
      </c>
      <c r="R291" s="47" t="s">
        <v>29</v>
      </c>
      <c r="S291" s="48" t="s">
        <v>1173</v>
      </c>
    </row>
    <row r="292" spans="1:19">
      <c r="A292" s="36">
        <v>1280</v>
      </c>
      <c r="B292" s="37">
        <v>42843</v>
      </c>
      <c r="C292" s="38" t="s">
        <v>333</v>
      </c>
      <c r="D292" s="39" t="s">
        <v>479</v>
      </c>
      <c r="E292" s="40" t="s">
        <v>7</v>
      </c>
      <c r="F292" s="39" t="s">
        <v>28</v>
      </c>
      <c r="G292" s="41" t="s">
        <v>66</v>
      </c>
      <c r="H292" s="39" t="s">
        <v>125</v>
      </c>
      <c r="I292" s="42" t="s">
        <v>235</v>
      </c>
      <c r="J292" s="43">
        <v>11</v>
      </c>
      <c r="K292" s="44">
        <v>12780</v>
      </c>
      <c r="L292" s="43">
        <v>140580</v>
      </c>
      <c r="M292" s="45">
        <v>0.04</v>
      </c>
      <c r="N292" s="46">
        <v>134956.79999999999</v>
      </c>
      <c r="O292" s="41" t="s">
        <v>1172</v>
      </c>
      <c r="P292" s="47" t="s">
        <v>46</v>
      </c>
      <c r="Q292" s="48" t="s">
        <v>10</v>
      </c>
      <c r="R292" s="47" t="s">
        <v>29</v>
      </c>
      <c r="S292" s="48" t="s">
        <v>1173</v>
      </c>
    </row>
    <row r="293" spans="1:19">
      <c r="A293" s="36">
        <v>1281</v>
      </c>
      <c r="B293" s="37">
        <v>42843</v>
      </c>
      <c r="C293" s="38" t="s">
        <v>333</v>
      </c>
      <c r="D293" s="39" t="s">
        <v>479</v>
      </c>
      <c r="E293" s="40" t="s">
        <v>7</v>
      </c>
      <c r="F293" s="39" t="s">
        <v>28</v>
      </c>
      <c r="G293" s="41" t="s">
        <v>8</v>
      </c>
      <c r="H293" s="39" t="s">
        <v>62</v>
      </c>
      <c r="I293" s="42" t="s">
        <v>480</v>
      </c>
      <c r="J293" s="43">
        <v>2</v>
      </c>
      <c r="K293" s="44">
        <v>3360</v>
      </c>
      <c r="L293" s="43">
        <v>6720</v>
      </c>
      <c r="M293" s="45">
        <v>0.1</v>
      </c>
      <c r="N293" s="46">
        <v>6048</v>
      </c>
      <c r="O293" s="41" t="s">
        <v>1172</v>
      </c>
      <c r="P293" s="47" t="s">
        <v>49</v>
      </c>
      <c r="Q293" s="48" t="s">
        <v>10</v>
      </c>
      <c r="R293" s="47" t="s">
        <v>29</v>
      </c>
      <c r="S293" s="48" t="s">
        <v>1173</v>
      </c>
    </row>
    <row r="294" spans="1:19">
      <c r="A294" s="36">
        <v>1282</v>
      </c>
      <c r="B294" s="37">
        <v>42843</v>
      </c>
      <c r="C294" s="38" t="s">
        <v>333</v>
      </c>
      <c r="D294" s="39" t="s">
        <v>481</v>
      </c>
      <c r="E294" s="40" t="s">
        <v>7</v>
      </c>
      <c r="F294" s="39" t="s">
        <v>25</v>
      </c>
      <c r="G294" s="41" t="s">
        <v>12</v>
      </c>
      <c r="H294" s="39" t="s">
        <v>128</v>
      </c>
      <c r="I294" s="42" t="s">
        <v>482</v>
      </c>
      <c r="J294" s="43">
        <v>37</v>
      </c>
      <c r="K294" s="44">
        <v>3660</v>
      </c>
      <c r="L294" s="43">
        <v>135420</v>
      </c>
      <c r="M294" s="45">
        <v>0.05</v>
      </c>
      <c r="N294" s="46">
        <v>128649</v>
      </c>
      <c r="O294" s="41" t="s">
        <v>15</v>
      </c>
      <c r="P294" s="47" t="s">
        <v>49</v>
      </c>
      <c r="Q294" s="48" t="s">
        <v>10</v>
      </c>
      <c r="R294" s="47" t="s">
        <v>26</v>
      </c>
      <c r="S294" s="48" t="s">
        <v>1173</v>
      </c>
    </row>
    <row r="295" spans="1:19">
      <c r="A295" s="36">
        <v>1283</v>
      </c>
      <c r="B295" s="37">
        <v>42843</v>
      </c>
      <c r="C295" s="38" t="s">
        <v>333</v>
      </c>
      <c r="D295" s="39" t="s">
        <v>339</v>
      </c>
      <c r="E295" s="40" t="s">
        <v>7</v>
      </c>
      <c r="F295" s="39" t="s">
        <v>27</v>
      </c>
      <c r="G295" s="41" t="s">
        <v>8</v>
      </c>
      <c r="H295" s="39" t="s">
        <v>62</v>
      </c>
      <c r="I295" s="42" t="s">
        <v>483</v>
      </c>
      <c r="J295" s="43">
        <v>4</v>
      </c>
      <c r="K295" s="44">
        <v>2760</v>
      </c>
      <c r="L295" s="43">
        <v>11040</v>
      </c>
      <c r="M295" s="45">
        <v>0.03</v>
      </c>
      <c r="N295" s="46">
        <v>10708.8</v>
      </c>
      <c r="O295" s="41" t="s">
        <v>1174</v>
      </c>
      <c r="P295" s="47" t="s">
        <v>53</v>
      </c>
      <c r="Q295" s="48" t="s">
        <v>10</v>
      </c>
      <c r="R295" s="47" t="s">
        <v>26</v>
      </c>
      <c r="S295" s="48" t="s">
        <v>1173</v>
      </c>
    </row>
    <row r="296" spans="1:19">
      <c r="A296" s="36">
        <v>1284</v>
      </c>
      <c r="B296" s="37">
        <v>42844</v>
      </c>
      <c r="C296" s="38" t="s">
        <v>333</v>
      </c>
      <c r="D296" s="39" t="s">
        <v>484</v>
      </c>
      <c r="E296" s="40" t="s">
        <v>101</v>
      </c>
      <c r="F296" s="39" t="s">
        <v>25</v>
      </c>
      <c r="G296" s="41" t="s">
        <v>8</v>
      </c>
      <c r="H296" s="39" t="s">
        <v>44</v>
      </c>
      <c r="I296" s="42" t="s">
        <v>485</v>
      </c>
      <c r="J296" s="43">
        <v>41</v>
      </c>
      <c r="K296" s="44">
        <v>540</v>
      </c>
      <c r="L296" s="43">
        <v>22140</v>
      </c>
      <c r="M296" s="45">
        <v>0.09</v>
      </c>
      <c r="N296" s="46">
        <v>20147.400000000001</v>
      </c>
      <c r="O296" s="41" t="s">
        <v>18</v>
      </c>
      <c r="P296" s="47" t="s">
        <v>53</v>
      </c>
      <c r="Q296" s="48" t="s">
        <v>16</v>
      </c>
      <c r="R296" s="47" t="s">
        <v>26</v>
      </c>
      <c r="S296" s="48" t="s">
        <v>1173</v>
      </c>
    </row>
    <row r="297" spans="1:19">
      <c r="A297" s="36">
        <v>1285</v>
      </c>
      <c r="B297" s="37">
        <v>42844</v>
      </c>
      <c r="C297" s="38" t="s">
        <v>333</v>
      </c>
      <c r="D297" s="39" t="s">
        <v>418</v>
      </c>
      <c r="E297" s="40" t="s">
        <v>50</v>
      </c>
      <c r="F297" s="39" t="s">
        <v>25</v>
      </c>
      <c r="G297" s="41" t="s">
        <v>12</v>
      </c>
      <c r="H297" s="39" t="s">
        <v>51</v>
      </c>
      <c r="I297" s="42" t="s">
        <v>486</v>
      </c>
      <c r="J297" s="43">
        <v>20</v>
      </c>
      <c r="K297" s="44">
        <v>120</v>
      </c>
      <c r="L297" s="43">
        <v>2400</v>
      </c>
      <c r="M297" s="45">
        <v>0.09</v>
      </c>
      <c r="N297" s="46">
        <v>2184</v>
      </c>
      <c r="O297" s="41" t="s">
        <v>1172</v>
      </c>
      <c r="P297" s="47" t="s">
        <v>46</v>
      </c>
      <c r="Q297" s="48" t="s">
        <v>10</v>
      </c>
      <c r="R297" s="47" t="s">
        <v>26</v>
      </c>
      <c r="S297" s="48" t="s">
        <v>1173</v>
      </c>
    </row>
    <row r="298" spans="1:19">
      <c r="A298" s="36">
        <v>1286</v>
      </c>
      <c r="B298" s="37">
        <v>42844</v>
      </c>
      <c r="C298" s="38" t="s">
        <v>333</v>
      </c>
      <c r="D298" s="39" t="s">
        <v>487</v>
      </c>
      <c r="E298" s="40" t="s">
        <v>11</v>
      </c>
      <c r="F298" s="39" t="s">
        <v>25</v>
      </c>
      <c r="G298" s="41" t="s">
        <v>12</v>
      </c>
      <c r="H298" s="39" t="s">
        <v>51</v>
      </c>
      <c r="I298" s="42" t="s">
        <v>488</v>
      </c>
      <c r="J298" s="43">
        <v>32</v>
      </c>
      <c r="K298" s="44">
        <v>2640</v>
      </c>
      <c r="L298" s="43">
        <v>84480</v>
      </c>
      <c r="M298" s="45">
        <v>0</v>
      </c>
      <c r="N298" s="46">
        <v>84480</v>
      </c>
      <c r="O298" s="41" t="s">
        <v>18</v>
      </c>
      <c r="P298" s="47" t="s">
        <v>79</v>
      </c>
      <c r="Q298" s="48" t="s">
        <v>16</v>
      </c>
      <c r="R298" s="47" t="s">
        <v>26</v>
      </c>
      <c r="S298" s="48" t="s">
        <v>1173</v>
      </c>
    </row>
    <row r="299" spans="1:19">
      <c r="A299" s="36">
        <v>1287</v>
      </c>
      <c r="B299" s="37">
        <v>42844</v>
      </c>
      <c r="C299" s="38" t="s">
        <v>333</v>
      </c>
      <c r="D299" s="39" t="s">
        <v>487</v>
      </c>
      <c r="E299" s="40" t="s">
        <v>11</v>
      </c>
      <c r="F299" s="39" t="s">
        <v>25</v>
      </c>
      <c r="G299" s="41" t="s">
        <v>12</v>
      </c>
      <c r="H299" s="39" t="s">
        <v>107</v>
      </c>
      <c r="I299" s="42" t="s">
        <v>489</v>
      </c>
      <c r="J299" s="43">
        <v>45</v>
      </c>
      <c r="K299" s="44">
        <v>780</v>
      </c>
      <c r="L299" s="43">
        <v>35100</v>
      </c>
      <c r="M299" s="45">
        <v>0.05</v>
      </c>
      <c r="N299" s="46">
        <v>33345</v>
      </c>
      <c r="O299" s="41" t="s">
        <v>18</v>
      </c>
      <c r="P299" s="47" t="s">
        <v>53</v>
      </c>
      <c r="Q299" s="48" t="s">
        <v>16</v>
      </c>
      <c r="R299" s="47" t="s">
        <v>26</v>
      </c>
      <c r="S299" s="48" t="s">
        <v>1173</v>
      </c>
    </row>
    <row r="300" spans="1:19">
      <c r="A300" s="36">
        <v>1288</v>
      </c>
      <c r="B300" s="37">
        <v>42844</v>
      </c>
      <c r="C300" s="38" t="s">
        <v>333</v>
      </c>
      <c r="D300" s="39" t="s">
        <v>211</v>
      </c>
      <c r="E300" s="40" t="s">
        <v>7</v>
      </c>
      <c r="F300" s="39" t="s">
        <v>25</v>
      </c>
      <c r="G300" s="41" t="s">
        <v>12</v>
      </c>
      <c r="H300" s="39" t="s">
        <v>120</v>
      </c>
      <c r="I300" s="42" t="s">
        <v>490</v>
      </c>
      <c r="J300" s="43">
        <v>50</v>
      </c>
      <c r="K300" s="44">
        <v>660</v>
      </c>
      <c r="L300" s="43">
        <v>33000</v>
      </c>
      <c r="M300" s="45">
        <v>0.01</v>
      </c>
      <c r="N300" s="46">
        <v>32670</v>
      </c>
      <c r="O300" s="41" t="s">
        <v>1174</v>
      </c>
      <c r="P300" s="47" t="s">
        <v>53</v>
      </c>
      <c r="Q300" s="48" t="s">
        <v>10</v>
      </c>
      <c r="R300" s="47" t="s">
        <v>26</v>
      </c>
      <c r="S300" s="48" t="s">
        <v>1173</v>
      </c>
    </row>
    <row r="301" spans="1:19">
      <c r="A301" s="36">
        <v>1289</v>
      </c>
      <c r="B301" s="37">
        <v>42844</v>
      </c>
      <c r="C301" s="38" t="s">
        <v>333</v>
      </c>
      <c r="D301" s="39" t="s">
        <v>491</v>
      </c>
      <c r="E301" s="40" t="s">
        <v>7</v>
      </c>
      <c r="F301" s="39" t="s">
        <v>28</v>
      </c>
      <c r="G301" s="41" t="s">
        <v>12</v>
      </c>
      <c r="H301" s="39" t="s">
        <v>51</v>
      </c>
      <c r="I301" s="42" t="s">
        <v>492</v>
      </c>
      <c r="J301" s="43">
        <v>12</v>
      </c>
      <c r="K301" s="44">
        <v>300</v>
      </c>
      <c r="L301" s="43">
        <v>3600</v>
      </c>
      <c r="M301" s="45">
        <v>0.09</v>
      </c>
      <c r="N301" s="46">
        <v>3276</v>
      </c>
      <c r="O301" s="41" t="s">
        <v>1174</v>
      </c>
      <c r="P301" s="47" t="s">
        <v>53</v>
      </c>
      <c r="Q301" s="48" t="s">
        <v>10</v>
      </c>
      <c r="R301" s="47" t="s">
        <v>29</v>
      </c>
      <c r="S301" s="48" t="s">
        <v>1173</v>
      </c>
    </row>
    <row r="302" spans="1:19">
      <c r="A302" s="36">
        <v>1290</v>
      </c>
      <c r="B302" s="37">
        <v>42844</v>
      </c>
      <c r="C302" s="38" t="s">
        <v>333</v>
      </c>
      <c r="D302" s="39" t="s">
        <v>493</v>
      </c>
      <c r="E302" s="40" t="s">
        <v>7</v>
      </c>
      <c r="F302" s="39" t="s">
        <v>25</v>
      </c>
      <c r="G302" s="41" t="s">
        <v>12</v>
      </c>
      <c r="H302" s="39" t="s">
        <v>120</v>
      </c>
      <c r="I302" s="42" t="s">
        <v>494</v>
      </c>
      <c r="J302" s="43">
        <v>42</v>
      </c>
      <c r="K302" s="44">
        <v>240</v>
      </c>
      <c r="L302" s="43">
        <v>10080</v>
      </c>
      <c r="M302" s="45">
        <v>0.09</v>
      </c>
      <c r="N302" s="46">
        <v>9172.7999999999993</v>
      </c>
      <c r="O302" s="41" t="s">
        <v>1172</v>
      </c>
      <c r="P302" s="47" t="s">
        <v>46</v>
      </c>
      <c r="Q302" s="48" t="s">
        <v>10</v>
      </c>
      <c r="R302" s="47" t="s">
        <v>26</v>
      </c>
      <c r="S302" s="48" t="s">
        <v>1173</v>
      </c>
    </row>
    <row r="303" spans="1:19">
      <c r="A303" s="36">
        <v>1291</v>
      </c>
      <c r="B303" s="37">
        <v>42845</v>
      </c>
      <c r="C303" s="38" t="s">
        <v>333</v>
      </c>
      <c r="D303" s="39" t="s">
        <v>495</v>
      </c>
      <c r="E303" s="40" t="s">
        <v>7</v>
      </c>
      <c r="F303" s="39" t="s">
        <v>25</v>
      </c>
      <c r="G303" s="41" t="s">
        <v>12</v>
      </c>
      <c r="H303" s="39" t="s">
        <v>107</v>
      </c>
      <c r="I303" s="42" t="s">
        <v>496</v>
      </c>
      <c r="J303" s="43">
        <v>2</v>
      </c>
      <c r="K303" s="44">
        <v>180</v>
      </c>
      <c r="L303" s="43">
        <v>360</v>
      </c>
      <c r="M303" s="45">
        <v>0.01</v>
      </c>
      <c r="N303" s="46">
        <v>356.4</v>
      </c>
      <c r="O303" s="41" t="s">
        <v>1174</v>
      </c>
      <c r="P303" s="47" t="s">
        <v>64</v>
      </c>
      <c r="Q303" s="48" t="s">
        <v>10</v>
      </c>
      <c r="R303" s="47" t="s">
        <v>26</v>
      </c>
      <c r="S303" s="48" t="s">
        <v>1173</v>
      </c>
    </row>
    <row r="304" spans="1:19">
      <c r="A304" s="36">
        <v>1292</v>
      </c>
      <c r="B304" s="37">
        <v>42846</v>
      </c>
      <c r="C304" s="38" t="s">
        <v>333</v>
      </c>
      <c r="D304" s="39" t="s">
        <v>497</v>
      </c>
      <c r="E304" s="40" t="s">
        <v>101</v>
      </c>
      <c r="F304" s="39" t="s">
        <v>30</v>
      </c>
      <c r="G304" s="41" t="s">
        <v>66</v>
      </c>
      <c r="H304" s="39" t="s">
        <v>82</v>
      </c>
      <c r="I304" s="42" t="s">
        <v>498</v>
      </c>
      <c r="J304" s="43">
        <v>7</v>
      </c>
      <c r="K304" s="44">
        <v>2280</v>
      </c>
      <c r="L304" s="43">
        <v>15960</v>
      </c>
      <c r="M304" s="45">
        <v>0.05</v>
      </c>
      <c r="N304" s="46">
        <v>15162</v>
      </c>
      <c r="O304" s="41" t="s">
        <v>13</v>
      </c>
      <c r="P304" s="47" t="s">
        <v>53</v>
      </c>
      <c r="Q304" s="48" t="s">
        <v>14</v>
      </c>
      <c r="R304" s="47" t="s">
        <v>29</v>
      </c>
      <c r="S304" s="48" t="s">
        <v>1173</v>
      </c>
    </row>
    <row r="305" spans="1:19">
      <c r="A305" s="36">
        <v>1293</v>
      </c>
      <c r="B305" s="37">
        <v>42848</v>
      </c>
      <c r="C305" s="38" t="s">
        <v>333</v>
      </c>
      <c r="D305" s="39" t="s">
        <v>499</v>
      </c>
      <c r="E305" s="40" t="s">
        <v>50</v>
      </c>
      <c r="F305" s="39" t="s">
        <v>25</v>
      </c>
      <c r="G305" s="41" t="s">
        <v>66</v>
      </c>
      <c r="H305" s="39" t="s">
        <v>67</v>
      </c>
      <c r="I305" s="42" t="s">
        <v>227</v>
      </c>
      <c r="J305" s="43">
        <v>26</v>
      </c>
      <c r="K305" s="44">
        <v>3060</v>
      </c>
      <c r="L305" s="43">
        <v>79560</v>
      </c>
      <c r="M305" s="45">
        <v>0.04</v>
      </c>
      <c r="N305" s="46">
        <v>76377.600000000006</v>
      </c>
      <c r="O305" s="41" t="s">
        <v>1172</v>
      </c>
      <c r="P305" s="47" t="s">
        <v>79</v>
      </c>
      <c r="Q305" s="48" t="s">
        <v>10</v>
      </c>
      <c r="R305" s="47" t="s">
        <v>26</v>
      </c>
      <c r="S305" s="48" t="s">
        <v>1173</v>
      </c>
    </row>
    <row r="306" spans="1:19">
      <c r="A306" s="36">
        <v>1294</v>
      </c>
      <c r="B306" s="37">
        <v>42848</v>
      </c>
      <c r="C306" s="38" t="s">
        <v>333</v>
      </c>
      <c r="D306" s="39" t="s">
        <v>499</v>
      </c>
      <c r="E306" s="40" t="s">
        <v>50</v>
      </c>
      <c r="F306" s="39" t="s">
        <v>25</v>
      </c>
      <c r="G306" s="41" t="s">
        <v>66</v>
      </c>
      <c r="H306" s="39" t="s">
        <v>125</v>
      </c>
      <c r="I306" s="42" t="s">
        <v>163</v>
      </c>
      <c r="J306" s="43">
        <v>36</v>
      </c>
      <c r="K306" s="44">
        <v>7500</v>
      </c>
      <c r="L306" s="43">
        <v>270000</v>
      </c>
      <c r="M306" s="45">
        <v>0.04</v>
      </c>
      <c r="N306" s="46">
        <v>259200</v>
      </c>
      <c r="O306" s="41" t="s">
        <v>1172</v>
      </c>
      <c r="P306" s="47" t="s">
        <v>53</v>
      </c>
      <c r="Q306" s="48" t="s">
        <v>10</v>
      </c>
      <c r="R306" s="47" t="s">
        <v>26</v>
      </c>
      <c r="S306" s="48" t="s">
        <v>1173</v>
      </c>
    </row>
    <row r="307" spans="1:19">
      <c r="A307" s="36">
        <v>1295</v>
      </c>
      <c r="B307" s="37">
        <v>42848</v>
      </c>
      <c r="C307" s="38" t="s">
        <v>333</v>
      </c>
      <c r="D307" s="39" t="s">
        <v>499</v>
      </c>
      <c r="E307" s="40" t="s">
        <v>50</v>
      </c>
      <c r="F307" s="39" t="s">
        <v>25</v>
      </c>
      <c r="G307" s="41" t="s">
        <v>12</v>
      </c>
      <c r="H307" s="39" t="s">
        <v>114</v>
      </c>
      <c r="I307" s="42" t="s">
        <v>500</v>
      </c>
      <c r="J307" s="43">
        <v>16</v>
      </c>
      <c r="K307" s="44">
        <v>1380</v>
      </c>
      <c r="L307" s="43">
        <v>22080</v>
      </c>
      <c r="M307" s="45">
        <v>0.09</v>
      </c>
      <c r="N307" s="46">
        <v>20092.8</v>
      </c>
      <c r="O307" s="41" t="s">
        <v>1172</v>
      </c>
      <c r="P307" s="47" t="s">
        <v>53</v>
      </c>
      <c r="Q307" s="48" t="s">
        <v>10</v>
      </c>
      <c r="R307" s="47" t="s">
        <v>26</v>
      </c>
      <c r="S307" s="48" t="s">
        <v>1173</v>
      </c>
    </row>
    <row r="308" spans="1:19">
      <c r="A308" s="36">
        <v>1296</v>
      </c>
      <c r="B308" s="37">
        <v>42848</v>
      </c>
      <c r="C308" s="38" t="s">
        <v>333</v>
      </c>
      <c r="D308" s="39" t="s">
        <v>429</v>
      </c>
      <c r="E308" s="40" t="s">
        <v>101</v>
      </c>
      <c r="F308" s="39" t="s">
        <v>27</v>
      </c>
      <c r="G308" s="41" t="s">
        <v>12</v>
      </c>
      <c r="H308" s="39" t="s">
        <v>47</v>
      </c>
      <c r="I308" s="42" t="s">
        <v>501</v>
      </c>
      <c r="J308" s="43">
        <v>31</v>
      </c>
      <c r="K308" s="44">
        <v>420</v>
      </c>
      <c r="L308" s="43">
        <v>13020</v>
      </c>
      <c r="M308" s="45">
        <v>0.08</v>
      </c>
      <c r="N308" s="46">
        <v>11978.4</v>
      </c>
      <c r="O308" s="41" t="s">
        <v>18</v>
      </c>
      <c r="P308" s="47" t="s">
        <v>79</v>
      </c>
      <c r="Q308" s="48" t="s">
        <v>16</v>
      </c>
      <c r="R308" s="47" t="s">
        <v>26</v>
      </c>
      <c r="S308" s="48" t="s">
        <v>1173</v>
      </c>
    </row>
    <row r="309" spans="1:19">
      <c r="A309" s="36">
        <v>1297</v>
      </c>
      <c r="B309" s="37">
        <v>42848</v>
      </c>
      <c r="C309" s="38" t="s">
        <v>333</v>
      </c>
      <c r="D309" s="39" t="s">
        <v>429</v>
      </c>
      <c r="E309" s="40" t="s">
        <v>101</v>
      </c>
      <c r="F309" s="39" t="s">
        <v>27</v>
      </c>
      <c r="G309" s="41" t="s">
        <v>12</v>
      </c>
      <c r="H309" s="39" t="s">
        <v>51</v>
      </c>
      <c r="I309" s="42" t="s">
        <v>502</v>
      </c>
      <c r="J309" s="43">
        <v>24</v>
      </c>
      <c r="K309" s="44">
        <v>180</v>
      </c>
      <c r="L309" s="43">
        <v>4320</v>
      </c>
      <c r="M309" s="45">
        <v>0.02</v>
      </c>
      <c r="N309" s="46">
        <v>4233.6000000000004</v>
      </c>
      <c r="O309" s="41" t="s">
        <v>18</v>
      </c>
      <c r="P309" s="47" t="s">
        <v>53</v>
      </c>
      <c r="Q309" s="48" t="s">
        <v>16</v>
      </c>
      <c r="R309" s="47" t="s">
        <v>26</v>
      </c>
      <c r="S309" s="48" t="s">
        <v>1173</v>
      </c>
    </row>
    <row r="310" spans="1:19">
      <c r="A310" s="36">
        <v>1298</v>
      </c>
      <c r="B310" s="37">
        <v>42848</v>
      </c>
      <c r="C310" s="38" t="s">
        <v>333</v>
      </c>
      <c r="D310" s="39" t="s">
        <v>503</v>
      </c>
      <c r="E310" s="40" t="s">
        <v>101</v>
      </c>
      <c r="F310" s="39" t="s">
        <v>30</v>
      </c>
      <c r="G310" s="41" t="s">
        <v>66</v>
      </c>
      <c r="H310" s="39" t="s">
        <v>82</v>
      </c>
      <c r="I310" s="42" t="s">
        <v>240</v>
      </c>
      <c r="J310" s="43">
        <v>39</v>
      </c>
      <c r="K310" s="44">
        <v>480</v>
      </c>
      <c r="L310" s="43">
        <v>18720</v>
      </c>
      <c r="M310" s="45">
        <v>7.0000000000000007E-2</v>
      </c>
      <c r="N310" s="46">
        <v>17409.599999999999</v>
      </c>
      <c r="O310" s="41" t="s">
        <v>1172</v>
      </c>
      <c r="P310" s="47" t="s">
        <v>79</v>
      </c>
      <c r="Q310" s="48" t="s">
        <v>10</v>
      </c>
      <c r="R310" s="47" t="s">
        <v>29</v>
      </c>
      <c r="S310" s="48" t="s">
        <v>1173</v>
      </c>
    </row>
    <row r="311" spans="1:19">
      <c r="A311" s="36">
        <v>1299</v>
      </c>
      <c r="B311" s="37">
        <v>42848</v>
      </c>
      <c r="C311" s="38" t="s">
        <v>333</v>
      </c>
      <c r="D311" s="39" t="s">
        <v>503</v>
      </c>
      <c r="E311" s="40" t="s">
        <v>101</v>
      </c>
      <c r="F311" s="39" t="s">
        <v>30</v>
      </c>
      <c r="G311" s="41" t="s">
        <v>12</v>
      </c>
      <c r="H311" s="39" t="s">
        <v>114</v>
      </c>
      <c r="I311" s="42" t="s">
        <v>433</v>
      </c>
      <c r="J311" s="43">
        <v>37</v>
      </c>
      <c r="K311" s="44">
        <v>720</v>
      </c>
      <c r="L311" s="43">
        <v>26640</v>
      </c>
      <c r="M311" s="45">
        <v>0.02</v>
      </c>
      <c r="N311" s="46">
        <v>26107.200000000001</v>
      </c>
      <c r="O311" s="41" t="s">
        <v>1172</v>
      </c>
      <c r="P311" s="47" t="s">
        <v>60</v>
      </c>
      <c r="Q311" s="48" t="s">
        <v>10</v>
      </c>
      <c r="R311" s="47" t="s">
        <v>29</v>
      </c>
      <c r="S311" s="48" t="s">
        <v>1173</v>
      </c>
    </row>
    <row r="312" spans="1:19">
      <c r="A312" s="36">
        <v>1300</v>
      </c>
      <c r="B312" s="37">
        <v>42848</v>
      </c>
      <c r="C312" s="38" t="s">
        <v>333</v>
      </c>
      <c r="D312" s="39" t="s">
        <v>503</v>
      </c>
      <c r="E312" s="40" t="s">
        <v>101</v>
      </c>
      <c r="F312" s="39" t="s">
        <v>30</v>
      </c>
      <c r="G312" s="41" t="s">
        <v>12</v>
      </c>
      <c r="H312" s="39" t="s">
        <v>47</v>
      </c>
      <c r="I312" s="42" t="s">
        <v>504</v>
      </c>
      <c r="J312" s="43">
        <v>42</v>
      </c>
      <c r="K312" s="44">
        <v>420</v>
      </c>
      <c r="L312" s="43">
        <v>17640</v>
      </c>
      <c r="M312" s="45">
        <v>0.02</v>
      </c>
      <c r="N312" s="46">
        <v>17287.2</v>
      </c>
      <c r="O312" s="41" t="s">
        <v>1172</v>
      </c>
      <c r="P312" s="47" t="s">
        <v>79</v>
      </c>
      <c r="Q312" s="48" t="s">
        <v>10</v>
      </c>
      <c r="R312" s="47" t="s">
        <v>29</v>
      </c>
      <c r="S312" s="48" t="s">
        <v>1173</v>
      </c>
    </row>
    <row r="313" spans="1:19">
      <c r="A313" s="36">
        <v>1301</v>
      </c>
      <c r="B313" s="37">
        <v>42848</v>
      </c>
      <c r="C313" s="38" t="s">
        <v>333</v>
      </c>
      <c r="D313" s="39" t="s">
        <v>505</v>
      </c>
      <c r="E313" s="40" t="s">
        <v>50</v>
      </c>
      <c r="F313" s="39" t="s">
        <v>27</v>
      </c>
      <c r="G313" s="41" t="s">
        <v>12</v>
      </c>
      <c r="H313" s="39" t="s">
        <v>47</v>
      </c>
      <c r="I313" s="42" t="s">
        <v>506</v>
      </c>
      <c r="J313" s="43">
        <v>9</v>
      </c>
      <c r="K313" s="44">
        <v>420</v>
      </c>
      <c r="L313" s="43">
        <v>3780</v>
      </c>
      <c r="M313" s="45">
        <v>0.01</v>
      </c>
      <c r="N313" s="46">
        <v>3742.2</v>
      </c>
      <c r="O313" s="41" t="s">
        <v>15</v>
      </c>
      <c r="P313" s="47" t="s">
        <v>53</v>
      </c>
      <c r="Q313" s="48" t="s">
        <v>10</v>
      </c>
      <c r="R313" s="47" t="s">
        <v>26</v>
      </c>
      <c r="S313" s="48" t="s">
        <v>1173</v>
      </c>
    </row>
    <row r="314" spans="1:19">
      <c r="A314" s="36">
        <v>1302</v>
      </c>
      <c r="B314" s="37">
        <v>42848</v>
      </c>
      <c r="C314" s="38" t="s">
        <v>333</v>
      </c>
      <c r="D314" s="39" t="s">
        <v>507</v>
      </c>
      <c r="E314" s="40" t="s">
        <v>7</v>
      </c>
      <c r="F314" s="39" t="s">
        <v>28</v>
      </c>
      <c r="G314" s="41" t="s">
        <v>66</v>
      </c>
      <c r="H314" s="39" t="s">
        <v>67</v>
      </c>
      <c r="I314" s="42" t="s">
        <v>255</v>
      </c>
      <c r="J314" s="43">
        <v>32</v>
      </c>
      <c r="K314" s="44">
        <v>30060</v>
      </c>
      <c r="L314" s="43">
        <v>961920</v>
      </c>
      <c r="M314" s="45">
        <v>0.04</v>
      </c>
      <c r="N314" s="46">
        <v>923443.19999999995</v>
      </c>
      <c r="O314" s="41" t="s">
        <v>13</v>
      </c>
      <c r="P314" s="47" t="s">
        <v>64</v>
      </c>
      <c r="Q314" s="48" t="s">
        <v>14</v>
      </c>
      <c r="R314" s="47" t="s">
        <v>29</v>
      </c>
      <c r="S314" s="48" t="s">
        <v>1173</v>
      </c>
    </row>
    <row r="315" spans="1:19">
      <c r="A315" s="36">
        <v>1303</v>
      </c>
      <c r="B315" s="37">
        <v>42848</v>
      </c>
      <c r="C315" s="38" t="s">
        <v>333</v>
      </c>
      <c r="D315" s="39" t="s">
        <v>507</v>
      </c>
      <c r="E315" s="40" t="s">
        <v>7</v>
      </c>
      <c r="F315" s="39" t="s">
        <v>28</v>
      </c>
      <c r="G315" s="41" t="s">
        <v>12</v>
      </c>
      <c r="H315" s="39" t="s">
        <v>74</v>
      </c>
      <c r="I315" s="42" t="s">
        <v>508</v>
      </c>
      <c r="J315" s="43">
        <v>29</v>
      </c>
      <c r="K315" s="44">
        <v>720</v>
      </c>
      <c r="L315" s="43">
        <v>20880</v>
      </c>
      <c r="M315" s="45">
        <v>0.04</v>
      </c>
      <c r="N315" s="46">
        <v>20044.8</v>
      </c>
      <c r="O315" s="41" t="s">
        <v>13</v>
      </c>
      <c r="P315" s="47" t="s">
        <v>91</v>
      </c>
      <c r="Q315" s="48" t="s">
        <v>14</v>
      </c>
      <c r="R315" s="47" t="s">
        <v>29</v>
      </c>
      <c r="S315" s="48" t="s">
        <v>1173</v>
      </c>
    </row>
    <row r="316" spans="1:19">
      <c r="A316" s="36">
        <v>1304</v>
      </c>
      <c r="B316" s="37">
        <v>42848</v>
      </c>
      <c r="C316" s="38" t="s">
        <v>333</v>
      </c>
      <c r="D316" s="39" t="s">
        <v>507</v>
      </c>
      <c r="E316" s="40" t="s">
        <v>7</v>
      </c>
      <c r="F316" s="39" t="s">
        <v>28</v>
      </c>
      <c r="G316" s="41" t="s">
        <v>66</v>
      </c>
      <c r="H316" s="39" t="s">
        <v>125</v>
      </c>
      <c r="I316" s="42" t="s">
        <v>509</v>
      </c>
      <c r="J316" s="43">
        <v>48</v>
      </c>
      <c r="K316" s="44">
        <v>5160</v>
      </c>
      <c r="L316" s="43">
        <v>247680</v>
      </c>
      <c r="M316" s="45">
        <v>0.09</v>
      </c>
      <c r="N316" s="46">
        <v>225388.79999999999</v>
      </c>
      <c r="O316" s="41" t="s">
        <v>1172</v>
      </c>
      <c r="P316" s="47" t="s">
        <v>79</v>
      </c>
      <c r="Q316" s="48" t="s">
        <v>10</v>
      </c>
      <c r="R316" s="47" t="s">
        <v>29</v>
      </c>
      <c r="S316" s="48" t="s">
        <v>1173</v>
      </c>
    </row>
    <row r="317" spans="1:19">
      <c r="A317" s="36">
        <v>1305</v>
      </c>
      <c r="B317" s="37">
        <v>42849</v>
      </c>
      <c r="C317" s="38" t="s">
        <v>333</v>
      </c>
      <c r="D317" s="39" t="s">
        <v>510</v>
      </c>
      <c r="E317" s="40" t="s">
        <v>7</v>
      </c>
      <c r="F317" s="39" t="s">
        <v>27</v>
      </c>
      <c r="G317" s="41" t="s">
        <v>12</v>
      </c>
      <c r="H317" s="39" t="s">
        <v>157</v>
      </c>
      <c r="I317" s="42" t="s">
        <v>371</v>
      </c>
      <c r="J317" s="43">
        <v>40</v>
      </c>
      <c r="K317" s="44">
        <v>120</v>
      </c>
      <c r="L317" s="43">
        <v>4800</v>
      </c>
      <c r="M317" s="45">
        <v>0.04</v>
      </c>
      <c r="N317" s="46">
        <v>4608</v>
      </c>
      <c r="O317" s="41" t="s">
        <v>1172</v>
      </c>
      <c r="P317" s="47" t="s">
        <v>53</v>
      </c>
      <c r="Q317" s="48" t="s">
        <v>10</v>
      </c>
      <c r="R317" s="47" t="s">
        <v>26</v>
      </c>
      <c r="S317" s="48" t="s">
        <v>1173</v>
      </c>
    </row>
    <row r="318" spans="1:19">
      <c r="A318" s="36">
        <v>1306</v>
      </c>
      <c r="B318" s="37">
        <v>42849</v>
      </c>
      <c r="C318" s="38" t="s">
        <v>333</v>
      </c>
      <c r="D318" s="39" t="s">
        <v>453</v>
      </c>
      <c r="E318" s="40" t="s">
        <v>11</v>
      </c>
      <c r="F318" s="39" t="s">
        <v>25</v>
      </c>
      <c r="G318" s="41" t="s">
        <v>8</v>
      </c>
      <c r="H318" s="39" t="s">
        <v>62</v>
      </c>
      <c r="I318" s="42" t="s">
        <v>511</v>
      </c>
      <c r="J318" s="43">
        <v>43</v>
      </c>
      <c r="K318" s="44">
        <v>12360</v>
      </c>
      <c r="L318" s="43">
        <v>531480</v>
      </c>
      <c r="M318" s="45">
        <v>0</v>
      </c>
      <c r="N318" s="46">
        <v>531480</v>
      </c>
      <c r="O318" s="41" t="s">
        <v>15</v>
      </c>
      <c r="P318" s="47" t="s">
        <v>79</v>
      </c>
      <c r="Q318" s="48" t="s">
        <v>10</v>
      </c>
      <c r="R318" s="47" t="s">
        <v>26</v>
      </c>
      <c r="S318" s="48" t="s">
        <v>1173</v>
      </c>
    </row>
    <row r="319" spans="1:19">
      <c r="A319" s="36">
        <v>1307</v>
      </c>
      <c r="B319" s="37">
        <v>42849</v>
      </c>
      <c r="C319" s="38" t="s">
        <v>333</v>
      </c>
      <c r="D319" s="39" t="s">
        <v>89</v>
      </c>
      <c r="E319" s="40" t="s">
        <v>11</v>
      </c>
      <c r="F319" s="39" t="s">
        <v>30</v>
      </c>
      <c r="G319" s="41" t="s">
        <v>66</v>
      </c>
      <c r="H319" s="39" t="s">
        <v>82</v>
      </c>
      <c r="I319" s="42" t="s">
        <v>458</v>
      </c>
      <c r="J319" s="43">
        <v>42</v>
      </c>
      <c r="K319" s="44">
        <v>420</v>
      </c>
      <c r="L319" s="43">
        <v>17640</v>
      </c>
      <c r="M319" s="45">
        <v>0.02</v>
      </c>
      <c r="N319" s="46">
        <v>17287.2</v>
      </c>
      <c r="O319" s="41" t="s">
        <v>18</v>
      </c>
      <c r="P319" s="47" t="s">
        <v>64</v>
      </c>
      <c r="Q319" s="48" t="s">
        <v>16</v>
      </c>
      <c r="R319" s="47" t="s">
        <v>29</v>
      </c>
      <c r="S319" s="48" t="s">
        <v>1173</v>
      </c>
    </row>
    <row r="320" spans="1:19">
      <c r="A320" s="36">
        <v>1308</v>
      </c>
      <c r="B320" s="37">
        <v>42850</v>
      </c>
      <c r="C320" s="38" t="s">
        <v>333</v>
      </c>
      <c r="D320" s="39" t="s">
        <v>505</v>
      </c>
      <c r="E320" s="40" t="s">
        <v>50</v>
      </c>
      <c r="F320" s="39" t="s">
        <v>27</v>
      </c>
      <c r="G320" s="41" t="s">
        <v>66</v>
      </c>
      <c r="H320" s="39" t="s">
        <v>125</v>
      </c>
      <c r="I320" s="42" t="s">
        <v>512</v>
      </c>
      <c r="J320" s="43">
        <v>12</v>
      </c>
      <c r="K320" s="44">
        <v>15600</v>
      </c>
      <c r="L320" s="43">
        <v>187200</v>
      </c>
      <c r="M320" s="45">
        <v>0.1</v>
      </c>
      <c r="N320" s="46">
        <v>168480</v>
      </c>
      <c r="O320" s="41" t="s">
        <v>1174</v>
      </c>
      <c r="P320" s="47" t="s">
        <v>79</v>
      </c>
      <c r="Q320" s="48" t="s">
        <v>10</v>
      </c>
      <c r="R320" s="47" t="s">
        <v>26</v>
      </c>
      <c r="S320" s="48" t="s">
        <v>1173</v>
      </c>
    </row>
    <row r="321" spans="1:19">
      <c r="A321" s="36">
        <v>1309</v>
      </c>
      <c r="B321" s="37">
        <v>42851</v>
      </c>
      <c r="C321" s="38" t="s">
        <v>333</v>
      </c>
      <c r="D321" s="39" t="s">
        <v>513</v>
      </c>
      <c r="E321" s="40" t="s">
        <v>11</v>
      </c>
      <c r="F321" s="39" t="s">
        <v>25</v>
      </c>
      <c r="G321" s="41" t="s">
        <v>66</v>
      </c>
      <c r="H321" s="39" t="s">
        <v>82</v>
      </c>
      <c r="I321" s="42" t="s">
        <v>514</v>
      </c>
      <c r="J321" s="43">
        <v>29</v>
      </c>
      <c r="K321" s="44">
        <v>960</v>
      </c>
      <c r="L321" s="43">
        <v>27840</v>
      </c>
      <c r="M321" s="45">
        <v>0.1</v>
      </c>
      <c r="N321" s="46">
        <v>25056</v>
      </c>
      <c r="O321" s="41" t="s">
        <v>1174</v>
      </c>
      <c r="P321" s="47" t="s">
        <v>53</v>
      </c>
      <c r="Q321" s="48" t="s">
        <v>10</v>
      </c>
      <c r="R321" s="47" t="s">
        <v>26</v>
      </c>
      <c r="S321" s="48" t="s">
        <v>1173</v>
      </c>
    </row>
    <row r="322" spans="1:19">
      <c r="A322" s="36">
        <v>1310</v>
      </c>
      <c r="B322" s="37">
        <v>42851</v>
      </c>
      <c r="C322" s="38" t="s">
        <v>333</v>
      </c>
      <c r="D322" s="39" t="s">
        <v>515</v>
      </c>
      <c r="E322" s="40" t="s">
        <v>101</v>
      </c>
      <c r="F322" s="39" t="s">
        <v>27</v>
      </c>
      <c r="G322" s="41" t="s">
        <v>12</v>
      </c>
      <c r="H322" s="39" t="s">
        <v>47</v>
      </c>
      <c r="I322" s="42" t="s">
        <v>516</v>
      </c>
      <c r="J322" s="43">
        <v>38</v>
      </c>
      <c r="K322" s="44">
        <v>720</v>
      </c>
      <c r="L322" s="43">
        <v>27360</v>
      </c>
      <c r="M322" s="45">
        <v>0.02</v>
      </c>
      <c r="N322" s="46">
        <v>26812.799999999999</v>
      </c>
      <c r="O322" s="41" t="s">
        <v>1172</v>
      </c>
      <c r="P322" s="47" t="s">
        <v>64</v>
      </c>
      <c r="Q322" s="48" t="s">
        <v>10</v>
      </c>
      <c r="R322" s="47" t="s">
        <v>26</v>
      </c>
      <c r="S322" s="48" t="s">
        <v>1173</v>
      </c>
    </row>
    <row r="323" spans="1:19">
      <c r="A323" s="36">
        <v>1311</v>
      </c>
      <c r="B323" s="37">
        <v>42851</v>
      </c>
      <c r="C323" s="38" t="s">
        <v>333</v>
      </c>
      <c r="D323" s="39" t="s">
        <v>515</v>
      </c>
      <c r="E323" s="40" t="s">
        <v>50</v>
      </c>
      <c r="F323" s="39" t="s">
        <v>27</v>
      </c>
      <c r="G323" s="41" t="s">
        <v>8</v>
      </c>
      <c r="H323" s="39" t="s">
        <v>44</v>
      </c>
      <c r="I323" s="42" t="s">
        <v>517</v>
      </c>
      <c r="J323" s="43">
        <v>4</v>
      </c>
      <c r="K323" s="44">
        <v>300</v>
      </c>
      <c r="L323" s="43">
        <v>1200</v>
      </c>
      <c r="M323" s="45">
        <v>0.02</v>
      </c>
      <c r="N323" s="46">
        <v>1176</v>
      </c>
      <c r="O323" s="41" t="s">
        <v>1172</v>
      </c>
      <c r="P323" s="47" t="s">
        <v>53</v>
      </c>
      <c r="Q323" s="48" t="s">
        <v>10</v>
      </c>
      <c r="R323" s="47" t="s">
        <v>26</v>
      </c>
      <c r="S323" s="48" t="s">
        <v>1173</v>
      </c>
    </row>
    <row r="324" spans="1:19">
      <c r="A324" s="36">
        <v>1312</v>
      </c>
      <c r="B324" s="37">
        <v>42851</v>
      </c>
      <c r="C324" s="38" t="s">
        <v>333</v>
      </c>
      <c r="D324" s="39" t="s">
        <v>409</v>
      </c>
      <c r="E324" s="40" t="s">
        <v>11</v>
      </c>
      <c r="F324" s="39" t="s">
        <v>25</v>
      </c>
      <c r="G324" s="41" t="s">
        <v>12</v>
      </c>
      <c r="H324" s="39" t="s">
        <v>128</v>
      </c>
      <c r="I324" s="42" t="s">
        <v>243</v>
      </c>
      <c r="J324" s="43">
        <v>18</v>
      </c>
      <c r="K324" s="44">
        <v>660</v>
      </c>
      <c r="L324" s="43">
        <v>11880</v>
      </c>
      <c r="M324" s="45">
        <v>0.01</v>
      </c>
      <c r="N324" s="46">
        <v>11761.2</v>
      </c>
      <c r="O324" s="41" t="s">
        <v>18</v>
      </c>
      <c r="P324" s="47" t="s">
        <v>53</v>
      </c>
      <c r="Q324" s="48" t="s">
        <v>16</v>
      </c>
      <c r="R324" s="47" t="s">
        <v>26</v>
      </c>
      <c r="S324" s="48" t="s">
        <v>1173</v>
      </c>
    </row>
    <row r="325" spans="1:19">
      <c r="A325" s="36">
        <v>1313</v>
      </c>
      <c r="B325" s="37">
        <v>42851</v>
      </c>
      <c r="C325" s="38" t="s">
        <v>333</v>
      </c>
      <c r="D325" s="39" t="s">
        <v>518</v>
      </c>
      <c r="E325" s="40" t="s">
        <v>7</v>
      </c>
      <c r="F325" s="39" t="s">
        <v>28</v>
      </c>
      <c r="G325" s="41" t="s">
        <v>12</v>
      </c>
      <c r="H325" s="39" t="s">
        <v>107</v>
      </c>
      <c r="I325" s="42" t="s">
        <v>519</v>
      </c>
      <c r="J325" s="43">
        <v>35</v>
      </c>
      <c r="K325" s="44">
        <v>600</v>
      </c>
      <c r="L325" s="43">
        <v>21000</v>
      </c>
      <c r="M325" s="45">
        <v>0.05</v>
      </c>
      <c r="N325" s="46">
        <v>19950</v>
      </c>
      <c r="O325" s="41" t="s">
        <v>1172</v>
      </c>
      <c r="P325" s="47" t="s">
        <v>79</v>
      </c>
      <c r="Q325" s="48" t="s">
        <v>10</v>
      </c>
      <c r="R325" s="47" t="s">
        <v>29</v>
      </c>
      <c r="S325" s="48" t="s">
        <v>1173</v>
      </c>
    </row>
    <row r="326" spans="1:19">
      <c r="A326" s="36">
        <v>1314</v>
      </c>
      <c r="B326" s="37">
        <v>42852</v>
      </c>
      <c r="C326" s="38" t="s">
        <v>333</v>
      </c>
      <c r="D326" s="39" t="s">
        <v>520</v>
      </c>
      <c r="E326" s="40" t="s">
        <v>7</v>
      </c>
      <c r="F326" s="39" t="s">
        <v>30</v>
      </c>
      <c r="G326" s="41" t="s">
        <v>8</v>
      </c>
      <c r="H326" s="39" t="s">
        <v>44</v>
      </c>
      <c r="I326" s="42" t="s">
        <v>477</v>
      </c>
      <c r="J326" s="43">
        <v>26</v>
      </c>
      <c r="K326" s="44">
        <v>1920</v>
      </c>
      <c r="L326" s="43">
        <v>49920</v>
      </c>
      <c r="M326" s="45">
        <v>0</v>
      </c>
      <c r="N326" s="46">
        <v>49920</v>
      </c>
      <c r="O326" s="41" t="s">
        <v>1174</v>
      </c>
      <c r="P326" s="47" t="s">
        <v>53</v>
      </c>
      <c r="Q326" s="48" t="s">
        <v>10</v>
      </c>
      <c r="R326" s="47" t="s">
        <v>29</v>
      </c>
      <c r="S326" s="48" t="s">
        <v>1173</v>
      </c>
    </row>
    <row r="327" spans="1:19">
      <c r="A327" s="36">
        <v>1315</v>
      </c>
      <c r="B327" s="37">
        <v>42852</v>
      </c>
      <c r="C327" s="38" t="s">
        <v>333</v>
      </c>
      <c r="D327" s="39" t="s">
        <v>520</v>
      </c>
      <c r="E327" s="40" t="s">
        <v>7</v>
      </c>
      <c r="F327" s="39" t="s">
        <v>30</v>
      </c>
      <c r="G327" s="41" t="s">
        <v>12</v>
      </c>
      <c r="H327" s="39" t="s">
        <v>51</v>
      </c>
      <c r="I327" s="42" t="s">
        <v>521</v>
      </c>
      <c r="J327" s="43">
        <v>10</v>
      </c>
      <c r="K327" s="44">
        <v>180</v>
      </c>
      <c r="L327" s="43">
        <v>1800</v>
      </c>
      <c r="M327" s="45">
        <v>0.01</v>
      </c>
      <c r="N327" s="46">
        <v>1782</v>
      </c>
      <c r="O327" s="41" t="s">
        <v>1174</v>
      </c>
      <c r="P327" s="47" t="s">
        <v>53</v>
      </c>
      <c r="Q327" s="48" t="s">
        <v>10</v>
      </c>
      <c r="R327" s="47" t="s">
        <v>29</v>
      </c>
      <c r="S327" s="48" t="s">
        <v>1173</v>
      </c>
    </row>
    <row r="328" spans="1:19">
      <c r="A328" s="36">
        <v>1316</v>
      </c>
      <c r="B328" s="37">
        <v>42852</v>
      </c>
      <c r="C328" s="38" t="s">
        <v>333</v>
      </c>
      <c r="D328" s="39" t="s">
        <v>237</v>
      </c>
      <c r="E328" s="40" t="s">
        <v>101</v>
      </c>
      <c r="F328" s="39" t="s">
        <v>30</v>
      </c>
      <c r="G328" s="41" t="s">
        <v>12</v>
      </c>
      <c r="H328" s="39" t="s">
        <v>114</v>
      </c>
      <c r="I328" s="42" t="s">
        <v>522</v>
      </c>
      <c r="J328" s="43">
        <v>33</v>
      </c>
      <c r="K328" s="44">
        <v>18300</v>
      </c>
      <c r="L328" s="43">
        <v>603900</v>
      </c>
      <c r="M328" s="45">
        <v>0.04</v>
      </c>
      <c r="N328" s="46">
        <v>579744</v>
      </c>
      <c r="O328" s="41" t="s">
        <v>15</v>
      </c>
      <c r="P328" s="47" t="s">
        <v>49</v>
      </c>
      <c r="Q328" s="48" t="s">
        <v>10</v>
      </c>
      <c r="R328" s="47" t="s">
        <v>29</v>
      </c>
      <c r="S328" s="48" t="s">
        <v>1173</v>
      </c>
    </row>
    <row r="329" spans="1:19">
      <c r="A329" s="36">
        <v>1317</v>
      </c>
      <c r="B329" s="37">
        <v>42852</v>
      </c>
      <c r="C329" s="38" t="s">
        <v>333</v>
      </c>
      <c r="D329" s="39" t="s">
        <v>523</v>
      </c>
      <c r="E329" s="40" t="s">
        <v>50</v>
      </c>
      <c r="F329" s="39" t="s">
        <v>27</v>
      </c>
      <c r="G329" s="41" t="s">
        <v>8</v>
      </c>
      <c r="H329" s="39" t="s">
        <v>70</v>
      </c>
      <c r="I329" s="42" t="s">
        <v>71</v>
      </c>
      <c r="J329" s="43">
        <v>33</v>
      </c>
      <c r="K329" s="44">
        <v>5460</v>
      </c>
      <c r="L329" s="43">
        <v>180180</v>
      </c>
      <c r="M329" s="45">
        <v>0.05</v>
      </c>
      <c r="N329" s="46">
        <v>171171</v>
      </c>
      <c r="O329" s="41" t="s">
        <v>1172</v>
      </c>
      <c r="P329" s="47" t="s">
        <v>79</v>
      </c>
      <c r="Q329" s="48" t="s">
        <v>10</v>
      </c>
      <c r="R329" s="47" t="s">
        <v>26</v>
      </c>
      <c r="S329" s="48" t="s">
        <v>1173</v>
      </c>
    </row>
    <row r="330" spans="1:19">
      <c r="A330" s="36">
        <v>1318</v>
      </c>
      <c r="B330" s="37">
        <v>42852</v>
      </c>
      <c r="C330" s="38" t="s">
        <v>333</v>
      </c>
      <c r="D330" s="39" t="s">
        <v>523</v>
      </c>
      <c r="E330" s="40" t="s">
        <v>50</v>
      </c>
      <c r="F330" s="39" t="s">
        <v>28</v>
      </c>
      <c r="G330" s="41" t="s">
        <v>66</v>
      </c>
      <c r="H330" s="39" t="s">
        <v>125</v>
      </c>
      <c r="I330" s="42" t="s">
        <v>398</v>
      </c>
      <c r="J330" s="43">
        <v>46</v>
      </c>
      <c r="K330" s="44">
        <v>10800</v>
      </c>
      <c r="L330" s="43">
        <v>496800</v>
      </c>
      <c r="M330" s="45">
        <v>0.06</v>
      </c>
      <c r="N330" s="46">
        <v>466992</v>
      </c>
      <c r="O330" s="41" t="s">
        <v>15</v>
      </c>
      <c r="P330" s="47" t="s">
        <v>64</v>
      </c>
      <c r="Q330" s="48" t="s">
        <v>10</v>
      </c>
      <c r="R330" s="47" t="s">
        <v>29</v>
      </c>
      <c r="S330" s="48" t="s">
        <v>1173</v>
      </c>
    </row>
    <row r="331" spans="1:19">
      <c r="A331" s="36">
        <v>1319</v>
      </c>
      <c r="B331" s="37">
        <v>42852</v>
      </c>
      <c r="C331" s="38" t="s">
        <v>333</v>
      </c>
      <c r="D331" s="39" t="s">
        <v>524</v>
      </c>
      <c r="E331" s="40" t="s">
        <v>11</v>
      </c>
      <c r="F331" s="39" t="s">
        <v>28</v>
      </c>
      <c r="G331" s="41" t="s">
        <v>12</v>
      </c>
      <c r="H331" s="39" t="s">
        <v>47</v>
      </c>
      <c r="I331" s="42" t="s">
        <v>525</v>
      </c>
      <c r="J331" s="43">
        <v>32</v>
      </c>
      <c r="K331" s="44">
        <v>2940</v>
      </c>
      <c r="L331" s="43">
        <v>94080</v>
      </c>
      <c r="M331" s="45">
        <v>0.1</v>
      </c>
      <c r="N331" s="46">
        <v>84672</v>
      </c>
      <c r="O331" s="41" t="s">
        <v>13</v>
      </c>
      <c r="P331" s="47" t="s">
        <v>64</v>
      </c>
      <c r="Q331" s="48" t="s">
        <v>14</v>
      </c>
      <c r="R331" s="47" t="s">
        <v>29</v>
      </c>
      <c r="S331" s="48" t="s">
        <v>1173</v>
      </c>
    </row>
    <row r="332" spans="1:19">
      <c r="A332" s="36">
        <v>1320</v>
      </c>
      <c r="B332" s="37">
        <v>42852</v>
      </c>
      <c r="C332" s="38" t="s">
        <v>333</v>
      </c>
      <c r="D332" s="39" t="s">
        <v>526</v>
      </c>
      <c r="E332" s="40" t="s">
        <v>7</v>
      </c>
      <c r="F332" s="39" t="s">
        <v>28</v>
      </c>
      <c r="G332" s="41" t="s">
        <v>66</v>
      </c>
      <c r="H332" s="39" t="s">
        <v>125</v>
      </c>
      <c r="I332" s="42" t="s">
        <v>147</v>
      </c>
      <c r="J332" s="43">
        <v>43</v>
      </c>
      <c r="K332" s="44">
        <v>22620</v>
      </c>
      <c r="L332" s="43">
        <v>972660</v>
      </c>
      <c r="M332" s="45">
        <v>0.02</v>
      </c>
      <c r="N332" s="46">
        <v>953206.8</v>
      </c>
      <c r="O332" s="41" t="s">
        <v>18</v>
      </c>
      <c r="P332" s="47" t="s">
        <v>53</v>
      </c>
      <c r="Q332" s="48" t="s">
        <v>16</v>
      </c>
      <c r="R332" s="47" t="s">
        <v>29</v>
      </c>
      <c r="S332" s="48" t="s">
        <v>1173</v>
      </c>
    </row>
    <row r="333" spans="1:19">
      <c r="A333" s="36">
        <v>1321</v>
      </c>
      <c r="B333" s="37">
        <v>42852</v>
      </c>
      <c r="C333" s="38" t="s">
        <v>333</v>
      </c>
      <c r="D333" s="39" t="s">
        <v>527</v>
      </c>
      <c r="E333" s="40" t="s">
        <v>7</v>
      </c>
      <c r="F333" s="39" t="s">
        <v>30</v>
      </c>
      <c r="G333" s="41" t="s">
        <v>8</v>
      </c>
      <c r="H333" s="39" t="s">
        <v>62</v>
      </c>
      <c r="I333" s="42" t="s">
        <v>528</v>
      </c>
      <c r="J333" s="43">
        <v>36</v>
      </c>
      <c r="K333" s="44">
        <v>3960</v>
      </c>
      <c r="L333" s="43">
        <v>142560</v>
      </c>
      <c r="M333" s="45">
        <v>0.08</v>
      </c>
      <c r="N333" s="46">
        <v>131155.20000000001</v>
      </c>
      <c r="O333" s="41" t="s">
        <v>18</v>
      </c>
      <c r="P333" s="47" t="s">
        <v>49</v>
      </c>
      <c r="Q333" s="48" t="s">
        <v>16</v>
      </c>
      <c r="R333" s="47" t="s">
        <v>29</v>
      </c>
      <c r="S333" s="48" t="s">
        <v>1173</v>
      </c>
    </row>
    <row r="334" spans="1:19">
      <c r="A334" s="36">
        <v>1322</v>
      </c>
      <c r="B334" s="37">
        <v>42852</v>
      </c>
      <c r="C334" s="38" t="s">
        <v>333</v>
      </c>
      <c r="D334" s="39" t="s">
        <v>405</v>
      </c>
      <c r="E334" s="40" t="s">
        <v>7</v>
      </c>
      <c r="F334" s="39" t="s">
        <v>27</v>
      </c>
      <c r="G334" s="41" t="s">
        <v>8</v>
      </c>
      <c r="H334" s="39" t="s">
        <v>44</v>
      </c>
      <c r="I334" s="42" t="s">
        <v>529</v>
      </c>
      <c r="J334" s="43">
        <v>43</v>
      </c>
      <c r="K334" s="44">
        <v>1260</v>
      </c>
      <c r="L334" s="43">
        <v>54180</v>
      </c>
      <c r="M334" s="45">
        <v>0.08</v>
      </c>
      <c r="N334" s="46">
        <v>49845.599999999999</v>
      </c>
      <c r="O334" s="41" t="s">
        <v>15</v>
      </c>
      <c r="P334" s="47" t="s">
        <v>53</v>
      </c>
      <c r="Q334" s="48" t="s">
        <v>10</v>
      </c>
      <c r="R334" s="47" t="s">
        <v>26</v>
      </c>
      <c r="S334" s="48" t="s">
        <v>1173</v>
      </c>
    </row>
    <row r="335" spans="1:19">
      <c r="A335" s="36">
        <v>1323</v>
      </c>
      <c r="B335" s="37">
        <v>42856</v>
      </c>
      <c r="C335" s="38" t="s">
        <v>530</v>
      </c>
      <c r="D335" s="39" t="s">
        <v>531</v>
      </c>
      <c r="E335" s="40" t="s">
        <v>11</v>
      </c>
      <c r="F335" s="39" t="s">
        <v>30</v>
      </c>
      <c r="G335" s="41" t="s">
        <v>12</v>
      </c>
      <c r="H335" s="39" t="s">
        <v>114</v>
      </c>
      <c r="I335" s="42" t="s">
        <v>532</v>
      </c>
      <c r="J335" s="43">
        <v>25</v>
      </c>
      <c r="K335" s="44">
        <v>360</v>
      </c>
      <c r="L335" s="43">
        <v>9000</v>
      </c>
      <c r="M335" s="45">
        <v>0.04</v>
      </c>
      <c r="N335" s="46">
        <v>8640</v>
      </c>
      <c r="O335" s="41" t="s">
        <v>13</v>
      </c>
      <c r="P335" s="47" t="s">
        <v>53</v>
      </c>
      <c r="Q335" s="48" t="s">
        <v>14</v>
      </c>
      <c r="R335" s="47" t="s">
        <v>29</v>
      </c>
      <c r="S335" s="48" t="s">
        <v>1173</v>
      </c>
    </row>
    <row r="336" spans="1:19">
      <c r="A336" s="36">
        <v>1324</v>
      </c>
      <c r="B336" s="37">
        <v>42856</v>
      </c>
      <c r="C336" s="38" t="s">
        <v>530</v>
      </c>
      <c r="D336" s="39" t="s">
        <v>531</v>
      </c>
      <c r="E336" s="40" t="s">
        <v>7</v>
      </c>
      <c r="F336" s="39" t="s">
        <v>30</v>
      </c>
      <c r="G336" s="41" t="s">
        <v>12</v>
      </c>
      <c r="H336" s="39" t="s">
        <v>114</v>
      </c>
      <c r="I336" s="42" t="s">
        <v>412</v>
      </c>
      <c r="J336" s="43">
        <v>8</v>
      </c>
      <c r="K336" s="44">
        <v>1920</v>
      </c>
      <c r="L336" s="43">
        <v>15360</v>
      </c>
      <c r="M336" s="45">
        <v>0.1</v>
      </c>
      <c r="N336" s="46">
        <v>13824</v>
      </c>
      <c r="O336" s="41" t="s">
        <v>13</v>
      </c>
      <c r="P336" s="47" t="s">
        <v>79</v>
      </c>
      <c r="Q336" s="48" t="s">
        <v>14</v>
      </c>
      <c r="R336" s="47" t="s">
        <v>29</v>
      </c>
      <c r="S336" s="48" t="s">
        <v>1173</v>
      </c>
    </row>
    <row r="337" spans="1:19">
      <c r="A337" s="36">
        <v>1325</v>
      </c>
      <c r="B337" s="37">
        <v>42856</v>
      </c>
      <c r="C337" s="38" t="s">
        <v>530</v>
      </c>
      <c r="D337" s="39" t="s">
        <v>531</v>
      </c>
      <c r="E337" s="40" t="s">
        <v>7</v>
      </c>
      <c r="F337" s="39" t="s">
        <v>30</v>
      </c>
      <c r="G337" s="41" t="s">
        <v>12</v>
      </c>
      <c r="H337" s="39" t="s">
        <v>47</v>
      </c>
      <c r="I337" s="42" t="s">
        <v>85</v>
      </c>
      <c r="J337" s="43">
        <v>7</v>
      </c>
      <c r="K337" s="44">
        <v>2280</v>
      </c>
      <c r="L337" s="43">
        <v>15960</v>
      </c>
      <c r="M337" s="45">
        <v>0.09</v>
      </c>
      <c r="N337" s="46">
        <v>14523.6</v>
      </c>
      <c r="O337" s="41" t="s">
        <v>13</v>
      </c>
      <c r="P337" s="47" t="s">
        <v>53</v>
      </c>
      <c r="Q337" s="48" t="s">
        <v>14</v>
      </c>
      <c r="R337" s="47" t="s">
        <v>29</v>
      </c>
      <c r="S337" s="48" t="s">
        <v>1173</v>
      </c>
    </row>
    <row r="338" spans="1:19">
      <c r="A338" s="36">
        <v>1326</v>
      </c>
      <c r="B338" s="37">
        <v>42856</v>
      </c>
      <c r="C338" s="38" t="s">
        <v>530</v>
      </c>
      <c r="D338" s="39" t="s">
        <v>533</v>
      </c>
      <c r="E338" s="40" t="s">
        <v>50</v>
      </c>
      <c r="F338" s="39" t="s">
        <v>27</v>
      </c>
      <c r="G338" s="41" t="s">
        <v>8</v>
      </c>
      <c r="H338" s="39" t="s">
        <v>44</v>
      </c>
      <c r="I338" s="42" t="s">
        <v>262</v>
      </c>
      <c r="J338" s="43">
        <v>36</v>
      </c>
      <c r="K338" s="44">
        <v>2400</v>
      </c>
      <c r="L338" s="43">
        <v>86400</v>
      </c>
      <c r="M338" s="45">
        <v>0.05</v>
      </c>
      <c r="N338" s="46">
        <v>82080</v>
      </c>
      <c r="O338" s="41" t="s">
        <v>1172</v>
      </c>
      <c r="P338" s="47" t="s">
        <v>53</v>
      </c>
      <c r="Q338" s="48" t="s">
        <v>10</v>
      </c>
      <c r="R338" s="47" t="s">
        <v>26</v>
      </c>
      <c r="S338" s="48" t="s">
        <v>1173</v>
      </c>
    </row>
    <row r="339" spans="1:19">
      <c r="A339" s="36">
        <v>1327</v>
      </c>
      <c r="B339" s="37">
        <v>42856</v>
      </c>
      <c r="C339" s="38" t="s">
        <v>530</v>
      </c>
      <c r="D339" s="39" t="s">
        <v>533</v>
      </c>
      <c r="E339" s="40" t="s">
        <v>50</v>
      </c>
      <c r="F339" s="39" t="s">
        <v>27</v>
      </c>
      <c r="G339" s="41" t="s">
        <v>66</v>
      </c>
      <c r="H339" s="39" t="s">
        <v>82</v>
      </c>
      <c r="I339" s="42" t="s">
        <v>534</v>
      </c>
      <c r="J339" s="43">
        <v>28</v>
      </c>
      <c r="K339" s="44">
        <v>2100</v>
      </c>
      <c r="L339" s="43">
        <v>58800</v>
      </c>
      <c r="M339" s="45">
        <v>0.05</v>
      </c>
      <c r="N339" s="46">
        <v>55860</v>
      </c>
      <c r="O339" s="41" t="s">
        <v>1172</v>
      </c>
      <c r="P339" s="47" t="s">
        <v>53</v>
      </c>
      <c r="Q339" s="48" t="s">
        <v>10</v>
      </c>
      <c r="R339" s="47" t="s">
        <v>26</v>
      </c>
      <c r="S339" s="48" t="s">
        <v>1173</v>
      </c>
    </row>
    <row r="340" spans="1:19">
      <c r="A340" s="36">
        <v>1328</v>
      </c>
      <c r="B340" s="37">
        <v>42856</v>
      </c>
      <c r="C340" s="38" t="s">
        <v>530</v>
      </c>
      <c r="D340" s="39" t="s">
        <v>535</v>
      </c>
      <c r="E340" s="40" t="s">
        <v>50</v>
      </c>
      <c r="F340" s="39" t="s">
        <v>27</v>
      </c>
      <c r="G340" s="41" t="s">
        <v>66</v>
      </c>
      <c r="H340" s="39" t="s">
        <v>82</v>
      </c>
      <c r="I340" s="42" t="s">
        <v>536</v>
      </c>
      <c r="J340" s="43">
        <v>46</v>
      </c>
      <c r="K340" s="44">
        <v>540</v>
      </c>
      <c r="L340" s="43">
        <v>24840</v>
      </c>
      <c r="M340" s="45">
        <v>0.05</v>
      </c>
      <c r="N340" s="46">
        <v>23598</v>
      </c>
      <c r="O340" s="41" t="s">
        <v>15</v>
      </c>
      <c r="P340" s="47" t="s">
        <v>53</v>
      </c>
      <c r="Q340" s="48" t="s">
        <v>10</v>
      </c>
      <c r="R340" s="47" t="s">
        <v>26</v>
      </c>
      <c r="S340" s="48" t="s">
        <v>1173</v>
      </c>
    </row>
    <row r="341" spans="1:19">
      <c r="A341" s="36">
        <v>1329</v>
      </c>
      <c r="B341" s="37">
        <v>42856</v>
      </c>
      <c r="C341" s="38" t="s">
        <v>530</v>
      </c>
      <c r="D341" s="39" t="s">
        <v>537</v>
      </c>
      <c r="E341" s="40" t="s">
        <v>101</v>
      </c>
      <c r="F341" s="39" t="s">
        <v>25</v>
      </c>
      <c r="G341" s="41" t="s">
        <v>12</v>
      </c>
      <c r="H341" s="39" t="s">
        <v>128</v>
      </c>
      <c r="I341" s="42" t="s">
        <v>538</v>
      </c>
      <c r="J341" s="43">
        <v>7</v>
      </c>
      <c r="K341" s="44">
        <v>900</v>
      </c>
      <c r="L341" s="43">
        <v>6300</v>
      </c>
      <c r="M341" s="45">
        <v>7.0000000000000007E-2</v>
      </c>
      <c r="N341" s="46">
        <v>5859</v>
      </c>
      <c r="O341" s="41" t="s">
        <v>13</v>
      </c>
      <c r="P341" s="47" t="s">
        <v>53</v>
      </c>
      <c r="Q341" s="48" t="s">
        <v>14</v>
      </c>
      <c r="R341" s="47" t="s">
        <v>26</v>
      </c>
      <c r="S341" s="48" t="s">
        <v>1173</v>
      </c>
    </row>
    <row r="342" spans="1:19">
      <c r="A342" s="36">
        <v>1330</v>
      </c>
      <c r="B342" s="37">
        <v>42856</v>
      </c>
      <c r="C342" s="38" t="s">
        <v>530</v>
      </c>
      <c r="D342" s="39" t="s">
        <v>539</v>
      </c>
      <c r="E342" s="40" t="s">
        <v>7</v>
      </c>
      <c r="F342" s="39" t="s">
        <v>28</v>
      </c>
      <c r="G342" s="41" t="s">
        <v>66</v>
      </c>
      <c r="H342" s="39" t="s">
        <v>82</v>
      </c>
      <c r="I342" s="42" t="s">
        <v>540</v>
      </c>
      <c r="J342" s="43">
        <v>1</v>
      </c>
      <c r="K342" s="44">
        <v>360</v>
      </c>
      <c r="L342" s="43">
        <v>360</v>
      </c>
      <c r="M342" s="45">
        <v>0</v>
      </c>
      <c r="N342" s="46">
        <v>360</v>
      </c>
      <c r="O342" s="41" t="s">
        <v>1174</v>
      </c>
      <c r="P342" s="47" t="s">
        <v>46</v>
      </c>
      <c r="Q342" s="48" t="s">
        <v>10</v>
      </c>
      <c r="R342" s="47" t="s">
        <v>29</v>
      </c>
      <c r="S342" s="48" t="s">
        <v>1173</v>
      </c>
    </row>
    <row r="343" spans="1:19">
      <c r="A343" s="36">
        <v>1331</v>
      </c>
      <c r="B343" s="37">
        <v>42857</v>
      </c>
      <c r="C343" s="38" t="s">
        <v>530</v>
      </c>
      <c r="D343" s="39" t="s">
        <v>541</v>
      </c>
      <c r="E343" s="40" t="s">
        <v>50</v>
      </c>
      <c r="F343" s="39" t="s">
        <v>25</v>
      </c>
      <c r="G343" s="41" t="s">
        <v>8</v>
      </c>
      <c r="H343" s="39" t="s">
        <v>70</v>
      </c>
      <c r="I343" s="42" t="s">
        <v>542</v>
      </c>
      <c r="J343" s="43">
        <v>37</v>
      </c>
      <c r="K343" s="44">
        <v>9060</v>
      </c>
      <c r="L343" s="43">
        <v>335220</v>
      </c>
      <c r="M343" s="45">
        <v>0</v>
      </c>
      <c r="N343" s="46">
        <v>335220</v>
      </c>
      <c r="O343" s="41" t="s">
        <v>1172</v>
      </c>
      <c r="P343" s="47" t="s">
        <v>79</v>
      </c>
      <c r="Q343" s="48" t="s">
        <v>10</v>
      </c>
      <c r="R343" s="47" t="s">
        <v>26</v>
      </c>
      <c r="S343" s="48" t="s">
        <v>1173</v>
      </c>
    </row>
    <row r="344" spans="1:19">
      <c r="A344" s="36">
        <v>1332</v>
      </c>
      <c r="B344" s="37">
        <v>42857</v>
      </c>
      <c r="C344" s="38" t="s">
        <v>530</v>
      </c>
      <c r="D344" s="39" t="s">
        <v>171</v>
      </c>
      <c r="E344" s="40" t="s">
        <v>101</v>
      </c>
      <c r="F344" s="39" t="s">
        <v>30</v>
      </c>
      <c r="G344" s="41" t="s">
        <v>8</v>
      </c>
      <c r="H344" s="39" t="s">
        <v>62</v>
      </c>
      <c r="I344" s="42" t="s">
        <v>543</v>
      </c>
      <c r="J344" s="43">
        <v>45</v>
      </c>
      <c r="K344" s="44">
        <v>2160</v>
      </c>
      <c r="L344" s="43">
        <v>97200</v>
      </c>
      <c r="M344" s="45">
        <v>0.03</v>
      </c>
      <c r="N344" s="46">
        <v>94284</v>
      </c>
      <c r="O344" s="41" t="s">
        <v>18</v>
      </c>
      <c r="P344" s="47" t="s">
        <v>79</v>
      </c>
      <c r="Q344" s="48" t="s">
        <v>16</v>
      </c>
      <c r="R344" s="47" t="s">
        <v>29</v>
      </c>
      <c r="S344" s="48" t="s">
        <v>1173</v>
      </c>
    </row>
    <row r="345" spans="1:19">
      <c r="A345" s="36">
        <v>1333</v>
      </c>
      <c r="B345" s="37">
        <v>42857</v>
      </c>
      <c r="C345" s="38" t="s">
        <v>530</v>
      </c>
      <c r="D345" s="39" t="s">
        <v>544</v>
      </c>
      <c r="E345" s="40" t="s">
        <v>101</v>
      </c>
      <c r="F345" s="39" t="s">
        <v>30</v>
      </c>
      <c r="G345" s="41" t="s">
        <v>12</v>
      </c>
      <c r="H345" s="39" t="s">
        <v>114</v>
      </c>
      <c r="I345" s="42" t="s">
        <v>545</v>
      </c>
      <c r="J345" s="43">
        <v>30</v>
      </c>
      <c r="K345" s="44">
        <v>23280</v>
      </c>
      <c r="L345" s="43">
        <v>698400</v>
      </c>
      <c r="M345" s="45">
        <v>7.0000000000000007E-2</v>
      </c>
      <c r="N345" s="46">
        <v>649512</v>
      </c>
      <c r="O345" s="41" t="s">
        <v>15</v>
      </c>
      <c r="P345" s="47" t="s">
        <v>91</v>
      </c>
      <c r="Q345" s="48" t="s">
        <v>10</v>
      </c>
      <c r="R345" s="47" t="s">
        <v>29</v>
      </c>
      <c r="S345" s="48" t="s">
        <v>1173</v>
      </c>
    </row>
    <row r="346" spans="1:19">
      <c r="A346" s="36">
        <v>1334</v>
      </c>
      <c r="B346" s="37">
        <v>42857</v>
      </c>
      <c r="C346" s="38" t="s">
        <v>530</v>
      </c>
      <c r="D346" s="39" t="s">
        <v>546</v>
      </c>
      <c r="E346" s="40" t="s">
        <v>50</v>
      </c>
      <c r="F346" s="39" t="s">
        <v>27</v>
      </c>
      <c r="G346" s="41" t="s">
        <v>8</v>
      </c>
      <c r="H346" s="39" t="s">
        <v>58</v>
      </c>
      <c r="I346" s="42" t="s">
        <v>547</v>
      </c>
      <c r="J346" s="43">
        <v>27</v>
      </c>
      <c r="K346" s="44">
        <v>30000</v>
      </c>
      <c r="L346" s="43">
        <v>810000</v>
      </c>
      <c r="M346" s="45">
        <v>0.01</v>
      </c>
      <c r="N346" s="46">
        <v>801900</v>
      </c>
      <c r="O346" s="41" t="s">
        <v>15</v>
      </c>
      <c r="P346" s="47" t="s">
        <v>64</v>
      </c>
      <c r="Q346" s="48" t="s">
        <v>10</v>
      </c>
      <c r="R346" s="47" t="s">
        <v>26</v>
      </c>
      <c r="S346" s="48" t="s">
        <v>1173</v>
      </c>
    </row>
    <row r="347" spans="1:19">
      <c r="A347" s="36">
        <v>1335</v>
      </c>
      <c r="B347" s="37">
        <v>42857</v>
      </c>
      <c r="C347" s="38" t="s">
        <v>530</v>
      </c>
      <c r="D347" s="39" t="s">
        <v>546</v>
      </c>
      <c r="E347" s="40" t="s">
        <v>50</v>
      </c>
      <c r="F347" s="39" t="s">
        <v>27</v>
      </c>
      <c r="G347" s="41" t="s">
        <v>12</v>
      </c>
      <c r="H347" s="39" t="s">
        <v>51</v>
      </c>
      <c r="I347" s="42" t="s">
        <v>548</v>
      </c>
      <c r="J347" s="43">
        <v>3</v>
      </c>
      <c r="K347" s="44">
        <v>1320</v>
      </c>
      <c r="L347" s="43">
        <v>3960</v>
      </c>
      <c r="M347" s="45">
        <v>0.09</v>
      </c>
      <c r="N347" s="46">
        <v>3603.6</v>
      </c>
      <c r="O347" s="41" t="s">
        <v>15</v>
      </c>
      <c r="P347" s="47" t="s">
        <v>53</v>
      </c>
      <c r="Q347" s="48" t="s">
        <v>10</v>
      </c>
      <c r="R347" s="47" t="s">
        <v>26</v>
      </c>
      <c r="S347" s="48" t="s">
        <v>1173</v>
      </c>
    </row>
    <row r="348" spans="1:19">
      <c r="A348" s="36">
        <v>1336</v>
      </c>
      <c r="B348" s="37">
        <v>42857</v>
      </c>
      <c r="C348" s="38" t="s">
        <v>530</v>
      </c>
      <c r="D348" s="39" t="s">
        <v>549</v>
      </c>
      <c r="E348" s="40" t="s">
        <v>101</v>
      </c>
      <c r="F348" s="39" t="s">
        <v>30</v>
      </c>
      <c r="G348" s="41" t="s">
        <v>8</v>
      </c>
      <c r="H348" s="39" t="s">
        <v>44</v>
      </c>
      <c r="I348" s="42" t="s">
        <v>550</v>
      </c>
      <c r="J348" s="43">
        <v>17</v>
      </c>
      <c r="K348" s="44">
        <v>5040</v>
      </c>
      <c r="L348" s="43">
        <v>85680</v>
      </c>
      <c r="M348" s="45">
        <v>0.05</v>
      </c>
      <c r="N348" s="46">
        <v>81396</v>
      </c>
      <c r="O348" s="41" t="s">
        <v>1172</v>
      </c>
      <c r="P348" s="47" t="s">
        <v>53</v>
      </c>
      <c r="Q348" s="48" t="s">
        <v>10</v>
      </c>
      <c r="R348" s="47" t="s">
        <v>29</v>
      </c>
      <c r="S348" s="48" t="s">
        <v>1173</v>
      </c>
    </row>
    <row r="349" spans="1:19">
      <c r="A349" s="36">
        <v>1337</v>
      </c>
      <c r="B349" s="37">
        <v>42857</v>
      </c>
      <c r="C349" s="38" t="s">
        <v>530</v>
      </c>
      <c r="D349" s="39" t="s">
        <v>551</v>
      </c>
      <c r="E349" s="40" t="s">
        <v>11</v>
      </c>
      <c r="F349" s="39" t="s">
        <v>30</v>
      </c>
      <c r="G349" s="41" t="s">
        <v>66</v>
      </c>
      <c r="H349" s="39" t="s">
        <v>82</v>
      </c>
      <c r="I349" s="42" t="s">
        <v>552</v>
      </c>
      <c r="J349" s="43">
        <v>16</v>
      </c>
      <c r="K349" s="44">
        <v>1560</v>
      </c>
      <c r="L349" s="43">
        <v>24960</v>
      </c>
      <c r="M349" s="45">
        <v>0.01</v>
      </c>
      <c r="N349" s="46">
        <v>24710.400000000001</v>
      </c>
      <c r="O349" s="41" t="s">
        <v>1172</v>
      </c>
      <c r="P349" s="47" t="s">
        <v>53</v>
      </c>
      <c r="Q349" s="48" t="s">
        <v>10</v>
      </c>
      <c r="R349" s="47" t="s">
        <v>29</v>
      </c>
      <c r="S349" s="48" t="s">
        <v>1173</v>
      </c>
    </row>
    <row r="350" spans="1:19">
      <c r="A350" s="36">
        <v>1338</v>
      </c>
      <c r="B350" s="37">
        <v>42857</v>
      </c>
      <c r="C350" s="38" t="s">
        <v>530</v>
      </c>
      <c r="D350" s="39" t="s">
        <v>551</v>
      </c>
      <c r="E350" s="40" t="s">
        <v>11</v>
      </c>
      <c r="F350" s="39" t="s">
        <v>30</v>
      </c>
      <c r="G350" s="41" t="s">
        <v>12</v>
      </c>
      <c r="H350" s="39" t="s">
        <v>47</v>
      </c>
      <c r="I350" s="42" t="s">
        <v>218</v>
      </c>
      <c r="J350" s="43">
        <v>33</v>
      </c>
      <c r="K350" s="44">
        <v>2940</v>
      </c>
      <c r="L350" s="43">
        <v>97020</v>
      </c>
      <c r="M350" s="45">
        <v>0.05</v>
      </c>
      <c r="N350" s="46">
        <v>92169</v>
      </c>
      <c r="O350" s="41" t="s">
        <v>1172</v>
      </c>
      <c r="P350" s="47" t="s">
        <v>64</v>
      </c>
      <c r="Q350" s="48" t="s">
        <v>10</v>
      </c>
      <c r="R350" s="47" t="s">
        <v>29</v>
      </c>
      <c r="S350" s="48" t="s">
        <v>1173</v>
      </c>
    </row>
    <row r="351" spans="1:19">
      <c r="A351" s="36">
        <v>1339</v>
      </c>
      <c r="B351" s="37">
        <v>42857</v>
      </c>
      <c r="C351" s="38" t="s">
        <v>530</v>
      </c>
      <c r="D351" s="39" t="s">
        <v>553</v>
      </c>
      <c r="E351" s="40" t="s">
        <v>7</v>
      </c>
      <c r="F351" s="39" t="s">
        <v>25</v>
      </c>
      <c r="G351" s="41" t="s">
        <v>66</v>
      </c>
      <c r="H351" s="39" t="s">
        <v>125</v>
      </c>
      <c r="I351" s="42" t="s">
        <v>554</v>
      </c>
      <c r="J351" s="43">
        <v>50</v>
      </c>
      <c r="K351" s="44">
        <v>8820</v>
      </c>
      <c r="L351" s="43">
        <v>441000</v>
      </c>
      <c r="M351" s="45">
        <v>0.02</v>
      </c>
      <c r="N351" s="46">
        <v>432180</v>
      </c>
      <c r="O351" s="41" t="s">
        <v>1172</v>
      </c>
      <c r="P351" s="47" t="s">
        <v>53</v>
      </c>
      <c r="Q351" s="48" t="s">
        <v>10</v>
      </c>
      <c r="R351" s="47" t="s">
        <v>26</v>
      </c>
      <c r="S351" s="48" t="s">
        <v>1173</v>
      </c>
    </row>
    <row r="352" spans="1:19">
      <c r="A352" s="36">
        <v>1340</v>
      </c>
      <c r="B352" s="37">
        <v>42858</v>
      </c>
      <c r="C352" s="38" t="s">
        <v>530</v>
      </c>
      <c r="D352" s="39" t="s">
        <v>555</v>
      </c>
      <c r="E352" s="40" t="s">
        <v>50</v>
      </c>
      <c r="F352" s="39" t="s">
        <v>25</v>
      </c>
      <c r="G352" s="41" t="s">
        <v>8</v>
      </c>
      <c r="H352" s="39" t="s">
        <v>44</v>
      </c>
      <c r="I352" s="42" t="s">
        <v>328</v>
      </c>
      <c r="J352" s="43">
        <v>7</v>
      </c>
      <c r="K352" s="44">
        <v>2400</v>
      </c>
      <c r="L352" s="43">
        <v>16800</v>
      </c>
      <c r="M352" s="45">
        <v>0.08</v>
      </c>
      <c r="N352" s="46">
        <v>15456</v>
      </c>
      <c r="O352" s="41" t="s">
        <v>15</v>
      </c>
      <c r="P352" s="47" t="s">
        <v>46</v>
      </c>
      <c r="Q352" s="48" t="s">
        <v>10</v>
      </c>
      <c r="R352" s="47" t="s">
        <v>26</v>
      </c>
      <c r="S352" s="48" t="s">
        <v>1173</v>
      </c>
    </row>
    <row r="353" spans="1:19">
      <c r="A353" s="36">
        <v>1341</v>
      </c>
      <c r="B353" s="37">
        <v>42858</v>
      </c>
      <c r="C353" s="38" t="s">
        <v>530</v>
      </c>
      <c r="D353" s="39" t="s">
        <v>555</v>
      </c>
      <c r="E353" s="40" t="s">
        <v>50</v>
      </c>
      <c r="F353" s="39" t="s">
        <v>25</v>
      </c>
      <c r="G353" s="41" t="s">
        <v>12</v>
      </c>
      <c r="H353" s="39" t="s">
        <v>47</v>
      </c>
      <c r="I353" s="42" t="s">
        <v>556</v>
      </c>
      <c r="J353" s="43">
        <v>15</v>
      </c>
      <c r="K353" s="44">
        <v>2340</v>
      </c>
      <c r="L353" s="43">
        <v>35100</v>
      </c>
      <c r="M353" s="45">
        <v>0.04</v>
      </c>
      <c r="N353" s="46">
        <v>33696</v>
      </c>
      <c r="O353" s="41" t="s">
        <v>15</v>
      </c>
      <c r="P353" s="47" t="s">
        <v>79</v>
      </c>
      <c r="Q353" s="48" t="s">
        <v>10</v>
      </c>
      <c r="R353" s="47" t="s">
        <v>26</v>
      </c>
      <c r="S353" s="48" t="s">
        <v>1173</v>
      </c>
    </row>
    <row r="354" spans="1:19">
      <c r="A354" s="36">
        <v>1342</v>
      </c>
      <c r="B354" s="37">
        <v>42858</v>
      </c>
      <c r="C354" s="38" t="s">
        <v>530</v>
      </c>
      <c r="D354" s="39" t="s">
        <v>557</v>
      </c>
      <c r="E354" s="40" t="s">
        <v>50</v>
      </c>
      <c r="F354" s="39" t="s">
        <v>27</v>
      </c>
      <c r="G354" s="41" t="s">
        <v>8</v>
      </c>
      <c r="H354" s="39" t="s">
        <v>62</v>
      </c>
      <c r="I354" s="42" t="s">
        <v>558</v>
      </c>
      <c r="J354" s="43">
        <v>26</v>
      </c>
      <c r="K354" s="44">
        <v>1740</v>
      </c>
      <c r="L354" s="43">
        <v>45240</v>
      </c>
      <c r="M354" s="45">
        <v>0.1</v>
      </c>
      <c r="N354" s="46">
        <v>40716</v>
      </c>
      <c r="O354" s="41" t="s">
        <v>13</v>
      </c>
      <c r="P354" s="47" t="s">
        <v>53</v>
      </c>
      <c r="Q354" s="48" t="s">
        <v>14</v>
      </c>
      <c r="R354" s="47" t="s">
        <v>26</v>
      </c>
      <c r="S354" s="48" t="s">
        <v>1173</v>
      </c>
    </row>
    <row r="355" spans="1:19">
      <c r="A355" s="36">
        <v>1343</v>
      </c>
      <c r="B355" s="37">
        <v>42858</v>
      </c>
      <c r="C355" s="38" t="s">
        <v>530</v>
      </c>
      <c r="D355" s="39" t="s">
        <v>559</v>
      </c>
      <c r="E355" s="40" t="s">
        <v>50</v>
      </c>
      <c r="F355" s="39" t="s">
        <v>30</v>
      </c>
      <c r="G355" s="41" t="s">
        <v>12</v>
      </c>
      <c r="H355" s="39" t="s">
        <v>51</v>
      </c>
      <c r="I355" s="42" t="s">
        <v>560</v>
      </c>
      <c r="J355" s="43">
        <v>34</v>
      </c>
      <c r="K355" s="44">
        <v>300</v>
      </c>
      <c r="L355" s="43">
        <v>10200</v>
      </c>
      <c r="M355" s="45">
        <v>0.03</v>
      </c>
      <c r="N355" s="46">
        <v>9894</v>
      </c>
      <c r="O355" s="41" t="s">
        <v>15</v>
      </c>
      <c r="P355" s="47" t="s">
        <v>53</v>
      </c>
      <c r="Q355" s="48" t="s">
        <v>10</v>
      </c>
      <c r="R355" s="47" t="s">
        <v>29</v>
      </c>
      <c r="S355" s="48" t="s">
        <v>1173</v>
      </c>
    </row>
    <row r="356" spans="1:19">
      <c r="A356" s="36">
        <v>1344</v>
      </c>
      <c r="B356" s="37">
        <v>42858</v>
      </c>
      <c r="C356" s="38" t="s">
        <v>530</v>
      </c>
      <c r="D356" s="39" t="s">
        <v>181</v>
      </c>
      <c r="E356" s="40" t="s">
        <v>11</v>
      </c>
      <c r="F356" s="39" t="s">
        <v>25</v>
      </c>
      <c r="G356" s="41" t="s">
        <v>66</v>
      </c>
      <c r="H356" s="39" t="s">
        <v>82</v>
      </c>
      <c r="I356" s="42" t="s">
        <v>286</v>
      </c>
      <c r="J356" s="43">
        <v>18</v>
      </c>
      <c r="K356" s="44">
        <v>1380</v>
      </c>
      <c r="L356" s="43">
        <v>24840</v>
      </c>
      <c r="M356" s="45">
        <v>0.05</v>
      </c>
      <c r="N356" s="46">
        <v>23598</v>
      </c>
      <c r="O356" s="41" t="s">
        <v>18</v>
      </c>
      <c r="P356" s="47" t="s">
        <v>53</v>
      </c>
      <c r="Q356" s="48" t="s">
        <v>16</v>
      </c>
      <c r="R356" s="47" t="s">
        <v>26</v>
      </c>
      <c r="S356" s="48" t="s">
        <v>1173</v>
      </c>
    </row>
    <row r="357" spans="1:19">
      <c r="A357" s="36">
        <v>1345</v>
      </c>
      <c r="B357" s="37">
        <v>42858</v>
      </c>
      <c r="C357" s="38" t="s">
        <v>530</v>
      </c>
      <c r="D357" s="39" t="s">
        <v>181</v>
      </c>
      <c r="E357" s="40" t="s">
        <v>11</v>
      </c>
      <c r="F357" s="39" t="s">
        <v>25</v>
      </c>
      <c r="G357" s="41" t="s">
        <v>8</v>
      </c>
      <c r="H357" s="39" t="s">
        <v>62</v>
      </c>
      <c r="I357" s="42" t="s">
        <v>561</v>
      </c>
      <c r="J357" s="43">
        <v>46</v>
      </c>
      <c r="K357" s="44">
        <v>3960</v>
      </c>
      <c r="L357" s="43">
        <v>182160</v>
      </c>
      <c r="M357" s="45">
        <v>7.0000000000000007E-2</v>
      </c>
      <c r="N357" s="46">
        <v>169408.8</v>
      </c>
      <c r="O357" s="41" t="s">
        <v>18</v>
      </c>
      <c r="P357" s="47" t="s">
        <v>46</v>
      </c>
      <c r="Q357" s="48" t="s">
        <v>16</v>
      </c>
      <c r="R357" s="47" t="s">
        <v>26</v>
      </c>
      <c r="S357" s="48" t="s">
        <v>1173</v>
      </c>
    </row>
    <row r="358" spans="1:19">
      <c r="A358" s="36">
        <v>1346</v>
      </c>
      <c r="B358" s="37">
        <v>42858</v>
      </c>
      <c r="C358" s="38" t="s">
        <v>530</v>
      </c>
      <c r="D358" s="39" t="s">
        <v>559</v>
      </c>
      <c r="E358" s="40" t="s">
        <v>7</v>
      </c>
      <c r="F358" s="39" t="s">
        <v>30</v>
      </c>
      <c r="G358" s="41" t="s">
        <v>12</v>
      </c>
      <c r="H358" s="39" t="s">
        <v>128</v>
      </c>
      <c r="I358" s="42" t="s">
        <v>562</v>
      </c>
      <c r="J358" s="43">
        <v>23</v>
      </c>
      <c r="K358" s="44">
        <v>4140</v>
      </c>
      <c r="L358" s="43">
        <v>95220</v>
      </c>
      <c r="M358" s="45">
        <v>0.05</v>
      </c>
      <c r="N358" s="46">
        <v>90459</v>
      </c>
      <c r="O358" s="41" t="s">
        <v>15</v>
      </c>
      <c r="P358" s="47" t="s">
        <v>53</v>
      </c>
      <c r="Q358" s="48" t="s">
        <v>10</v>
      </c>
      <c r="R358" s="47" t="s">
        <v>29</v>
      </c>
      <c r="S358" s="48" t="s">
        <v>1173</v>
      </c>
    </row>
    <row r="359" spans="1:19">
      <c r="A359" s="36">
        <v>1347</v>
      </c>
      <c r="B359" s="37">
        <v>42858</v>
      </c>
      <c r="C359" s="38" t="s">
        <v>530</v>
      </c>
      <c r="D359" s="39" t="s">
        <v>559</v>
      </c>
      <c r="E359" s="40" t="s">
        <v>7</v>
      </c>
      <c r="F359" s="39" t="s">
        <v>30</v>
      </c>
      <c r="G359" s="41" t="s">
        <v>12</v>
      </c>
      <c r="H359" s="39" t="s">
        <v>107</v>
      </c>
      <c r="I359" s="42" t="s">
        <v>563</v>
      </c>
      <c r="J359" s="43">
        <v>8</v>
      </c>
      <c r="K359" s="44">
        <v>420</v>
      </c>
      <c r="L359" s="43">
        <v>3360</v>
      </c>
      <c r="M359" s="45">
        <v>0.03</v>
      </c>
      <c r="N359" s="46">
        <v>3259.2</v>
      </c>
      <c r="O359" s="41" t="s">
        <v>15</v>
      </c>
      <c r="P359" s="47" t="s">
        <v>64</v>
      </c>
      <c r="Q359" s="48" t="s">
        <v>10</v>
      </c>
      <c r="R359" s="47" t="s">
        <v>29</v>
      </c>
      <c r="S359" s="48" t="s">
        <v>1173</v>
      </c>
    </row>
    <row r="360" spans="1:19">
      <c r="A360" s="36">
        <v>1348</v>
      </c>
      <c r="B360" s="37">
        <v>42858</v>
      </c>
      <c r="C360" s="38" t="s">
        <v>530</v>
      </c>
      <c r="D360" s="39" t="s">
        <v>564</v>
      </c>
      <c r="E360" s="40" t="s">
        <v>7</v>
      </c>
      <c r="F360" s="39" t="s">
        <v>25</v>
      </c>
      <c r="G360" s="41" t="s">
        <v>12</v>
      </c>
      <c r="H360" s="39" t="s">
        <v>114</v>
      </c>
      <c r="I360" s="42" t="s">
        <v>295</v>
      </c>
      <c r="J360" s="43">
        <v>21</v>
      </c>
      <c r="K360" s="44">
        <v>420</v>
      </c>
      <c r="L360" s="43">
        <v>8820</v>
      </c>
      <c r="M360" s="45">
        <v>0.05</v>
      </c>
      <c r="N360" s="46">
        <v>8379</v>
      </c>
      <c r="O360" s="41" t="s">
        <v>1174</v>
      </c>
      <c r="P360" s="47" t="s">
        <v>60</v>
      </c>
      <c r="Q360" s="48" t="s">
        <v>10</v>
      </c>
      <c r="R360" s="47" t="s">
        <v>26</v>
      </c>
      <c r="S360" s="48" t="s">
        <v>1173</v>
      </c>
    </row>
    <row r="361" spans="1:19">
      <c r="A361" s="36">
        <v>1349</v>
      </c>
      <c r="B361" s="37">
        <v>42858</v>
      </c>
      <c r="C361" s="38" t="s">
        <v>530</v>
      </c>
      <c r="D361" s="39" t="s">
        <v>565</v>
      </c>
      <c r="E361" s="40" t="s">
        <v>7</v>
      </c>
      <c r="F361" s="39" t="s">
        <v>25</v>
      </c>
      <c r="G361" s="41" t="s">
        <v>66</v>
      </c>
      <c r="H361" s="39" t="s">
        <v>82</v>
      </c>
      <c r="I361" s="42" t="s">
        <v>566</v>
      </c>
      <c r="J361" s="43">
        <v>42</v>
      </c>
      <c r="K361" s="44">
        <v>6660</v>
      </c>
      <c r="L361" s="43">
        <v>279720</v>
      </c>
      <c r="M361" s="45">
        <v>0.04</v>
      </c>
      <c r="N361" s="46">
        <v>268531.20000000001</v>
      </c>
      <c r="O361" s="41" t="s">
        <v>18</v>
      </c>
      <c r="P361" s="47" t="s">
        <v>53</v>
      </c>
      <c r="Q361" s="48" t="s">
        <v>16</v>
      </c>
      <c r="R361" s="47" t="s">
        <v>26</v>
      </c>
      <c r="S361" s="48" t="s">
        <v>1173</v>
      </c>
    </row>
    <row r="362" spans="1:19">
      <c r="A362" s="36">
        <v>1350</v>
      </c>
      <c r="B362" s="37">
        <v>42858</v>
      </c>
      <c r="C362" s="38" t="s">
        <v>530</v>
      </c>
      <c r="D362" s="39" t="s">
        <v>565</v>
      </c>
      <c r="E362" s="40" t="s">
        <v>7</v>
      </c>
      <c r="F362" s="39" t="s">
        <v>25</v>
      </c>
      <c r="G362" s="41" t="s">
        <v>12</v>
      </c>
      <c r="H362" s="39" t="s">
        <v>47</v>
      </c>
      <c r="I362" s="42" t="s">
        <v>415</v>
      </c>
      <c r="J362" s="43">
        <v>5</v>
      </c>
      <c r="K362" s="44">
        <v>300</v>
      </c>
      <c r="L362" s="43">
        <v>1500</v>
      </c>
      <c r="M362" s="45">
        <v>0</v>
      </c>
      <c r="N362" s="46">
        <v>1500</v>
      </c>
      <c r="O362" s="41" t="s">
        <v>18</v>
      </c>
      <c r="P362" s="47" t="s">
        <v>91</v>
      </c>
      <c r="Q362" s="48" t="s">
        <v>16</v>
      </c>
      <c r="R362" s="47" t="s">
        <v>26</v>
      </c>
      <c r="S362" s="48" t="s">
        <v>1173</v>
      </c>
    </row>
    <row r="363" spans="1:19">
      <c r="A363" s="36">
        <v>1351</v>
      </c>
      <c r="B363" s="37">
        <v>42858</v>
      </c>
      <c r="C363" s="38" t="s">
        <v>530</v>
      </c>
      <c r="D363" s="39" t="s">
        <v>565</v>
      </c>
      <c r="E363" s="40" t="s">
        <v>7</v>
      </c>
      <c r="F363" s="39" t="s">
        <v>25</v>
      </c>
      <c r="G363" s="41" t="s">
        <v>12</v>
      </c>
      <c r="H363" s="39" t="s">
        <v>157</v>
      </c>
      <c r="I363" s="42" t="s">
        <v>567</v>
      </c>
      <c r="J363" s="43">
        <v>22</v>
      </c>
      <c r="K363" s="44">
        <v>120</v>
      </c>
      <c r="L363" s="43">
        <v>2640</v>
      </c>
      <c r="M363" s="45">
        <v>0.09</v>
      </c>
      <c r="N363" s="46">
        <v>2402.4</v>
      </c>
      <c r="O363" s="41" t="s">
        <v>18</v>
      </c>
      <c r="P363" s="47" t="s">
        <v>60</v>
      </c>
      <c r="Q363" s="48" t="s">
        <v>16</v>
      </c>
      <c r="R363" s="47" t="s">
        <v>26</v>
      </c>
      <c r="S363" s="48" t="s">
        <v>1173</v>
      </c>
    </row>
    <row r="364" spans="1:19">
      <c r="A364" s="36">
        <v>1352</v>
      </c>
      <c r="B364" s="37">
        <v>42858</v>
      </c>
      <c r="C364" s="38" t="s">
        <v>530</v>
      </c>
      <c r="D364" s="39" t="s">
        <v>568</v>
      </c>
      <c r="E364" s="40" t="s">
        <v>7</v>
      </c>
      <c r="F364" s="39" t="s">
        <v>25</v>
      </c>
      <c r="G364" s="41" t="s">
        <v>12</v>
      </c>
      <c r="H364" s="39" t="s">
        <v>114</v>
      </c>
      <c r="I364" s="42" t="s">
        <v>569</v>
      </c>
      <c r="J364" s="43">
        <v>41</v>
      </c>
      <c r="K364" s="44">
        <v>2460</v>
      </c>
      <c r="L364" s="43">
        <v>100860</v>
      </c>
      <c r="M364" s="45">
        <v>0.06</v>
      </c>
      <c r="N364" s="46">
        <v>94808.4</v>
      </c>
      <c r="O364" s="41" t="s">
        <v>13</v>
      </c>
      <c r="P364" s="47" t="s">
        <v>53</v>
      </c>
      <c r="Q364" s="48" t="s">
        <v>14</v>
      </c>
      <c r="R364" s="47" t="s">
        <v>26</v>
      </c>
      <c r="S364" s="48" t="s">
        <v>1173</v>
      </c>
    </row>
    <row r="365" spans="1:19">
      <c r="A365" s="36">
        <v>1353</v>
      </c>
      <c r="B365" s="37">
        <v>42859</v>
      </c>
      <c r="C365" s="38" t="s">
        <v>530</v>
      </c>
      <c r="D365" s="39" t="s">
        <v>131</v>
      </c>
      <c r="E365" s="40" t="s">
        <v>7</v>
      </c>
      <c r="F365" s="39" t="s">
        <v>25</v>
      </c>
      <c r="G365" s="41" t="s">
        <v>66</v>
      </c>
      <c r="H365" s="39" t="s">
        <v>67</v>
      </c>
      <c r="I365" s="42" t="s">
        <v>379</v>
      </c>
      <c r="J365" s="43">
        <v>7</v>
      </c>
      <c r="K365" s="44">
        <v>16620</v>
      </c>
      <c r="L365" s="43">
        <v>116340</v>
      </c>
      <c r="M365" s="45">
        <v>0.08</v>
      </c>
      <c r="N365" s="46">
        <v>107032.8</v>
      </c>
      <c r="O365" s="41" t="s">
        <v>18</v>
      </c>
      <c r="P365" s="47" t="s">
        <v>49</v>
      </c>
      <c r="Q365" s="48" t="s">
        <v>16</v>
      </c>
      <c r="R365" s="47" t="s">
        <v>26</v>
      </c>
      <c r="S365" s="48" t="s">
        <v>1173</v>
      </c>
    </row>
    <row r="366" spans="1:19">
      <c r="A366" s="36">
        <v>1354</v>
      </c>
      <c r="B366" s="37">
        <v>42859</v>
      </c>
      <c r="C366" s="38" t="s">
        <v>530</v>
      </c>
      <c r="D366" s="39" t="s">
        <v>570</v>
      </c>
      <c r="E366" s="40" t="s">
        <v>7</v>
      </c>
      <c r="F366" s="39" t="s">
        <v>30</v>
      </c>
      <c r="G366" s="41" t="s">
        <v>12</v>
      </c>
      <c r="H366" s="39" t="s">
        <v>157</v>
      </c>
      <c r="I366" s="42" t="s">
        <v>571</v>
      </c>
      <c r="J366" s="43">
        <v>12</v>
      </c>
      <c r="K366" s="44">
        <v>240</v>
      </c>
      <c r="L366" s="43">
        <v>2880</v>
      </c>
      <c r="M366" s="45">
        <v>0.04</v>
      </c>
      <c r="N366" s="46">
        <v>2764.8</v>
      </c>
      <c r="O366" s="41" t="s">
        <v>1172</v>
      </c>
      <c r="P366" s="47" t="s">
        <v>53</v>
      </c>
      <c r="Q366" s="48" t="s">
        <v>10</v>
      </c>
      <c r="R366" s="47" t="s">
        <v>29</v>
      </c>
      <c r="S366" s="48" t="s">
        <v>1173</v>
      </c>
    </row>
    <row r="367" spans="1:19">
      <c r="A367" s="36">
        <v>1355</v>
      </c>
      <c r="B367" s="37">
        <v>42859</v>
      </c>
      <c r="C367" s="38" t="s">
        <v>530</v>
      </c>
      <c r="D367" s="39" t="s">
        <v>572</v>
      </c>
      <c r="E367" s="40" t="s">
        <v>101</v>
      </c>
      <c r="F367" s="39" t="s">
        <v>28</v>
      </c>
      <c r="G367" s="41" t="s">
        <v>12</v>
      </c>
      <c r="H367" s="39" t="s">
        <v>51</v>
      </c>
      <c r="I367" s="42" t="s">
        <v>573</v>
      </c>
      <c r="J367" s="43">
        <v>34</v>
      </c>
      <c r="K367" s="44">
        <v>1560</v>
      </c>
      <c r="L367" s="43">
        <v>53040</v>
      </c>
      <c r="M367" s="45">
        <v>0.09</v>
      </c>
      <c r="N367" s="46">
        <v>48266.400000000001</v>
      </c>
      <c r="O367" s="41" t="s">
        <v>1172</v>
      </c>
      <c r="P367" s="47" t="s">
        <v>46</v>
      </c>
      <c r="Q367" s="48" t="s">
        <v>10</v>
      </c>
      <c r="R367" s="47" t="s">
        <v>29</v>
      </c>
      <c r="S367" s="48" t="s">
        <v>1173</v>
      </c>
    </row>
    <row r="368" spans="1:19">
      <c r="A368" s="36">
        <v>1356</v>
      </c>
      <c r="B368" s="37">
        <v>42859</v>
      </c>
      <c r="C368" s="38" t="s">
        <v>530</v>
      </c>
      <c r="D368" s="39" t="s">
        <v>574</v>
      </c>
      <c r="E368" s="40" t="s">
        <v>50</v>
      </c>
      <c r="F368" s="39" t="s">
        <v>30</v>
      </c>
      <c r="G368" s="41" t="s">
        <v>12</v>
      </c>
      <c r="H368" s="39" t="s">
        <v>47</v>
      </c>
      <c r="I368" s="42" t="s">
        <v>575</v>
      </c>
      <c r="J368" s="43">
        <v>24</v>
      </c>
      <c r="K368" s="44">
        <v>300</v>
      </c>
      <c r="L368" s="43">
        <v>7200</v>
      </c>
      <c r="M368" s="45">
        <v>0.04</v>
      </c>
      <c r="N368" s="46">
        <v>6912</v>
      </c>
      <c r="O368" s="41" t="s">
        <v>18</v>
      </c>
      <c r="P368" s="47" t="s">
        <v>64</v>
      </c>
      <c r="Q368" s="48" t="s">
        <v>16</v>
      </c>
      <c r="R368" s="47" t="s">
        <v>29</v>
      </c>
      <c r="S368" s="48" t="s">
        <v>1173</v>
      </c>
    </row>
    <row r="369" spans="1:19">
      <c r="A369" s="36">
        <v>1357</v>
      </c>
      <c r="B369" s="37">
        <v>42859</v>
      </c>
      <c r="C369" s="38" t="s">
        <v>530</v>
      </c>
      <c r="D369" s="39" t="s">
        <v>576</v>
      </c>
      <c r="E369" s="40" t="s">
        <v>101</v>
      </c>
      <c r="F369" s="39" t="s">
        <v>27</v>
      </c>
      <c r="G369" s="41" t="s">
        <v>8</v>
      </c>
      <c r="H369" s="39" t="s">
        <v>62</v>
      </c>
      <c r="I369" s="42" t="s">
        <v>483</v>
      </c>
      <c r="J369" s="43">
        <v>50</v>
      </c>
      <c r="K369" s="44">
        <v>2760</v>
      </c>
      <c r="L369" s="43">
        <v>138000</v>
      </c>
      <c r="M369" s="45">
        <v>0.05</v>
      </c>
      <c r="N369" s="46">
        <v>131100</v>
      </c>
      <c r="O369" s="41" t="s">
        <v>18</v>
      </c>
      <c r="P369" s="47" t="s">
        <v>79</v>
      </c>
      <c r="Q369" s="48" t="s">
        <v>16</v>
      </c>
      <c r="R369" s="47" t="s">
        <v>26</v>
      </c>
      <c r="S369" s="48" t="s">
        <v>1173</v>
      </c>
    </row>
    <row r="370" spans="1:19">
      <c r="A370" s="36">
        <v>1358</v>
      </c>
      <c r="B370" s="37">
        <v>42859</v>
      </c>
      <c r="C370" s="38" t="s">
        <v>530</v>
      </c>
      <c r="D370" s="39" t="s">
        <v>131</v>
      </c>
      <c r="E370" s="40" t="s">
        <v>11</v>
      </c>
      <c r="F370" s="39" t="s">
        <v>25</v>
      </c>
      <c r="G370" s="41" t="s">
        <v>8</v>
      </c>
      <c r="H370" s="39" t="s">
        <v>44</v>
      </c>
      <c r="I370" s="42" t="s">
        <v>577</v>
      </c>
      <c r="J370" s="43">
        <v>40</v>
      </c>
      <c r="K370" s="44">
        <v>1380</v>
      </c>
      <c r="L370" s="43">
        <v>55200</v>
      </c>
      <c r="M370" s="45">
        <v>0.02</v>
      </c>
      <c r="N370" s="46">
        <v>54096</v>
      </c>
      <c r="O370" s="41" t="s">
        <v>18</v>
      </c>
      <c r="P370" s="47" t="s">
        <v>64</v>
      </c>
      <c r="Q370" s="48" t="s">
        <v>16</v>
      </c>
      <c r="R370" s="47" t="s">
        <v>26</v>
      </c>
      <c r="S370" s="48" t="s">
        <v>1173</v>
      </c>
    </row>
    <row r="371" spans="1:19">
      <c r="A371" s="36">
        <v>1359</v>
      </c>
      <c r="B371" s="37">
        <v>42859</v>
      </c>
      <c r="C371" s="38" t="s">
        <v>530</v>
      </c>
      <c r="D371" s="39" t="s">
        <v>526</v>
      </c>
      <c r="E371" s="40" t="s">
        <v>7</v>
      </c>
      <c r="F371" s="39" t="s">
        <v>28</v>
      </c>
      <c r="G371" s="41" t="s">
        <v>12</v>
      </c>
      <c r="H371" s="39" t="s">
        <v>51</v>
      </c>
      <c r="I371" s="42" t="s">
        <v>578</v>
      </c>
      <c r="J371" s="43">
        <v>14</v>
      </c>
      <c r="K371" s="44">
        <v>180</v>
      </c>
      <c r="L371" s="43">
        <v>2520</v>
      </c>
      <c r="M371" s="45">
        <v>0.05</v>
      </c>
      <c r="N371" s="46">
        <v>2394</v>
      </c>
      <c r="O371" s="41" t="s">
        <v>13</v>
      </c>
      <c r="P371" s="47" t="s">
        <v>53</v>
      </c>
      <c r="Q371" s="48" t="s">
        <v>14</v>
      </c>
      <c r="R371" s="47" t="s">
        <v>29</v>
      </c>
      <c r="S371" s="48" t="s">
        <v>1173</v>
      </c>
    </row>
    <row r="372" spans="1:19">
      <c r="A372" s="36">
        <v>1360</v>
      </c>
      <c r="B372" s="37">
        <v>42860</v>
      </c>
      <c r="C372" s="38" t="s">
        <v>530</v>
      </c>
      <c r="D372" s="39" t="s">
        <v>579</v>
      </c>
      <c r="E372" s="40" t="s">
        <v>11</v>
      </c>
      <c r="F372" s="39" t="s">
        <v>25</v>
      </c>
      <c r="G372" s="41" t="s">
        <v>8</v>
      </c>
      <c r="H372" s="39" t="s">
        <v>58</v>
      </c>
      <c r="I372" s="42" t="s">
        <v>208</v>
      </c>
      <c r="J372" s="43">
        <v>43</v>
      </c>
      <c r="K372" s="44">
        <v>27000</v>
      </c>
      <c r="L372" s="43">
        <v>1161000</v>
      </c>
      <c r="M372" s="45">
        <v>0.06</v>
      </c>
      <c r="N372" s="46">
        <v>1091340</v>
      </c>
      <c r="O372" s="41" t="s">
        <v>18</v>
      </c>
      <c r="P372" s="47" t="s">
        <v>53</v>
      </c>
      <c r="Q372" s="48" t="s">
        <v>16</v>
      </c>
      <c r="R372" s="47" t="s">
        <v>26</v>
      </c>
      <c r="S372" s="48" t="s">
        <v>1173</v>
      </c>
    </row>
    <row r="373" spans="1:19">
      <c r="A373" s="36">
        <v>1361</v>
      </c>
      <c r="B373" s="37">
        <v>42860</v>
      </c>
      <c r="C373" s="38" t="s">
        <v>530</v>
      </c>
      <c r="D373" s="39" t="s">
        <v>579</v>
      </c>
      <c r="E373" s="40" t="s">
        <v>11</v>
      </c>
      <c r="F373" s="39" t="s">
        <v>25</v>
      </c>
      <c r="G373" s="41" t="s">
        <v>12</v>
      </c>
      <c r="H373" s="39" t="s">
        <v>51</v>
      </c>
      <c r="I373" s="42" t="s">
        <v>314</v>
      </c>
      <c r="J373" s="43">
        <v>14</v>
      </c>
      <c r="K373" s="44">
        <v>1320</v>
      </c>
      <c r="L373" s="43">
        <v>18480</v>
      </c>
      <c r="M373" s="45">
        <v>0.03</v>
      </c>
      <c r="N373" s="46">
        <v>17925.599999999999</v>
      </c>
      <c r="O373" s="41" t="s">
        <v>18</v>
      </c>
      <c r="P373" s="47" t="s">
        <v>49</v>
      </c>
      <c r="Q373" s="48" t="s">
        <v>16</v>
      </c>
      <c r="R373" s="47" t="s">
        <v>26</v>
      </c>
      <c r="S373" s="48" t="s">
        <v>1173</v>
      </c>
    </row>
    <row r="374" spans="1:19">
      <c r="A374" s="36">
        <v>1362</v>
      </c>
      <c r="B374" s="37">
        <v>42860</v>
      </c>
      <c r="C374" s="38" t="s">
        <v>530</v>
      </c>
      <c r="D374" s="39" t="s">
        <v>580</v>
      </c>
      <c r="E374" s="40" t="s">
        <v>11</v>
      </c>
      <c r="F374" s="39" t="s">
        <v>28</v>
      </c>
      <c r="G374" s="41" t="s">
        <v>66</v>
      </c>
      <c r="H374" s="39" t="s">
        <v>82</v>
      </c>
      <c r="I374" s="42" t="s">
        <v>581</v>
      </c>
      <c r="J374" s="43">
        <v>17</v>
      </c>
      <c r="K374" s="44">
        <v>660</v>
      </c>
      <c r="L374" s="43">
        <v>11220</v>
      </c>
      <c r="M374" s="45">
        <v>0.01</v>
      </c>
      <c r="N374" s="46">
        <v>11107.8</v>
      </c>
      <c r="O374" s="41" t="s">
        <v>1174</v>
      </c>
      <c r="P374" s="47" t="s">
        <v>91</v>
      </c>
      <c r="Q374" s="48" t="s">
        <v>10</v>
      </c>
      <c r="R374" s="47" t="s">
        <v>29</v>
      </c>
      <c r="S374" s="48" t="s">
        <v>1173</v>
      </c>
    </row>
    <row r="375" spans="1:19">
      <c r="A375" s="36">
        <v>1363</v>
      </c>
      <c r="B375" s="37">
        <v>42860</v>
      </c>
      <c r="C375" s="38" t="s">
        <v>530</v>
      </c>
      <c r="D375" s="39" t="s">
        <v>580</v>
      </c>
      <c r="E375" s="40" t="s">
        <v>11</v>
      </c>
      <c r="F375" s="39" t="s">
        <v>28</v>
      </c>
      <c r="G375" s="41" t="s">
        <v>12</v>
      </c>
      <c r="H375" s="39" t="s">
        <v>51</v>
      </c>
      <c r="I375" s="42" t="s">
        <v>582</v>
      </c>
      <c r="J375" s="43">
        <v>5</v>
      </c>
      <c r="K375" s="44">
        <v>1740</v>
      </c>
      <c r="L375" s="43">
        <v>8700</v>
      </c>
      <c r="M375" s="45">
        <v>0.06</v>
      </c>
      <c r="N375" s="46">
        <v>8178</v>
      </c>
      <c r="O375" s="41" t="s">
        <v>1174</v>
      </c>
      <c r="P375" s="47" t="s">
        <v>53</v>
      </c>
      <c r="Q375" s="48" t="s">
        <v>10</v>
      </c>
      <c r="R375" s="47" t="s">
        <v>29</v>
      </c>
      <c r="S375" s="48" t="s">
        <v>1173</v>
      </c>
    </row>
    <row r="376" spans="1:19">
      <c r="A376" s="36">
        <v>1364</v>
      </c>
      <c r="B376" s="37">
        <v>42860</v>
      </c>
      <c r="C376" s="38" t="s">
        <v>530</v>
      </c>
      <c r="D376" s="39" t="s">
        <v>583</v>
      </c>
      <c r="E376" s="40" t="s">
        <v>11</v>
      </c>
      <c r="F376" s="39" t="s">
        <v>28</v>
      </c>
      <c r="G376" s="41" t="s">
        <v>8</v>
      </c>
      <c r="H376" s="39" t="s">
        <v>44</v>
      </c>
      <c r="I376" s="42" t="s">
        <v>584</v>
      </c>
      <c r="J376" s="43">
        <v>44</v>
      </c>
      <c r="K376" s="44">
        <v>540</v>
      </c>
      <c r="L376" s="43">
        <v>23760</v>
      </c>
      <c r="M376" s="45">
        <v>0.05</v>
      </c>
      <c r="N376" s="46">
        <v>22572</v>
      </c>
      <c r="O376" s="41" t="s">
        <v>1172</v>
      </c>
      <c r="P376" s="47" t="s">
        <v>53</v>
      </c>
      <c r="Q376" s="48" t="s">
        <v>10</v>
      </c>
      <c r="R376" s="47" t="s">
        <v>29</v>
      </c>
      <c r="S376" s="48" t="s">
        <v>1173</v>
      </c>
    </row>
    <row r="377" spans="1:19">
      <c r="A377" s="36">
        <v>1365</v>
      </c>
      <c r="B377" s="37">
        <v>42861</v>
      </c>
      <c r="C377" s="38" t="s">
        <v>530</v>
      </c>
      <c r="D377" s="39" t="s">
        <v>585</v>
      </c>
      <c r="E377" s="40" t="s">
        <v>50</v>
      </c>
      <c r="F377" s="39" t="s">
        <v>25</v>
      </c>
      <c r="G377" s="41" t="s">
        <v>8</v>
      </c>
      <c r="H377" s="39" t="s">
        <v>44</v>
      </c>
      <c r="I377" s="42" t="s">
        <v>586</v>
      </c>
      <c r="J377" s="43">
        <v>42</v>
      </c>
      <c r="K377" s="44">
        <v>2400</v>
      </c>
      <c r="L377" s="43">
        <v>100800</v>
      </c>
      <c r="M377" s="45">
        <v>7.0000000000000007E-2</v>
      </c>
      <c r="N377" s="46">
        <v>93744</v>
      </c>
      <c r="O377" s="41" t="s">
        <v>1172</v>
      </c>
      <c r="P377" s="47" t="s">
        <v>53</v>
      </c>
      <c r="Q377" s="48" t="s">
        <v>10</v>
      </c>
      <c r="R377" s="47" t="s">
        <v>26</v>
      </c>
      <c r="S377" s="48" t="s">
        <v>1173</v>
      </c>
    </row>
    <row r="378" spans="1:19">
      <c r="A378" s="36">
        <v>1366</v>
      </c>
      <c r="B378" s="37">
        <v>42861</v>
      </c>
      <c r="C378" s="38" t="s">
        <v>530</v>
      </c>
      <c r="D378" s="39" t="s">
        <v>587</v>
      </c>
      <c r="E378" s="40" t="s">
        <v>11</v>
      </c>
      <c r="F378" s="39" t="s">
        <v>28</v>
      </c>
      <c r="G378" s="41" t="s">
        <v>8</v>
      </c>
      <c r="H378" s="39" t="s">
        <v>62</v>
      </c>
      <c r="I378" s="42" t="s">
        <v>480</v>
      </c>
      <c r="J378" s="43">
        <v>2</v>
      </c>
      <c r="K378" s="44">
        <v>3360</v>
      </c>
      <c r="L378" s="43">
        <v>6720</v>
      </c>
      <c r="M378" s="45">
        <v>0.1</v>
      </c>
      <c r="N378" s="46">
        <v>6048</v>
      </c>
      <c r="O378" s="41" t="s">
        <v>18</v>
      </c>
      <c r="P378" s="47" t="s">
        <v>49</v>
      </c>
      <c r="Q378" s="48" t="s">
        <v>16</v>
      </c>
      <c r="R378" s="47" t="s">
        <v>29</v>
      </c>
      <c r="S378" s="48" t="s">
        <v>1173</v>
      </c>
    </row>
    <row r="379" spans="1:19">
      <c r="A379" s="36">
        <v>1367</v>
      </c>
      <c r="B379" s="37">
        <v>42861</v>
      </c>
      <c r="C379" s="38" t="s">
        <v>530</v>
      </c>
      <c r="D379" s="39" t="s">
        <v>588</v>
      </c>
      <c r="E379" s="40" t="s">
        <v>11</v>
      </c>
      <c r="F379" s="39" t="s">
        <v>25</v>
      </c>
      <c r="G379" s="41" t="s">
        <v>8</v>
      </c>
      <c r="H379" s="39" t="s">
        <v>44</v>
      </c>
      <c r="I379" s="42" t="s">
        <v>589</v>
      </c>
      <c r="J379" s="43">
        <v>24</v>
      </c>
      <c r="K379" s="44">
        <v>420</v>
      </c>
      <c r="L379" s="43">
        <v>10080</v>
      </c>
      <c r="M379" s="45">
        <v>0</v>
      </c>
      <c r="N379" s="46">
        <v>10080</v>
      </c>
      <c r="O379" s="41" t="s">
        <v>15</v>
      </c>
      <c r="P379" s="47" t="s">
        <v>53</v>
      </c>
      <c r="Q379" s="48" t="s">
        <v>10</v>
      </c>
      <c r="R379" s="47" t="s">
        <v>26</v>
      </c>
      <c r="S379" s="48" t="s">
        <v>1173</v>
      </c>
    </row>
    <row r="380" spans="1:19">
      <c r="A380" s="36">
        <v>1368</v>
      </c>
      <c r="B380" s="37">
        <v>42861</v>
      </c>
      <c r="C380" s="38" t="s">
        <v>530</v>
      </c>
      <c r="D380" s="39" t="s">
        <v>588</v>
      </c>
      <c r="E380" s="40" t="s">
        <v>11</v>
      </c>
      <c r="F380" s="39" t="s">
        <v>25</v>
      </c>
      <c r="G380" s="41" t="s">
        <v>66</v>
      </c>
      <c r="H380" s="39" t="s">
        <v>125</v>
      </c>
      <c r="I380" s="42" t="s">
        <v>590</v>
      </c>
      <c r="J380" s="43">
        <v>21</v>
      </c>
      <c r="K380" s="44">
        <v>6720</v>
      </c>
      <c r="L380" s="43">
        <v>141120</v>
      </c>
      <c r="M380" s="45">
        <v>7.0000000000000007E-2</v>
      </c>
      <c r="N380" s="46">
        <v>131241.60000000001</v>
      </c>
      <c r="O380" s="41" t="s">
        <v>15</v>
      </c>
      <c r="P380" s="47" t="s">
        <v>64</v>
      </c>
      <c r="Q380" s="48" t="s">
        <v>10</v>
      </c>
      <c r="R380" s="47" t="s">
        <v>26</v>
      </c>
      <c r="S380" s="48" t="s">
        <v>1173</v>
      </c>
    </row>
    <row r="381" spans="1:19">
      <c r="A381" s="36">
        <v>1369</v>
      </c>
      <c r="B381" s="37">
        <v>42862</v>
      </c>
      <c r="C381" s="38" t="s">
        <v>530</v>
      </c>
      <c r="D381" s="39" t="s">
        <v>429</v>
      </c>
      <c r="E381" s="40" t="s">
        <v>101</v>
      </c>
      <c r="F381" s="39" t="s">
        <v>25</v>
      </c>
      <c r="G381" s="41" t="s">
        <v>12</v>
      </c>
      <c r="H381" s="39" t="s">
        <v>51</v>
      </c>
      <c r="I381" s="42" t="s">
        <v>591</v>
      </c>
      <c r="J381" s="43">
        <v>11</v>
      </c>
      <c r="K381" s="44">
        <v>360</v>
      </c>
      <c r="L381" s="43">
        <v>3960</v>
      </c>
      <c r="M381" s="45">
        <v>0.09</v>
      </c>
      <c r="N381" s="46">
        <v>3603.6</v>
      </c>
      <c r="O381" s="41" t="s">
        <v>1172</v>
      </c>
      <c r="P381" s="47" t="s">
        <v>64</v>
      </c>
      <c r="Q381" s="48" t="s">
        <v>10</v>
      </c>
      <c r="R381" s="47" t="s">
        <v>26</v>
      </c>
      <c r="S381" s="48" t="s">
        <v>1173</v>
      </c>
    </row>
    <row r="382" spans="1:19">
      <c r="A382" s="36">
        <v>1370</v>
      </c>
      <c r="B382" s="37">
        <v>42862</v>
      </c>
      <c r="C382" s="38" t="s">
        <v>530</v>
      </c>
      <c r="D382" s="39" t="s">
        <v>429</v>
      </c>
      <c r="E382" s="40" t="s">
        <v>101</v>
      </c>
      <c r="F382" s="39" t="s">
        <v>25</v>
      </c>
      <c r="G382" s="41" t="s">
        <v>12</v>
      </c>
      <c r="H382" s="39" t="s">
        <v>128</v>
      </c>
      <c r="I382" s="42" t="s">
        <v>440</v>
      </c>
      <c r="J382" s="43">
        <v>10</v>
      </c>
      <c r="K382" s="44">
        <v>4260</v>
      </c>
      <c r="L382" s="43">
        <v>42600</v>
      </c>
      <c r="M382" s="45">
        <v>7.0000000000000007E-2</v>
      </c>
      <c r="N382" s="46">
        <v>39618</v>
      </c>
      <c r="O382" s="41" t="s">
        <v>1172</v>
      </c>
      <c r="P382" s="47" t="s">
        <v>64</v>
      </c>
      <c r="Q382" s="48" t="s">
        <v>10</v>
      </c>
      <c r="R382" s="47" t="s">
        <v>26</v>
      </c>
      <c r="S382" s="48" t="s">
        <v>1173</v>
      </c>
    </row>
    <row r="383" spans="1:19">
      <c r="A383" s="36">
        <v>1371</v>
      </c>
      <c r="B383" s="37">
        <v>42862</v>
      </c>
      <c r="C383" s="38" t="s">
        <v>530</v>
      </c>
      <c r="D383" s="39" t="s">
        <v>167</v>
      </c>
      <c r="E383" s="40" t="s">
        <v>11</v>
      </c>
      <c r="F383" s="39" t="s">
        <v>25</v>
      </c>
      <c r="G383" s="41" t="s">
        <v>66</v>
      </c>
      <c r="H383" s="39" t="s">
        <v>82</v>
      </c>
      <c r="I383" s="42" t="s">
        <v>592</v>
      </c>
      <c r="J383" s="43">
        <v>41</v>
      </c>
      <c r="K383" s="44">
        <v>1260</v>
      </c>
      <c r="L383" s="43">
        <v>51660</v>
      </c>
      <c r="M383" s="45">
        <v>0.01</v>
      </c>
      <c r="N383" s="46">
        <v>51143.4</v>
      </c>
      <c r="O383" s="41" t="s">
        <v>13</v>
      </c>
      <c r="P383" s="47" t="s">
        <v>53</v>
      </c>
      <c r="Q383" s="48" t="s">
        <v>14</v>
      </c>
      <c r="R383" s="47" t="s">
        <v>26</v>
      </c>
      <c r="S383" s="48" t="s">
        <v>1173</v>
      </c>
    </row>
    <row r="384" spans="1:19">
      <c r="A384" s="36">
        <v>1372</v>
      </c>
      <c r="B384" s="37">
        <v>42862</v>
      </c>
      <c r="C384" s="38" t="s">
        <v>530</v>
      </c>
      <c r="D384" s="39" t="s">
        <v>167</v>
      </c>
      <c r="E384" s="40" t="s">
        <v>11</v>
      </c>
      <c r="F384" s="39" t="s">
        <v>25</v>
      </c>
      <c r="G384" s="41" t="s">
        <v>12</v>
      </c>
      <c r="H384" s="39" t="s">
        <v>55</v>
      </c>
      <c r="I384" s="42" t="s">
        <v>593</v>
      </c>
      <c r="J384" s="43">
        <v>2</v>
      </c>
      <c r="K384" s="44">
        <v>1680</v>
      </c>
      <c r="L384" s="43">
        <v>3360</v>
      </c>
      <c r="M384" s="45">
        <v>0</v>
      </c>
      <c r="N384" s="46">
        <v>3360</v>
      </c>
      <c r="O384" s="41" t="s">
        <v>13</v>
      </c>
      <c r="P384" s="47" t="s">
        <v>53</v>
      </c>
      <c r="Q384" s="48" t="s">
        <v>14</v>
      </c>
      <c r="R384" s="47" t="s">
        <v>26</v>
      </c>
      <c r="S384" s="48" t="s">
        <v>1173</v>
      </c>
    </row>
    <row r="385" spans="1:19">
      <c r="A385" s="36">
        <v>1373</v>
      </c>
      <c r="B385" s="37">
        <v>42862</v>
      </c>
      <c r="C385" s="38" t="s">
        <v>530</v>
      </c>
      <c r="D385" s="39" t="s">
        <v>167</v>
      </c>
      <c r="E385" s="40" t="s">
        <v>7</v>
      </c>
      <c r="F385" s="39" t="s">
        <v>25</v>
      </c>
      <c r="G385" s="41" t="s">
        <v>8</v>
      </c>
      <c r="H385" s="39" t="s">
        <v>62</v>
      </c>
      <c r="I385" s="42" t="s">
        <v>594</v>
      </c>
      <c r="J385" s="43">
        <v>11</v>
      </c>
      <c r="K385" s="44">
        <v>6660</v>
      </c>
      <c r="L385" s="43">
        <v>73260</v>
      </c>
      <c r="M385" s="45">
        <v>0.05</v>
      </c>
      <c r="N385" s="46">
        <v>69597</v>
      </c>
      <c r="O385" s="41" t="s">
        <v>13</v>
      </c>
      <c r="P385" s="47" t="s">
        <v>53</v>
      </c>
      <c r="Q385" s="48" t="s">
        <v>14</v>
      </c>
      <c r="R385" s="47" t="s">
        <v>26</v>
      </c>
      <c r="S385" s="48" t="s">
        <v>1173</v>
      </c>
    </row>
    <row r="386" spans="1:19">
      <c r="A386" s="36">
        <v>1374</v>
      </c>
      <c r="B386" s="37">
        <v>42862</v>
      </c>
      <c r="C386" s="38" t="s">
        <v>530</v>
      </c>
      <c r="D386" s="39" t="s">
        <v>595</v>
      </c>
      <c r="E386" s="40" t="s">
        <v>7</v>
      </c>
      <c r="F386" s="39" t="s">
        <v>28</v>
      </c>
      <c r="G386" s="41" t="s">
        <v>12</v>
      </c>
      <c r="H386" s="39" t="s">
        <v>47</v>
      </c>
      <c r="I386" s="42" t="s">
        <v>596</v>
      </c>
      <c r="J386" s="43">
        <v>25</v>
      </c>
      <c r="K386" s="44">
        <v>420</v>
      </c>
      <c r="L386" s="43">
        <v>10500</v>
      </c>
      <c r="M386" s="45">
        <v>0.05</v>
      </c>
      <c r="N386" s="46">
        <v>9975</v>
      </c>
      <c r="O386" s="41" t="s">
        <v>1172</v>
      </c>
      <c r="P386" s="47" t="s">
        <v>46</v>
      </c>
      <c r="Q386" s="48" t="s">
        <v>10</v>
      </c>
      <c r="R386" s="47" t="s">
        <v>29</v>
      </c>
      <c r="S386" s="48" t="s">
        <v>1173</v>
      </c>
    </row>
    <row r="387" spans="1:19">
      <c r="A387" s="36">
        <v>1375</v>
      </c>
      <c r="B387" s="37">
        <v>42863</v>
      </c>
      <c r="C387" s="38" t="s">
        <v>530</v>
      </c>
      <c r="D387" s="39" t="s">
        <v>597</v>
      </c>
      <c r="E387" s="40" t="s">
        <v>101</v>
      </c>
      <c r="F387" s="39" t="s">
        <v>30</v>
      </c>
      <c r="G387" s="41" t="s">
        <v>8</v>
      </c>
      <c r="H387" s="39" t="s">
        <v>44</v>
      </c>
      <c r="I387" s="42" t="s">
        <v>589</v>
      </c>
      <c r="J387" s="43">
        <v>17</v>
      </c>
      <c r="K387" s="44">
        <v>420</v>
      </c>
      <c r="L387" s="43">
        <v>7140</v>
      </c>
      <c r="M387" s="45">
        <v>0.1</v>
      </c>
      <c r="N387" s="46">
        <v>6426</v>
      </c>
      <c r="O387" s="41" t="s">
        <v>1172</v>
      </c>
      <c r="P387" s="47" t="s">
        <v>53</v>
      </c>
      <c r="Q387" s="48" t="s">
        <v>10</v>
      </c>
      <c r="R387" s="47" t="s">
        <v>29</v>
      </c>
      <c r="S387" s="48" t="s">
        <v>1173</v>
      </c>
    </row>
    <row r="388" spans="1:19">
      <c r="A388" s="36">
        <v>1376</v>
      </c>
      <c r="B388" s="37">
        <v>42863</v>
      </c>
      <c r="C388" s="38" t="s">
        <v>530</v>
      </c>
      <c r="D388" s="39" t="s">
        <v>597</v>
      </c>
      <c r="E388" s="40" t="s">
        <v>101</v>
      </c>
      <c r="F388" s="39" t="s">
        <v>30</v>
      </c>
      <c r="G388" s="41" t="s">
        <v>12</v>
      </c>
      <c r="H388" s="39" t="s">
        <v>74</v>
      </c>
      <c r="I388" s="42" t="s">
        <v>598</v>
      </c>
      <c r="J388" s="43">
        <v>19</v>
      </c>
      <c r="K388" s="44">
        <v>540</v>
      </c>
      <c r="L388" s="43">
        <v>10260</v>
      </c>
      <c r="M388" s="45">
        <v>0</v>
      </c>
      <c r="N388" s="46">
        <v>10260</v>
      </c>
      <c r="O388" s="41" t="s">
        <v>1172</v>
      </c>
      <c r="P388" s="47" t="s">
        <v>46</v>
      </c>
      <c r="Q388" s="48" t="s">
        <v>10</v>
      </c>
      <c r="R388" s="47" t="s">
        <v>29</v>
      </c>
      <c r="S388" s="48" t="s">
        <v>1173</v>
      </c>
    </row>
    <row r="389" spans="1:19">
      <c r="A389" s="36">
        <v>1377</v>
      </c>
      <c r="B389" s="37">
        <v>42863</v>
      </c>
      <c r="C389" s="38" t="s">
        <v>530</v>
      </c>
      <c r="D389" s="39" t="s">
        <v>448</v>
      </c>
      <c r="E389" s="40" t="s">
        <v>50</v>
      </c>
      <c r="F389" s="39" t="s">
        <v>25</v>
      </c>
      <c r="G389" s="41" t="s">
        <v>12</v>
      </c>
      <c r="H389" s="39" t="s">
        <v>55</v>
      </c>
      <c r="I389" s="42" t="s">
        <v>180</v>
      </c>
      <c r="J389" s="43">
        <v>12</v>
      </c>
      <c r="K389" s="44">
        <v>840</v>
      </c>
      <c r="L389" s="43">
        <v>10080</v>
      </c>
      <c r="M389" s="45">
        <v>0.03</v>
      </c>
      <c r="N389" s="46">
        <v>9777.6</v>
      </c>
      <c r="O389" s="41" t="s">
        <v>13</v>
      </c>
      <c r="P389" s="47" t="s">
        <v>53</v>
      </c>
      <c r="Q389" s="48" t="s">
        <v>14</v>
      </c>
      <c r="R389" s="47" t="s">
        <v>26</v>
      </c>
      <c r="S389" s="48" t="s">
        <v>1173</v>
      </c>
    </row>
    <row r="390" spans="1:19">
      <c r="A390" s="36">
        <v>1378</v>
      </c>
      <c r="B390" s="37">
        <v>42863</v>
      </c>
      <c r="C390" s="38" t="s">
        <v>530</v>
      </c>
      <c r="D390" s="39" t="s">
        <v>222</v>
      </c>
      <c r="E390" s="40" t="s">
        <v>7</v>
      </c>
      <c r="F390" s="39" t="s">
        <v>30</v>
      </c>
      <c r="G390" s="41" t="s">
        <v>66</v>
      </c>
      <c r="H390" s="39" t="s">
        <v>199</v>
      </c>
      <c r="I390" s="42" t="s">
        <v>599</v>
      </c>
      <c r="J390" s="43">
        <v>31</v>
      </c>
      <c r="K390" s="44">
        <v>9060</v>
      </c>
      <c r="L390" s="43">
        <v>280860</v>
      </c>
      <c r="M390" s="45">
        <v>0.03</v>
      </c>
      <c r="N390" s="46">
        <v>272434.2</v>
      </c>
      <c r="O390" s="41" t="s">
        <v>1174</v>
      </c>
      <c r="P390" s="47" t="s">
        <v>49</v>
      </c>
      <c r="Q390" s="48" t="s">
        <v>10</v>
      </c>
      <c r="R390" s="47" t="s">
        <v>29</v>
      </c>
      <c r="S390" s="48" t="s">
        <v>1173</v>
      </c>
    </row>
    <row r="391" spans="1:19">
      <c r="A391" s="36">
        <v>1379</v>
      </c>
      <c r="B391" s="37">
        <v>42864</v>
      </c>
      <c r="C391" s="38" t="s">
        <v>530</v>
      </c>
      <c r="D391" s="39" t="s">
        <v>520</v>
      </c>
      <c r="E391" s="40" t="s">
        <v>7</v>
      </c>
      <c r="F391" s="39" t="s">
        <v>30</v>
      </c>
      <c r="G391" s="41" t="s">
        <v>66</v>
      </c>
      <c r="H391" s="39" t="s">
        <v>82</v>
      </c>
      <c r="I391" s="42" t="s">
        <v>600</v>
      </c>
      <c r="J391" s="43">
        <v>35</v>
      </c>
      <c r="K391" s="44">
        <v>2640</v>
      </c>
      <c r="L391" s="43">
        <v>92400</v>
      </c>
      <c r="M391" s="45">
        <v>0.06</v>
      </c>
      <c r="N391" s="46">
        <v>86856</v>
      </c>
      <c r="O391" s="41" t="s">
        <v>18</v>
      </c>
      <c r="P391" s="47" t="s">
        <v>53</v>
      </c>
      <c r="Q391" s="48" t="s">
        <v>16</v>
      </c>
      <c r="R391" s="47" t="s">
        <v>29</v>
      </c>
      <c r="S391" s="48" t="s">
        <v>1173</v>
      </c>
    </row>
    <row r="392" spans="1:19">
      <c r="A392" s="36">
        <v>1380</v>
      </c>
      <c r="B392" s="37">
        <v>42864</v>
      </c>
      <c r="C392" s="38" t="s">
        <v>530</v>
      </c>
      <c r="D392" s="39" t="s">
        <v>520</v>
      </c>
      <c r="E392" s="40" t="s">
        <v>7</v>
      </c>
      <c r="F392" s="39" t="s">
        <v>30</v>
      </c>
      <c r="G392" s="41" t="s">
        <v>8</v>
      </c>
      <c r="H392" s="39" t="s">
        <v>62</v>
      </c>
      <c r="I392" s="42" t="s">
        <v>601</v>
      </c>
      <c r="J392" s="43">
        <v>8</v>
      </c>
      <c r="K392" s="44">
        <v>7560</v>
      </c>
      <c r="L392" s="43">
        <v>60480</v>
      </c>
      <c r="M392" s="45">
        <v>0.04</v>
      </c>
      <c r="N392" s="46">
        <v>58060.800000000003</v>
      </c>
      <c r="O392" s="41" t="s">
        <v>18</v>
      </c>
      <c r="P392" s="47" t="s">
        <v>53</v>
      </c>
      <c r="Q392" s="48" t="s">
        <v>16</v>
      </c>
      <c r="R392" s="47" t="s">
        <v>29</v>
      </c>
      <c r="S392" s="48" t="s">
        <v>1173</v>
      </c>
    </row>
    <row r="393" spans="1:19">
      <c r="A393" s="36">
        <v>1381</v>
      </c>
      <c r="B393" s="37">
        <v>42864</v>
      </c>
      <c r="C393" s="38" t="s">
        <v>530</v>
      </c>
      <c r="D393" s="39" t="s">
        <v>160</v>
      </c>
      <c r="E393" s="40" t="s">
        <v>50</v>
      </c>
      <c r="F393" s="39" t="s">
        <v>28</v>
      </c>
      <c r="G393" s="41" t="s">
        <v>12</v>
      </c>
      <c r="H393" s="39" t="s">
        <v>51</v>
      </c>
      <c r="I393" s="42" t="s">
        <v>602</v>
      </c>
      <c r="J393" s="43">
        <v>23</v>
      </c>
      <c r="K393" s="44">
        <v>120</v>
      </c>
      <c r="L393" s="43">
        <v>2760</v>
      </c>
      <c r="M393" s="45">
        <v>0.09</v>
      </c>
      <c r="N393" s="46">
        <v>2511.6</v>
      </c>
      <c r="O393" s="41" t="s">
        <v>1172</v>
      </c>
      <c r="P393" s="47" t="s">
        <v>53</v>
      </c>
      <c r="Q393" s="48" t="s">
        <v>10</v>
      </c>
      <c r="R393" s="47" t="s">
        <v>29</v>
      </c>
      <c r="S393" s="48" t="s">
        <v>1173</v>
      </c>
    </row>
    <row r="394" spans="1:19">
      <c r="A394" s="36">
        <v>1382</v>
      </c>
      <c r="B394" s="37">
        <v>42864</v>
      </c>
      <c r="C394" s="38" t="s">
        <v>530</v>
      </c>
      <c r="D394" s="39" t="s">
        <v>603</v>
      </c>
      <c r="E394" s="40" t="s">
        <v>11</v>
      </c>
      <c r="F394" s="39" t="s">
        <v>30</v>
      </c>
      <c r="G394" s="41" t="s">
        <v>12</v>
      </c>
      <c r="H394" s="39" t="s">
        <v>47</v>
      </c>
      <c r="I394" s="42" t="s">
        <v>281</v>
      </c>
      <c r="J394" s="43">
        <v>41</v>
      </c>
      <c r="K394" s="44">
        <v>420</v>
      </c>
      <c r="L394" s="43">
        <v>17220</v>
      </c>
      <c r="M394" s="45">
        <v>0.1</v>
      </c>
      <c r="N394" s="46">
        <v>15498</v>
      </c>
      <c r="O394" s="41" t="s">
        <v>1172</v>
      </c>
      <c r="P394" s="47" t="s">
        <v>53</v>
      </c>
      <c r="Q394" s="48" t="s">
        <v>10</v>
      </c>
      <c r="R394" s="47" t="s">
        <v>29</v>
      </c>
      <c r="S394" s="48" t="s">
        <v>1173</v>
      </c>
    </row>
    <row r="395" spans="1:19">
      <c r="A395" s="36">
        <v>1383</v>
      </c>
      <c r="B395" s="37">
        <v>42864</v>
      </c>
      <c r="C395" s="38" t="s">
        <v>530</v>
      </c>
      <c r="D395" s="39" t="s">
        <v>603</v>
      </c>
      <c r="E395" s="40" t="s">
        <v>11</v>
      </c>
      <c r="F395" s="39" t="s">
        <v>30</v>
      </c>
      <c r="G395" s="41" t="s">
        <v>12</v>
      </c>
      <c r="H395" s="39" t="s">
        <v>55</v>
      </c>
      <c r="I395" s="42" t="s">
        <v>117</v>
      </c>
      <c r="J395" s="43">
        <v>27</v>
      </c>
      <c r="K395" s="44">
        <v>1080</v>
      </c>
      <c r="L395" s="43">
        <v>29160</v>
      </c>
      <c r="M395" s="45">
        <v>7.0000000000000007E-2</v>
      </c>
      <c r="N395" s="46">
        <v>27118.799999999999</v>
      </c>
      <c r="O395" s="41" t="s">
        <v>1172</v>
      </c>
      <c r="P395" s="47" t="s">
        <v>64</v>
      </c>
      <c r="Q395" s="48" t="s">
        <v>10</v>
      </c>
      <c r="R395" s="47" t="s">
        <v>29</v>
      </c>
      <c r="S395" s="48" t="s">
        <v>1173</v>
      </c>
    </row>
    <row r="396" spans="1:19">
      <c r="A396" s="36">
        <v>1384</v>
      </c>
      <c r="B396" s="37">
        <v>42865</v>
      </c>
      <c r="C396" s="38" t="s">
        <v>530</v>
      </c>
      <c r="D396" s="39" t="s">
        <v>604</v>
      </c>
      <c r="E396" s="40" t="s">
        <v>50</v>
      </c>
      <c r="F396" s="39" t="s">
        <v>25</v>
      </c>
      <c r="G396" s="41" t="s">
        <v>12</v>
      </c>
      <c r="H396" s="39" t="s">
        <v>120</v>
      </c>
      <c r="I396" s="42" t="s">
        <v>221</v>
      </c>
      <c r="J396" s="43">
        <v>47</v>
      </c>
      <c r="K396" s="44">
        <v>300</v>
      </c>
      <c r="L396" s="43">
        <v>14100</v>
      </c>
      <c r="M396" s="45">
        <v>7.0000000000000007E-2</v>
      </c>
      <c r="N396" s="46">
        <v>13113</v>
      </c>
      <c r="O396" s="41" t="s">
        <v>1174</v>
      </c>
      <c r="P396" s="47" t="s">
        <v>53</v>
      </c>
      <c r="Q396" s="48" t="s">
        <v>10</v>
      </c>
      <c r="R396" s="47" t="s">
        <v>26</v>
      </c>
      <c r="S396" s="48" t="s">
        <v>1173</v>
      </c>
    </row>
    <row r="397" spans="1:19">
      <c r="A397" s="36">
        <v>1385</v>
      </c>
      <c r="B397" s="37">
        <v>42865</v>
      </c>
      <c r="C397" s="38" t="s">
        <v>530</v>
      </c>
      <c r="D397" s="39" t="s">
        <v>605</v>
      </c>
      <c r="E397" s="40" t="s">
        <v>101</v>
      </c>
      <c r="F397" s="39" t="s">
        <v>28</v>
      </c>
      <c r="G397" s="41" t="s">
        <v>12</v>
      </c>
      <c r="H397" s="39" t="s">
        <v>47</v>
      </c>
      <c r="I397" s="42" t="s">
        <v>606</v>
      </c>
      <c r="J397" s="43">
        <v>46</v>
      </c>
      <c r="K397" s="44">
        <v>3360</v>
      </c>
      <c r="L397" s="43">
        <v>154560</v>
      </c>
      <c r="M397" s="45">
        <v>0.08</v>
      </c>
      <c r="N397" s="46">
        <v>142195.20000000001</v>
      </c>
      <c r="O397" s="41" t="s">
        <v>15</v>
      </c>
      <c r="P397" s="47" t="s">
        <v>60</v>
      </c>
      <c r="Q397" s="48" t="s">
        <v>10</v>
      </c>
      <c r="R397" s="47" t="s">
        <v>29</v>
      </c>
      <c r="S397" s="48" t="s">
        <v>1173</v>
      </c>
    </row>
    <row r="398" spans="1:19">
      <c r="A398" s="36">
        <v>1386</v>
      </c>
      <c r="B398" s="37">
        <v>42865</v>
      </c>
      <c r="C398" s="38" t="s">
        <v>530</v>
      </c>
      <c r="D398" s="39" t="s">
        <v>605</v>
      </c>
      <c r="E398" s="40" t="s">
        <v>101</v>
      </c>
      <c r="F398" s="39" t="s">
        <v>28</v>
      </c>
      <c r="G398" s="41" t="s">
        <v>12</v>
      </c>
      <c r="H398" s="39" t="s">
        <v>47</v>
      </c>
      <c r="I398" s="42" t="s">
        <v>607</v>
      </c>
      <c r="J398" s="43">
        <v>36</v>
      </c>
      <c r="K398" s="44">
        <v>360</v>
      </c>
      <c r="L398" s="43">
        <v>12960</v>
      </c>
      <c r="M398" s="45">
        <v>0.05</v>
      </c>
      <c r="N398" s="46">
        <v>12312</v>
      </c>
      <c r="O398" s="41" t="s">
        <v>15</v>
      </c>
      <c r="P398" s="47" t="s">
        <v>46</v>
      </c>
      <c r="Q398" s="48" t="s">
        <v>10</v>
      </c>
      <c r="R398" s="47" t="s">
        <v>29</v>
      </c>
      <c r="S398" s="48" t="s">
        <v>1173</v>
      </c>
    </row>
    <row r="399" spans="1:19">
      <c r="A399" s="36">
        <v>1387</v>
      </c>
      <c r="B399" s="37">
        <v>42865</v>
      </c>
      <c r="C399" s="38" t="s">
        <v>530</v>
      </c>
      <c r="D399" s="39" t="s">
        <v>576</v>
      </c>
      <c r="E399" s="40" t="s">
        <v>101</v>
      </c>
      <c r="F399" s="39" t="s">
        <v>27</v>
      </c>
      <c r="G399" s="41" t="s">
        <v>8</v>
      </c>
      <c r="H399" s="39" t="s">
        <v>62</v>
      </c>
      <c r="I399" s="42" t="s">
        <v>608</v>
      </c>
      <c r="J399" s="43">
        <v>26</v>
      </c>
      <c r="K399" s="44">
        <v>12360</v>
      </c>
      <c r="L399" s="43">
        <v>321360</v>
      </c>
      <c r="M399" s="45">
        <v>0.03</v>
      </c>
      <c r="N399" s="46">
        <v>311719.2</v>
      </c>
      <c r="O399" s="41" t="s">
        <v>13</v>
      </c>
      <c r="P399" s="47" t="s">
        <v>53</v>
      </c>
      <c r="Q399" s="48" t="s">
        <v>14</v>
      </c>
      <c r="R399" s="47" t="s">
        <v>26</v>
      </c>
      <c r="S399" s="48" t="s">
        <v>1173</v>
      </c>
    </row>
    <row r="400" spans="1:19">
      <c r="A400" s="36">
        <v>1388</v>
      </c>
      <c r="B400" s="37">
        <v>42865</v>
      </c>
      <c r="C400" s="38" t="s">
        <v>530</v>
      </c>
      <c r="D400" s="39" t="s">
        <v>609</v>
      </c>
      <c r="E400" s="40" t="s">
        <v>101</v>
      </c>
      <c r="F400" s="39" t="s">
        <v>30</v>
      </c>
      <c r="G400" s="41" t="s">
        <v>66</v>
      </c>
      <c r="H400" s="39" t="s">
        <v>67</v>
      </c>
      <c r="I400" s="42" t="s">
        <v>610</v>
      </c>
      <c r="J400" s="43">
        <v>26</v>
      </c>
      <c r="K400" s="44">
        <v>9660</v>
      </c>
      <c r="L400" s="43">
        <v>251160</v>
      </c>
      <c r="M400" s="45">
        <v>0.08</v>
      </c>
      <c r="N400" s="46">
        <v>231067.2</v>
      </c>
      <c r="O400" s="41" t="s">
        <v>18</v>
      </c>
      <c r="P400" s="47" t="s">
        <v>53</v>
      </c>
      <c r="Q400" s="48" t="s">
        <v>16</v>
      </c>
      <c r="R400" s="47" t="s">
        <v>29</v>
      </c>
      <c r="S400" s="48" t="s">
        <v>1173</v>
      </c>
    </row>
    <row r="401" spans="1:19">
      <c r="A401" s="36">
        <v>1389</v>
      </c>
      <c r="B401" s="37">
        <v>42865</v>
      </c>
      <c r="C401" s="38" t="s">
        <v>530</v>
      </c>
      <c r="D401" s="39" t="s">
        <v>537</v>
      </c>
      <c r="E401" s="40" t="s">
        <v>101</v>
      </c>
      <c r="F401" s="39" t="s">
        <v>25</v>
      </c>
      <c r="G401" s="41" t="s">
        <v>66</v>
      </c>
      <c r="H401" s="39" t="s">
        <v>82</v>
      </c>
      <c r="I401" s="42" t="s">
        <v>611</v>
      </c>
      <c r="J401" s="43">
        <v>14</v>
      </c>
      <c r="K401" s="44">
        <v>8220</v>
      </c>
      <c r="L401" s="43">
        <v>115080</v>
      </c>
      <c r="M401" s="45">
        <v>0</v>
      </c>
      <c r="N401" s="46">
        <v>115080</v>
      </c>
      <c r="O401" s="41" t="s">
        <v>13</v>
      </c>
      <c r="P401" s="47" t="s">
        <v>53</v>
      </c>
      <c r="Q401" s="48" t="s">
        <v>14</v>
      </c>
      <c r="R401" s="47" t="s">
        <v>26</v>
      </c>
      <c r="S401" s="48" t="s">
        <v>1173</v>
      </c>
    </row>
    <row r="402" spans="1:19">
      <c r="A402" s="36">
        <v>1390</v>
      </c>
      <c r="B402" s="37">
        <v>42865</v>
      </c>
      <c r="C402" s="38" t="s">
        <v>530</v>
      </c>
      <c r="D402" s="39" t="s">
        <v>537</v>
      </c>
      <c r="E402" s="40" t="s">
        <v>101</v>
      </c>
      <c r="F402" s="39" t="s">
        <v>25</v>
      </c>
      <c r="G402" s="41" t="s">
        <v>12</v>
      </c>
      <c r="H402" s="39" t="s">
        <v>157</v>
      </c>
      <c r="I402" s="42" t="s">
        <v>612</v>
      </c>
      <c r="J402" s="43">
        <v>3</v>
      </c>
      <c r="K402" s="44">
        <v>120</v>
      </c>
      <c r="L402" s="43">
        <v>360</v>
      </c>
      <c r="M402" s="45">
        <v>0.1</v>
      </c>
      <c r="N402" s="46">
        <v>324</v>
      </c>
      <c r="O402" s="41" t="s">
        <v>13</v>
      </c>
      <c r="P402" s="47" t="s">
        <v>53</v>
      </c>
      <c r="Q402" s="48" t="s">
        <v>14</v>
      </c>
      <c r="R402" s="47" t="s">
        <v>26</v>
      </c>
      <c r="S402" s="48" t="s">
        <v>1173</v>
      </c>
    </row>
    <row r="403" spans="1:19">
      <c r="A403" s="36">
        <v>1391</v>
      </c>
      <c r="B403" s="37">
        <v>42865</v>
      </c>
      <c r="C403" s="38" t="s">
        <v>530</v>
      </c>
      <c r="D403" s="39" t="s">
        <v>613</v>
      </c>
      <c r="E403" s="40" t="s">
        <v>11</v>
      </c>
      <c r="F403" s="39" t="s">
        <v>28</v>
      </c>
      <c r="G403" s="41" t="s">
        <v>66</v>
      </c>
      <c r="H403" s="39" t="s">
        <v>82</v>
      </c>
      <c r="I403" s="42" t="s">
        <v>614</v>
      </c>
      <c r="J403" s="43">
        <v>10</v>
      </c>
      <c r="K403" s="44">
        <v>840</v>
      </c>
      <c r="L403" s="43">
        <v>8400</v>
      </c>
      <c r="M403" s="45">
        <v>0.06</v>
      </c>
      <c r="N403" s="46">
        <v>7896</v>
      </c>
      <c r="O403" s="41" t="s">
        <v>1174</v>
      </c>
      <c r="P403" s="47" t="s">
        <v>53</v>
      </c>
      <c r="Q403" s="48" t="s">
        <v>10</v>
      </c>
      <c r="R403" s="47" t="s">
        <v>29</v>
      </c>
      <c r="S403" s="48" t="s">
        <v>1173</v>
      </c>
    </row>
    <row r="404" spans="1:19">
      <c r="A404" s="36">
        <v>1392</v>
      </c>
      <c r="B404" s="37">
        <v>42866</v>
      </c>
      <c r="C404" s="38" t="s">
        <v>530</v>
      </c>
      <c r="D404" s="39" t="s">
        <v>615</v>
      </c>
      <c r="E404" s="40" t="s">
        <v>101</v>
      </c>
      <c r="F404" s="39" t="s">
        <v>25</v>
      </c>
      <c r="G404" s="41" t="s">
        <v>8</v>
      </c>
      <c r="H404" s="39" t="s">
        <v>70</v>
      </c>
      <c r="I404" s="42" t="s">
        <v>616</v>
      </c>
      <c r="J404" s="43">
        <v>7</v>
      </c>
      <c r="K404" s="44">
        <v>153060</v>
      </c>
      <c r="L404" s="43">
        <v>1071420</v>
      </c>
      <c r="M404" s="45">
        <v>0.08</v>
      </c>
      <c r="N404" s="46">
        <v>985706.4</v>
      </c>
      <c r="O404" s="41" t="s">
        <v>1172</v>
      </c>
      <c r="P404" s="47" t="s">
        <v>53</v>
      </c>
      <c r="Q404" s="48" t="s">
        <v>10</v>
      </c>
      <c r="R404" s="47" t="s">
        <v>26</v>
      </c>
      <c r="S404" s="48" t="s">
        <v>1173</v>
      </c>
    </row>
    <row r="405" spans="1:19">
      <c r="A405" s="36">
        <v>1393</v>
      </c>
      <c r="B405" s="37">
        <v>42866</v>
      </c>
      <c r="C405" s="38" t="s">
        <v>530</v>
      </c>
      <c r="D405" s="39" t="s">
        <v>615</v>
      </c>
      <c r="E405" s="40" t="s">
        <v>101</v>
      </c>
      <c r="F405" s="39" t="s">
        <v>25</v>
      </c>
      <c r="G405" s="41" t="s">
        <v>12</v>
      </c>
      <c r="H405" s="39" t="s">
        <v>47</v>
      </c>
      <c r="I405" s="42" t="s">
        <v>617</v>
      </c>
      <c r="J405" s="43">
        <v>9</v>
      </c>
      <c r="K405" s="44">
        <v>3360</v>
      </c>
      <c r="L405" s="43">
        <v>30240</v>
      </c>
      <c r="M405" s="45">
        <v>0.05</v>
      </c>
      <c r="N405" s="46">
        <v>28728</v>
      </c>
      <c r="O405" s="41" t="s">
        <v>1172</v>
      </c>
      <c r="P405" s="47" t="s">
        <v>53</v>
      </c>
      <c r="Q405" s="48" t="s">
        <v>10</v>
      </c>
      <c r="R405" s="47" t="s">
        <v>26</v>
      </c>
      <c r="S405" s="48" t="s">
        <v>1173</v>
      </c>
    </row>
    <row r="406" spans="1:19">
      <c r="A406" s="36">
        <v>1394</v>
      </c>
      <c r="B406" s="37">
        <v>42866</v>
      </c>
      <c r="C406" s="38" t="s">
        <v>530</v>
      </c>
      <c r="D406" s="39" t="s">
        <v>618</v>
      </c>
      <c r="E406" s="40" t="s">
        <v>11</v>
      </c>
      <c r="F406" s="39" t="s">
        <v>27</v>
      </c>
      <c r="G406" s="41" t="s">
        <v>12</v>
      </c>
      <c r="H406" s="39" t="s">
        <v>114</v>
      </c>
      <c r="I406" s="42" t="s">
        <v>619</v>
      </c>
      <c r="J406" s="43">
        <v>42</v>
      </c>
      <c r="K406" s="44">
        <v>2640</v>
      </c>
      <c r="L406" s="43">
        <v>110880</v>
      </c>
      <c r="M406" s="45">
        <v>0.02</v>
      </c>
      <c r="N406" s="46">
        <v>108662.39999999999</v>
      </c>
      <c r="O406" s="41" t="s">
        <v>13</v>
      </c>
      <c r="P406" s="47" t="s">
        <v>53</v>
      </c>
      <c r="Q406" s="48" t="s">
        <v>14</v>
      </c>
      <c r="R406" s="47" t="s">
        <v>26</v>
      </c>
      <c r="S406" s="48" t="s">
        <v>1173</v>
      </c>
    </row>
    <row r="407" spans="1:19">
      <c r="A407" s="36">
        <v>1395</v>
      </c>
      <c r="B407" s="37">
        <v>42866</v>
      </c>
      <c r="C407" s="38" t="s">
        <v>530</v>
      </c>
      <c r="D407" s="39" t="s">
        <v>618</v>
      </c>
      <c r="E407" s="40" t="s">
        <v>11</v>
      </c>
      <c r="F407" s="39" t="s">
        <v>27</v>
      </c>
      <c r="G407" s="41" t="s">
        <v>12</v>
      </c>
      <c r="H407" s="39" t="s">
        <v>47</v>
      </c>
      <c r="I407" s="42" t="s">
        <v>620</v>
      </c>
      <c r="J407" s="43">
        <v>19</v>
      </c>
      <c r="K407" s="44">
        <v>480</v>
      </c>
      <c r="L407" s="43">
        <v>9120</v>
      </c>
      <c r="M407" s="45">
        <v>0.05</v>
      </c>
      <c r="N407" s="46">
        <v>8664</v>
      </c>
      <c r="O407" s="41" t="s">
        <v>13</v>
      </c>
      <c r="P407" s="47" t="s">
        <v>53</v>
      </c>
      <c r="Q407" s="48" t="s">
        <v>14</v>
      </c>
      <c r="R407" s="47" t="s">
        <v>26</v>
      </c>
      <c r="S407" s="48" t="s">
        <v>1173</v>
      </c>
    </row>
    <row r="408" spans="1:19">
      <c r="A408" s="36">
        <v>1396</v>
      </c>
      <c r="B408" s="37">
        <v>42866</v>
      </c>
      <c r="C408" s="38" t="s">
        <v>530</v>
      </c>
      <c r="D408" s="39" t="s">
        <v>111</v>
      </c>
      <c r="E408" s="40" t="s">
        <v>7</v>
      </c>
      <c r="F408" s="39" t="s">
        <v>25</v>
      </c>
      <c r="G408" s="41" t="s">
        <v>12</v>
      </c>
      <c r="H408" s="39" t="s">
        <v>47</v>
      </c>
      <c r="I408" s="42" t="s">
        <v>621</v>
      </c>
      <c r="J408" s="43">
        <v>39</v>
      </c>
      <c r="K408" s="44">
        <v>1380</v>
      </c>
      <c r="L408" s="43">
        <v>53820</v>
      </c>
      <c r="M408" s="45">
        <v>0.05</v>
      </c>
      <c r="N408" s="46">
        <v>51129</v>
      </c>
      <c r="O408" s="41" t="s">
        <v>1174</v>
      </c>
      <c r="P408" s="47" t="s">
        <v>53</v>
      </c>
      <c r="Q408" s="48" t="s">
        <v>10</v>
      </c>
      <c r="R408" s="47" t="s">
        <v>26</v>
      </c>
      <c r="S408" s="48" t="s">
        <v>1173</v>
      </c>
    </row>
    <row r="409" spans="1:19">
      <c r="A409" s="36">
        <v>1397</v>
      </c>
      <c r="B409" s="37">
        <v>42867</v>
      </c>
      <c r="C409" s="38" t="s">
        <v>530</v>
      </c>
      <c r="D409" s="39" t="s">
        <v>460</v>
      </c>
      <c r="E409" s="40" t="s">
        <v>50</v>
      </c>
      <c r="F409" s="39" t="s">
        <v>25</v>
      </c>
      <c r="G409" s="41" t="s">
        <v>8</v>
      </c>
      <c r="H409" s="39" t="s">
        <v>70</v>
      </c>
      <c r="I409" s="42" t="s">
        <v>622</v>
      </c>
      <c r="J409" s="43">
        <v>14</v>
      </c>
      <c r="K409" s="44">
        <v>12060</v>
      </c>
      <c r="L409" s="43">
        <v>168840</v>
      </c>
      <c r="M409" s="45">
        <v>0.06</v>
      </c>
      <c r="N409" s="46">
        <v>158709.6</v>
      </c>
      <c r="O409" s="41" t="s">
        <v>18</v>
      </c>
      <c r="P409" s="47" t="s">
        <v>49</v>
      </c>
      <c r="Q409" s="48" t="s">
        <v>16</v>
      </c>
      <c r="R409" s="47" t="s">
        <v>26</v>
      </c>
      <c r="S409" s="48" t="s">
        <v>1173</v>
      </c>
    </row>
    <row r="410" spans="1:19">
      <c r="A410" s="36">
        <v>1398</v>
      </c>
      <c r="B410" s="37">
        <v>42867</v>
      </c>
      <c r="C410" s="38" t="s">
        <v>530</v>
      </c>
      <c r="D410" s="39" t="s">
        <v>510</v>
      </c>
      <c r="E410" s="40" t="s">
        <v>101</v>
      </c>
      <c r="F410" s="39" t="s">
        <v>27</v>
      </c>
      <c r="G410" s="41" t="s">
        <v>8</v>
      </c>
      <c r="H410" s="39" t="s">
        <v>62</v>
      </c>
      <c r="I410" s="42" t="s">
        <v>204</v>
      </c>
      <c r="J410" s="43">
        <v>27</v>
      </c>
      <c r="K410" s="44">
        <v>7560</v>
      </c>
      <c r="L410" s="43">
        <v>204120</v>
      </c>
      <c r="M410" s="45">
        <v>0.06</v>
      </c>
      <c r="N410" s="46">
        <v>191872.8</v>
      </c>
      <c r="O410" s="41" t="s">
        <v>15</v>
      </c>
      <c r="P410" s="47" t="s">
        <v>64</v>
      </c>
      <c r="Q410" s="48" t="s">
        <v>10</v>
      </c>
      <c r="R410" s="47" t="s">
        <v>26</v>
      </c>
      <c r="S410" s="48" t="s">
        <v>1173</v>
      </c>
    </row>
    <row r="411" spans="1:19">
      <c r="A411" s="36">
        <v>1399</v>
      </c>
      <c r="B411" s="37">
        <v>42867</v>
      </c>
      <c r="C411" s="38" t="s">
        <v>530</v>
      </c>
      <c r="D411" s="39" t="s">
        <v>623</v>
      </c>
      <c r="E411" s="40" t="s">
        <v>101</v>
      </c>
      <c r="F411" s="39" t="s">
        <v>30</v>
      </c>
      <c r="G411" s="41" t="s">
        <v>12</v>
      </c>
      <c r="H411" s="39" t="s">
        <v>55</v>
      </c>
      <c r="I411" s="42" t="s">
        <v>624</v>
      </c>
      <c r="J411" s="43">
        <v>32</v>
      </c>
      <c r="K411" s="44">
        <v>420</v>
      </c>
      <c r="L411" s="43">
        <v>13440</v>
      </c>
      <c r="M411" s="45">
        <v>0.06</v>
      </c>
      <c r="N411" s="46">
        <v>12633.6</v>
      </c>
      <c r="O411" s="41" t="s">
        <v>15</v>
      </c>
      <c r="P411" s="47" t="s">
        <v>64</v>
      </c>
      <c r="Q411" s="48" t="s">
        <v>10</v>
      </c>
      <c r="R411" s="47" t="s">
        <v>29</v>
      </c>
      <c r="S411" s="48" t="s">
        <v>1173</v>
      </c>
    </row>
    <row r="412" spans="1:19">
      <c r="A412" s="36">
        <v>1400</v>
      </c>
      <c r="B412" s="37">
        <v>42867</v>
      </c>
      <c r="C412" s="38" t="s">
        <v>530</v>
      </c>
      <c r="D412" s="39" t="s">
        <v>625</v>
      </c>
      <c r="E412" s="40" t="s">
        <v>7</v>
      </c>
      <c r="F412" s="39" t="s">
        <v>25</v>
      </c>
      <c r="G412" s="41" t="s">
        <v>12</v>
      </c>
      <c r="H412" s="39" t="s">
        <v>114</v>
      </c>
      <c r="I412" s="42" t="s">
        <v>626</v>
      </c>
      <c r="J412" s="43">
        <v>34</v>
      </c>
      <c r="K412" s="44">
        <v>22080</v>
      </c>
      <c r="L412" s="43">
        <v>750720</v>
      </c>
      <c r="M412" s="45">
        <v>0.1</v>
      </c>
      <c r="N412" s="46">
        <v>675648</v>
      </c>
      <c r="O412" s="41" t="s">
        <v>13</v>
      </c>
      <c r="P412" s="47" t="s">
        <v>53</v>
      </c>
      <c r="Q412" s="48" t="s">
        <v>14</v>
      </c>
      <c r="R412" s="47" t="s">
        <v>26</v>
      </c>
      <c r="S412" s="48" t="s">
        <v>1173</v>
      </c>
    </row>
    <row r="413" spans="1:19">
      <c r="A413" s="36">
        <v>1401</v>
      </c>
      <c r="B413" s="37">
        <v>42867</v>
      </c>
      <c r="C413" s="38" t="s">
        <v>530</v>
      </c>
      <c r="D413" s="39" t="s">
        <v>625</v>
      </c>
      <c r="E413" s="40" t="s">
        <v>7</v>
      </c>
      <c r="F413" s="39" t="s">
        <v>25</v>
      </c>
      <c r="G413" s="41" t="s">
        <v>12</v>
      </c>
      <c r="H413" s="39" t="s">
        <v>114</v>
      </c>
      <c r="I413" s="42" t="s">
        <v>627</v>
      </c>
      <c r="J413" s="43">
        <v>19</v>
      </c>
      <c r="K413" s="44">
        <v>300</v>
      </c>
      <c r="L413" s="43">
        <v>5700</v>
      </c>
      <c r="M413" s="45">
        <v>0.1</v>
      </c>
      <c r="N413" s="46">
        <v>5130</v>
      </c>
      <c r="O413" s="41" t="s">
        <v>13</v>
      </c>
      <c r="P413" s="47" t="s">
        <v>53</v>
      </c>
      <c r="Q413" s="48" t="s">
        <v>14</v>
      </c>
      <c r="R413" s="47" t="s">
        <v>26</v>
      </c>
      <c r="S413" s="48" t="s">
        <v>1173</v>
      </c>
    </row>
    <row r="414" spans="1:19">
      <c r="A414" s="36">
        <v>1402</v>
      </c>
      <c r="B414" s="37">
        <v>42868</v>
      </c>
      <c r="C414" s="38" t="s">
        <v>530</v>
      </c>
      <c r="D414" s="39" t="s">
        <v>628</v>
      </c>
      <c r="E414" s="40" t="s">
        <v>7</v>
      </c>
      <c r="F414" s="39" t="s">
        <v>28</v>
      </c>
      <c r="G414" s="41" t="s">
        <v>66</v>
      </c>
      <c r="H414" s="39" t="s">
        <v>82</v>
      </c>
      <c r="I414" s="42" t="s">
        <v>629</v>
      </c>
      <c r="J414" s="43">
        <v>10</v>
      </c>
      <c r="K414" s="44">
        <v>1260</v>
      </c>
      <c r="L414" s="43">
        <v>12600</v>
      </c>
      <c r="M414" s="45">
        <v>0.1</v>
      </c>
      <c r="N414" s="46">
        <v>11340</v>
      </c>
      <c r="O414" s="41" t="s">
        <v>15</v>
      </c>
      <c r="P414" s="47" t="s">
        <v>49</v>
      </c>
      <c r="Q414" s="48" t="s">
        <v>10</v>
      </c>
      <c r="R414" s="47" t="s">
        <v>29</v>
      </c>
      <c r="S414" s="48" t="s">
        <v>1173</v>
      </c>
    </row>
    <row r="415" spans="1:19">
      <c r="A415" s="36">
        <v>1403</v>
      </c>
      <c r="B415" s="37">
        <v>42868</v>
      </c>
      <c r="C415" s="38" t="s">
        <v>530</v>
      </c>
      <c r="D415" s="39" t="s">
        <v>549</v>
      </c>
      <c r="E415" s="40" t="s">
        <v>101</v>
      </c>
      <c r="F415" s="39" t="s">
        <v>30</v>
      </c>
      <c r="G415" s="41" t="s">
        <v>12</v>
      </c>
      <c r="H415" s="39" t="s">
        <v>47</v>
      </c>
      <c r="I415" s="42" t="s">
        <v>630</v>
      </c>
      <c r="J415" s="43">
        <v>20</v>
      </c>
      <c r="K415" s="44">
        <v>780</v>
      </c>
      <c r="L415" s="43">
        <v>15600</v>
      </c>
      <c r="M415" s="45">
        <v>0.05</v>
      </c>
      <c r="N415" s="46">
        <v>14820</v>
      </c>
      <c r="O415" s="41" t="s">
        <v>13</v>
      </c>
      <c r="P415" s="47" t="s">
        <v>53</v>
      </c>
      <c r="Q415" s="48" t="s">
        <v>14</v>
      </c>
      <c r="R415" s="47" t="s">
        <v>29</v>
      </c>
      <c r="S415" s="48" t="s">
        <v>1173</v>
      </c>
    </row>
    <row r="416" spans="1:19">
      <c r="A416" s="36">
        <v>1404</v>
      </c>
      <c r="B416" s="37">
        <v>42868</v>
      </c>
      <c r="C416" s="38" t="s">
        <v>530</v>
      </c>
      <c r="D416" s="39" t="s">
        <v>631</v>
      </c>
      <c r="E416" s="40" t="s">
        <v>7</v>
      </c>
      <c r="F416" s="39" t="s">
        <v>25</v>
      </c>
      <c r="G416" s="41" t="s">
        <v>66</v>
      </c>
      <c r="H416" s="39" t="s">
        <v>199</v>
      </c>
      <c r="I416" s="42" t="s">
        <v>632</v>
      </c>
      <c r="J416" s="43">
        <v>29</v>
      </c>
      <c r="K416" s="44">
        <v>14460</v>
      </c>
      <c r="L416" s="43">
        <v>419340</v>
      </c>
      <c r="M416" s="45">
        <v>0.09</v>
      </c>
      <c r="N416" s="46">
        <v>381599.4</v>
      </c>
      <c r="O416" s="41" t="s">
        <v>1174</v>
      </c>
      <c r="P416" s="47" t="s">
        <v>60</v>
      </c>
      <c r="Q416" s="48" t="s">
        <v>10</v>
      </c>
      <c r="R416" s="47" t="s">
        <v>26</v>
      </c>
      <c r="S416" s="48" t="s">
        <v>1173</v>
      </c>
    </row>
    <row r="417" spans="1:19">
      <c r="A417" s="36">
        <v>1405</v>
      </c>
      <c r="B417" s="37">
        <v>42868</v>
      </c>
      <c r="C417" s="38" t="s">
        <v>530</v>
      </c>
      <c r="D417" s="39" t="s">
        <v>631</v>
      </c>
      <c r="E417" s="40" t="s">
        <v>7</v>
      </c>
      <c r="F417" s="39" t="s">
        <v>25</v>
      </c>
      <c r="G417" s="41" t="s">
        <v>8</v>
      </c>
      <c r="H417" s="39" t="s">
        <v>62</v>
      </c>
      <c r="I417" s="42" t="s">
        <v>633</v>
      </c>
      <c r="J417" s="43">
        <v>13</v>
      </c>
      <c r="K417" s="44">
        <v>7560</v>
      </c>
      <c r="L417" s="43">
        <v>98280</v>
      </c>
      <c r="M417" s="45">
        <v>0.02</v>
      </c>
      <c r="N417" s="46">
        <v>96314.4</v>
      </c>
      <c r="O417" s="41" t="s">
        <v>1174</v>
      </c>
      <c r="P417" s="47" t="s">
        <v>79</v>
      </c>
      <c r="Q417" s="48" t="s">
        <v>10</v>
      </c>
      <c r="R417" s="47" t="s">
        <v>26</v>
      </c>
      <c r="S417" s="48" t="s">
        <v>1173</v>
      </c>
    </row>
    <row r="418" spans="1:19">
      <c r="A418" s="36">
        <v>1406</v>
      </c>
      <c r="B418" s="37">
        <v>42869</v>
      </c>
      <c r="C418" s="38" t="s">
        <v>530</v>
      </c>
      <c r="D418" s="39" t="s">
        <v>634</v>
      </c>
      <c r="E418" s="40" t="s">
        <v>101</v>
      </c>
      <c r="F418" s="39" t="s">
        <v>25</v>
      </c>
      <c r="G418" s="41" t="s">
        <v>12</v>
      </c>
      <c r="H418" s="39" t="s">
        <v>114</v>
      </c>
      <c r="I418" s="42" t="s">
        <v>412</v>
      </c>
      <c r="J418" s="43">
        <v>18</v>
      </c>
      <c r="K418" s="44">
        <v>1920</v>
      </c>
      <c r="L418" s="43">
        <v>34560</v>
      </c>
      <c r="M418" s="45">
        <v>0.02</v>
      </c>
      <c r="N418" s="46">
        <v>33868.800000000003</v>
      </c>
      <c r="O418" s="41" t="s">
        <v>1174</v>
      </c>
      <c r="P418" s="47" t="s">
        <v>64</v>
      </c>
      <c r="Q418" s="48" t="s">
        <v>10</v>
      </c>
      <c r="R418" s="47" t="s">
        <v>26</v>
      </c>
      <c r="S418" s="48" t="s">
        <v>1173</v>
      </c>
    </row>
    <row r="419" spans="1:19">
      <c r="A419" s="36">
        <v>1407</v>
      </c>
      <c r="B419" s="37">
        <v>42869</v>
      </c>
      <c r="C419" s="38" t="s">
        <v>530</v>
      </c>
      <c r="D419" s="39" t="s">
        <v>429</v>
      </c>
      <c r="E419" s="40" t="s">
        <v>101</v>
      </c>
      <c r="F419" s="39" t="s">
        <v>25</v>
      </c>
      <c r="G419" s="41" t="s">
        <v>12</v>
      </c>
      <c r="H419" s="39" t="s">
        <v>128</v>
      </c>
      <c r="I419" s="42" t="s">
        <v>635</v>
      </c>
      <c r="J419" s="43">
        <v>45</v>
      </c>
      <c r="K419" s="44">
        <v>240</v>
      </c>
      <c r="L419" s="43">
        <v>10800</v>
      </c>
      <c r="M419" s="45">
        <v>0</v>
      </c>
      <c r="N419" s="46">
        <v>10800</v>
      </c>
      <c r="O419" s="41" t="s">
        <v>18</v>
      </c>
      <c r="P419" s="47" t="s">
        <v>79</v>
      </c>
      <c r="Q419" s="48" t="s">
        <v>16</v>
      </c>
      <c r="R419" s="47" t="s">
        <v>26</v>
      </c>
      <c r="S419" s="48" t="s">
        <v>1173</v>
      </c>
    </row>
    <row r="420" spans="1:19">
      <c r="A420" s="36">
        <v>1408</v>
      </c>
      <c r="B420" s="37">
        <v>42869</v>
      </c>
      <c r="C420" s="38" t="s">
        <v>530</v>
      </c>
      <c r="D420" s="39" t="s">
        <v>636</v>
      </c>
      <c r="E420" s="40" t="s">
        <v>50</v>
      </c>
      <c r="F420" s="39" t="s">
        <v>27</v>
      </c>
      <c r="G420" s="41" t="s">
        <v>66</v>
      </c>
      <c r="H420" s="39" t="s">
        <v>125</v>
      </c>
      <c r="I420" s="42" t="s">
        <v>245</v>
      </c>
      <c r="J420" s="43">
        <v>43</v>
      </c>
      <c r="K420" s="44">
        <v>2700</v>
      </c>
      <c r="L420" s="43">
        <v>116100</v>
      </c>
      <c r="M420" s="45">
        <v>0.04</v>
      </c>
      <c r="N420" s="46">
        <v>111456</v>
      </c>
      <c r="O420" s="41" t="s">
        <v>13</v>
      </c>
      <c r="P420" s="47" t="s">
        <v>53</v>
      </c>
      <c r="Q420" s="48" t="s">
        <v>14</v>
      </c>
      <c r="R420" s="47" t="s">
        <v>26</v>
      </c>
      <c r="S420" s="48" t="s">
        <v>1173</v>
      </c>
    </row>
    <row r="421" spans="1:19">
      <c r="A421" s="36">
        <v>1409</v>
      </c>
      <c r="B421" s="37">
        <v>42869</v>
      </c>
      <c r="C421" s="38" t="s">
        <v>530</v>
      </c>
      <c r="D421" s="39" t="s">
        <v>637</v>
      </c>
      <c r="E421" s="40" t="s">
        <v>11</v>
      </c>
      <c r="F421" s="39" t="s">
        <v>30</v>
      </c>
      <c r="G421" s="41" t="s">
        <v>12</v>
      </c>
      <c r="H421" s="39" t="s">
        <v>114</v>
      </c>
      <c r="I421" s="42" t="s">
        <v>638</v>
      </c>
      <c r="J421" s="43">
        <v>43</v>
      </c>
      <c r="K421" s="44">
        <v>1860</v>
      </c>
      <c r="L421" s="43">
        <v>79980</v>
      </c>
      <c r="M421" s="45">
        <v>0.06</v>
      </c>
      <c r="N421" s="46">
        <v>75181.2</v>
      </c>
      <c r="O421" s="41" t="s">
        <v>1172</v>
      </c>
      <c r="P421" s="47" t="s">
        <v>53</v>
      </c>
      <c r="Q421" s="48" t="s">
        <v>10</v>
      </c>
      <c r="R421" s="47" t="s">
        <v>29</v>
      </c>
      <c r="S421" s="48" t="s">
        <v>1173</v>
      </c>
    </row>
    <row r="422" spans="1:19">
      <c r="A422" s="36">
        <v>1410</v>
      </c>
      <c r="B422" s="37">
        <v>42869</v>
      </c>
      <c r="C422" s="38" t="s">
        <v>530</v>
      </c>
      <c r="D422" s="39" t="s">
        <v>637</v>
      </c>
      <c r="E422" s="40" t="s">
        <v>11</v>
      </c>
      <c r="F422" s="39" t="s">
        <v>30</v>
      </c>
      <c r="G422" s="41" t="s">
        <v>66</v>
      </c>
      <c r="H422" s="39" t="s">
        <v>199</v>
      </c>
      <c r="I422" s="42" t="s">
        <v>639</v>
      </c>
      <c r="J422" s="43">
        <v>50</v>
      </c>
      <c r="K422" s="44">
        <v>8280</v>
      </c>
      <c r="L422" s="43">
        <v>414000</v>
      </c>
      <c r="M422" s="45">
        <v>7.0000000000000007E-2</v>
      </c>
      <c r="N422" s="46">
        <v>385020</v>
      </c>
      <c r="O422" s="41" t="s">
        <v>1172</v>
      </c>
      <c r="P422" s="47" t="s">
        <v>79</v>
      </c>
      <c r="Q422" s="48" t="s">
        <v>10</v>
      </c>
      <c r="R422" s="47" t="s">
        <v>29</v>
      </c>
      <c r="S422" s="48" t="s">
        <v>1173</v>
      </c>
    </row>
    <row r="423" spans="1:19">
      <c r="A423" s="36">
        <v>1411</v>
      </c>
      <c r="B423" s="37">
        <v>42870</v>
      </c>
      <c r="C423" s="38" t="s">
        <v>530</v>
      </c>
      <c r="D423" s="39" t="s">
        <v>640</v>
      </c>
      <c r="E423" s="40" t="s">
        <v>50</v>
      </c>
      <c r="F423" s="39" t="s">
        <v>30</v>
      </c>
      <c r="G423" s="41" t="s">
        <v>12</v>
      </c>
      <c r="H423" s="39" t="s">
        <v>51</v>
      </c>
      <c r="I423" s="42" t="s">
        <v>641</v>
      </c>
      <c r="J423" s="43">
        <v>17</v>
      </c>
      <c r="K423" s="44">
        <v>2220</v>
      </c>
      <c r="L423" s="43">
        <v>37740</v>
      </c>
      <c r="M423" s="45">
        <v>0.09</v>
      </c>
      <c r="N423" s="46">
        <v>34343.4</v>
      </c>
      <c r="O423" s="41" t="s">
        <v>1174</v>
      </c>
      <c r="P423" s="47" t="s">
        <v>53</v>
      </c>
      <c r="Q423" s="48" t="s">
        <v>10</v>
      </c>
      <c r="R423" s="47" t="s">
        <v>29</v>
      </c>
      <c r="S423" s="48" t="s">
        <v>1173</v>
      </c>
    </row>
    <row r="424" spans="1:19">
      <c r="A424" s="36">
        <v>1412</v>
      </c>
      <c r="B424" s="37">
        <v>42870</v>
      </c>
      <c r="C424" s="38" t="s">
        <v>530</v>
      </c>
      <c r="D424" s="39" t="s">
        <v>123</v>
      </c>
      <c r="E424" s="40" t="s">
        <v>50</v>
      </c>
      <c r="F424" s="39" t="s">
        <v>28</v>
      </c>
      <c r="G424" s="41" t="s">
        <v>66</v>
      </c>
      <c r="H424" s="39" t="s">
        <v>199</v>
      </c>
      <c r="I424" s="42" t="s">
        <v>436</v>
      </c>
      <c r="J424" s="43">
        <v>3</v>
      </c>
      <c r="K424" s="44">
        <v>6060</v>
      </c>
      <c r="L424" s="43">
        <v>18180</v>
      </c>
      <c r="M424" s="45">
        <v>0.1</v>
      </c>
      <c r="N424" s="46">
        <v>16362</v>
      </c>
      <c r="O424" s="41" t="s">
        <v>1174</v>
      </c>
      <c r="P424" s="47" t="s">
        <v>79</v>
      </c>
      <c r="Q424" s="48" t="s">
        <v>10</v>
      </c>
      <c r="R424" s="47" t="s">
        <v>29</v>
      </c>
      <c r="S424" s="48" t="s">
        <v>1173</v>
      </c>
    </row>
    <row r="425" spans="1:19">
      <c r="A425" s="36">
        <v>1413</v>
      </c>
      <c r="B425" s="37">
        <v>42870</v>
      </c>
      <c r="C425" s="38" t="s">
        <v>530</v>
      </c>
      <c r="D425" s="39" t="s">
        <v>123</v>
      </c>
      <c r="E425" s="40" t="s">
        <v>50</v>
      </c>
      <c r="F425" s="39" t="s">
        <v>28</v>
      </c>
      <c r="G425" s="41" t="s">
        <v>66</v>
      </c>
      <c r="H425" s="39" t="s">
        <v>82</v>
      </c>
      <c r="I425" s="42" t="s">
        <v>642</v>
      </c>
      <c r="J425" s="43">
        <v>8</v>
      </c>
      <c r="K425" s="44">
        <v>3120</v>
      </c>
      <c r="L425" s="43">
        <v>24960</v>
      </c>
      <c r="M425" s="45">
        <v>0.03</v>
      </c>
      <c r="N425" s="46">
        <v>24211.200000000001</v>
      </c>
      <c r="O425" s="41" t="s">
        <v>1174</v>
      </c>
      <c r="P425" s="47" t="s">
        <v>79</v>
      </c>
      <c r="Q425" s="48" t="s">
        <v>10</v>
      </c>
      <c r="R425" s="47" t="s">
        <v>29</v>
      </c>
      <c r="S425" s="48" t="s">
        <v>1173</v>
      </c>
    </row>
    <row r="426" spans="1:19">
      <c r="A426" s="36">
        <v>1414</v>
      </c>
      <c r="B426" s="37">
        <v>42870</v>
      </c>
      <c r="C426" s="38" t="s">
        <v>530</v>
      </c>
      <c r="D426" s="39" t="s">
        <v>643</v>
      </c>
      <c r="E426" s="40" t="s">
        <v>101</v>
      </c>
      <c r="F426" s="39" t="s">
        <v>28</v>
      </c>
      <c r="G426" s="41" t="s">
        <v>12</v>
      </c>
      <c r="H426" s="39" t="s">
        <v>114</v>
      </c>
      <c r="I426" s="42" t="s">
        <v>644</v>
      </c>
      <c r="J426" s="43">
        <v>8</v>
      </c>
      <c r="K426" s="44">
        <v>240</v>
      </c>
      <c r="L426" s="43">
        <v>1920</v>
      </c>
      <c r="M426" s="45">
        <v>0.03</v>
      </c>
      <c r="N426" s="46">
        <v>1862.4</v>
      </c>
      <c r="O426" s="41" t="s">
        <v>1174</v>
      </c>
      <c r="P426" s="47" t="s">
        <v>64</v>
      </c>
      <c r="Q426" s="48" t="s">
        <v>10</v>
      </c>
      <c r="R426" s="47" t="s">
        <v>29</v>
      </c>
      <c r="S426" s="48" t="s">
        <v>1173</v>
      </c>
    </row>
    <row r="427" spans="1:19">
      <c r="A427" s="36">
        <v>1415</v>
      </c>
      <c r="B427" s="37">
        <v>42870</v>
      </c>
      <c r="C427" s="38" t="s">
        <v>530</v>
      </c>
      <c r="D427" s="39" t="s">
        <v>645</v>
      </c>
      <c r="E427" s="40" t="s">
        <v>11</v>
      </c>
      <c r="F427" s="39" t="s">
        <v>25</v>
      </c>
      <c r="G427" s="41" t="s">
        <v>12</v>
      </c>
      <c r="H427" s="39" t="s">
        <v>120</v>
      </c>
      <c r="I427" s="42" t="s">
        <v>646</v>
      </c>
      <c r="J427" s="43">
        <v>23</v>
      </c>
      <c r="K427" s="44">
        <v>240</v>
      </c>
      <c r="L427" s="43">
        <v>5520</v>
      </c>
      <c r="M427" s="45">
        <v>0.1</v>
      </c>
      <c r="N427" s="46">
        <v>4968</v>
      </c>
      <c r="O427" s="41" t="s">
        <v>1174</v>
      </c>
      <c r="P427" s="47" t="s">
        <v>64</v>
      </c>
      <c r="Q427" s="48" t="s">
        <v>10</v>
      </c>
      <c r="R427" s="47" t="s">
        <v>26</v>
      </c>
      <c r="S427" s="48" t="s">
        <v>1173</v>
      </c>
    </row>
    <row r="428" spans="1:19">
      <c r="A428" s="36">
        <v>1416</v>
      </c>
      <c r="B428" s="37">
        <v>42870</v>
      </c>
      <c r="C428" s="38" t="s">
        <v>530</v>
      </c>
      <c r="D428" s="39" t="s">
        <v>645</v>
      </c>
      <c r="E428" s="40" t="s">
        <v>11</v>
      </c>
      <c r="F428" s="39" t="s">
        <v>25</v>
      </c>
      <c r="G428" s="41" t="s">
        <v>12</v>
      </c>
      <c r="H428" s="39" t="s">
        <v>157</v>
      </c>
      <c r="I428" s="42" t="s">
        <v>371</v>
      </c>
      <c r="J428" s="43">
        <v>11</v>
      </c>
      <c r="K428" s="44">
        <v>120</v>
      </c>
      <c r="L428" s="43">
        <v>1320</v>
      </c>
      <c r="M428" s="45">
        <v>0</v>
      </c>
      <c r="N428" s="46">
        <v>1320</v>
      </c>
      <c r="O428" s="41" t="s">
        <v>1174</v>
      </c>
      <c r="P428" s="47" t="s">
        <v>53</v>
      </c>
      <c r="Q428" s="48" t="s">
        <v>10</v>
      </c>
      <c r="R428" s="47" t="s">
        <v>26</v>
      </c>
      <c r="S428" s="48" t="s">
        <v>1173</v>
      </c>
    </row>
    <row r="429" spans="1:19">
      <c r="A429" s="36">
        <v>1417</v>
      </c>
      <c r="B429" s="37">
        <v>42870</v>
      </c>
      <c r="C429" s="38" t="s">
        <v>530</v>
      </c>
      <c r="D429" s="39" t="s">
        <v>613</v>
      </c>
      <c r="E429" s="40" t="s">
        <v>11</v>
      </c>
      <c r="F429" s="39" t="s">
        <v>28</v>
      </c>
      <c r="G429" s="41" t="s">
        <v>12</v>
      </c>
      <c r="H429" s="39" t="s">
        <v>157</v>
      </c>
      <c r="I429" s="42" t="s">
        <v>647</v>
      </c>
      <c r="J429" s="43">
        <v>32</v>
      </c>
      <c r="K429" s="44">
        <v>180</v>
      </c>
      <c r="L429" s="43">
        <v>5760</v>
      </c>
      <c r="M429" s="45">
        <v>0.01</v>
      </c>
      <c r="N429" s="46">
        <v>5702.4</v>
      </c>
      <c r="O429" s="41" t="s">
        <v>1174</v>
      </c>
      <c r="P429" s="47" t="s">
        <v>53</v>
      </c>
      <c r="Q429" s="48" t="s">
        <v>10</v>
      </c>
      <c r="R429" s="47" t="s">
        <v>29</v>
      </c>
      <c r="S429" s="48" t="s">
        <v>1173</v>
      </c>
    </row>
    <row r="430" spans="1:19">
      <c r="A430" s="36">
        <v>1418</v>
      </c>
      <c r="B430" s="37">
        <v>42870</v>
      </c>
      <c r="C430" s="38" t="s">
        <v>530</v>
      </c>
      <c r="D430" s="39" t="s">
        <v>613</v>
      </c>
      <c r="E430" s="40" t="s">
        <v>11</v>
      </c>
      <c r="F430" s="39" t="s">
        <v>28</v>
      </c>
      <c r="G430" s="41" t="s">
        <v>8</v>
      </c>
      <c r="H430" s="39" t="s">
        <v>44</v>
      </c>
      <c r="I430" s="42" t="s">
        <v>402</v>
      </c>
      <c r="J430" s="43">
        <v>50</v>
      </c>
      <c r="K430" s="44">
        <v>1980</v>
      </c>
      <c r="L430" s="43">
        <v>99000</v>
      </c>
      <c r="M430" s="45">
        <v>0.02</v>
      </c>
      <c r="N430" s="46">
        <v>97020</v>
      </c>
      <c r="O430" s="41" t="s">
        <v>1174</v>
      </c>
      <c r="P430" s="47" t="s">
        <v>64</v>
      </c>
      <c r="Q430" s="48" t="s">
        <v>10</v>
      </c>
      <c r="R430" s="47" t="s">
        <v>29</v>
      </c>
      <c r="S430" s="48" t="s">
        <v>1173</v>
      </c>
    </row>
    <row r="431" spans="1:19">
      <c r="A431" s="36">
        <v>1419</v>
      </c>
      <c r="B431" s="37">
        <v>42870</v>
      </c>
      <c r="C431" s="38" t="s">
        <v>530</v>
      </c>
      <c r="D431" s="39" t="s">
        <v>648</v>
      </c>
      <c r="E431" s="40" t="s">
        <v>7</v>
      </c>
      <c r="F431" s="39" t="s">
        <v>27</v>
      </c>
      <c r="G431" s="41" t="s">
        <v>12</v>
      </c>
      <c r="H431" s="39" t="s">
        <v>114</v>
      </c>
      <c r="I431" s="42" t="s">
        <v>649</v>
      </c>
      <c r="J431" s="43">
        <v>21</v>
      </c>
      <c r="K431" s="44">
        <v>660</v>
      </c>
      <c r="L431" s="43">
        <v>13860</v>
      </c>
      <c r="M431" s="45">
        <v>0.05</v>
      </c>
      <c r="N431" s="46">
        <v>13167</v>
      </c>
      <c r="O431" s="41" t="s">
        <v>1174</v>
      </c>
      <c r="P431" s="47" t="s">
        <v>53</v>
      </c>
      <c r="Q431" s="48" t="s">
        <v>10</v>
      </c>
      <c r="R431" s="47" t="s">
        <v>26</v>
      </c>
      <c r="S431" s="48" t="s">
        <v>1173</v>
      </c>
    </row>
    <row r="432" spans="1:19">
      <c r="A432" s="36">
        <v>1420</v>
      </c>
      <c r="B432" s="37">
        <v>42871</v>
      </c>
      <c r="C432" s="38" t="s">
        <v>530</v>
      </c>
      <c r="D432" s="39" t="s">
        <v>650</v>
      </c>
      <c r="E432" s="40" t="s">
        <v>101</v>
      </c>
      <c r="F432" s="39" t="s">
        <v>27</v>
      </c>
      <c r="G432" s="41" t="s">
        <v>12</v>
      </c>
      <c r="H432" s="39" t="s">
        <v>47</v>
      </c>
      <c r="I432" s="42" t="s">
        <v>651</v>
      </c>
      <c r="J432" s="43">
        <v>13</v>
      </c>
      <c r="K432" s="44">
        <v>420</v>
      </c>
      <c r="L432" s="43">
        <v>5460</v>
      </c>
      <c r="M432" s="45">
        <v>0.06</v>
      </c>
      <c r="N432" s="46">
        <v>5132.3999999999996</v>
      </c>
      <c r="O432" s="41" t="s">
        <v>1174</v>
      </c>
      <c r="P432" s="47" t="s">
        <v>60</v>
      </c>
      <c r="Q432" s="48" t="s">
        <v>10</v>
      </c>
      <c r="R432" s="47" t="s">
        <v>26</v>
      </c>
      <c r="S432" s="48" t="s">
        <v>1173</v>
      </c>
    </row>
    <row r="433" spans="1:19">
      <c r="A433" s="36">
        <v>1421</v>
      </c>
      <c r="B433" s="37">
        <v>42871</v>
      </c>
      <c r="C433" s="38" t="s">
        <v>530</v>
      </c>
      <c r="D433" s="39" t="s">
        <v>652</v>
      </c>
      <c r="E433" s="40" t="s">
        <v>101</v>
      </c>
      <c r="F433" s="39" t="s">
        <v>30</v>
      </c>
      <c r="G433" s="41" t="s">
        <v>12</v>
      </c>
      <c r="H433" s="39" t="s">
        <v>114</v>
      </c>
      <c r="I433" s="42" t="s">
        <v>653</v>
      </c>
      <c r="J433" s="43">
        <v>32</v>
      </c>
      <c r="K433" s="44">
        <v>240</v>
      </c>
      <c r="L433" s="43">
        <v>7680</v>
      </c>
      <c r="M433" s="45">
        <v>7.0000000000000007E-2</v>
      </c>
      <c r="N433" s="46">
        <v>7142.4</v>
      </c>
      <c r="O433" s="41" t="s">
        <v>15</v>
      </c>
      <c r="P433" s="47" t="s">
        <v>53</v>
      </c>
      <c r="Q433" s="48" t="s">
        <v>10</v>
      </c>
      <c r="R433" s="47" t="s">
        <v>29</v>
      </c>
      <c r="S433" s="48" t="s">
        <v>1173</v>
      </c>
    </row>
    <row r="434" spans="1:19">
      <c r="A434" s="36">
        <v>1422</v>
      </c>
      <c r="B434" s="37">
        <v>42871</v>
      </c>
      <c r="C434" s="38" t="s">
        <v>530</v>
      </c>
      <c r="D434" s="39" t="s">
        <v>652</v>
      </c>
      <c r="E434" s="40" t="s">
        <v>101</v>
      </c>
      <c r="F434" s="39" t="s">
        <v>30</v>
      </c>
      <c r="G434" s="41" t="s">
        <v>12</v>
      </c>
      <c r="H434" s="39" t="s">
        <v>55</v>
      </c>
      <c r="I434" s="42" t="s">
        <v>654</v>
      </c>
      <c r="J434" s="43">
        <v>13</v>
      </c>
      <c r="K434" s="44">
        <v>900</v>
      </c>
      <c r="L434" s="43">
        <v>11700</v>
      </c>
      <c r="M434" s="45">
        <v>0</v>
      </c>
      <c r="N434" s="46">
        <v>11700</v>
      </c>
      <c r="O434" s="41" t="s">
        <v>15</v>
      </c>
      <c r="P434" s="47" t="s">
        <v>46</v>
      </c>
      <c r="Q434" s="48" t="s">
        <v>10</v>
      </c>
      <c r="R434" s="47" t="s">
        <v>29</v>
      </c>
      <c r="S434" s="48" t="s">
        <v>1173</v>
      </c>
    </row>
    <row r="435" spans="1:19">
      <c r="A435" s="36">
        <v>1423</v>
      </c>
      <c r="B435" s="37">
        <v>42871</v>
      </c>
      <c r="C435" s="38" t="s">
        <v>530</v>
      </c>
      <c r="D435" s="39" t="s">
        <v>424</v>
      </c>
      <c r="E435" s="40" t="s">
        <v>50</v>
      </c>
      <c r="F435" s="39" t="s">
        <v>28</v>
      </c>
      <c r="G435" s="41" t="s">
        <v>8</v>
      </c>
      <c r="H435" s="39" t="s">
        <v>70</v>
      </c>
      <c r="I435" s="42" t="s">
        <v>655</v>
      </c>
      <c r="J435" s="43">
        <v>7</v>
      </c>
      <c r="K435" s="44">
        <v>7260</v>
      </c>
      <c r="L435" s="43">
        <v>50820</v>
      </c>
      <c r="M435" s="45">
        <v>0.02</v>
      </c>
      <c r="N435" s="46">
        <v>49803.6</v>
      </c>
      <c r="O435" s="41" t="s">
        <v>18</v>
      </c>
      <c r="P435" s="47" t="s">
        <v>49</v>
      </c>
      <c r="Q435" s="48" t="s">
        <v>16</v>
      </c>
      <c r="R435" s="47" t="s">
        <v>29</v>
      </c>
      <c r="S435" s="48" t="s">
        <v>1173</v>
      </c>
    </row>
    <row r="436" spans="1:19">
      <c r="A436" s="36">
        <v>1424</v>
      </c>
      <c r="B436" s="37">
        <v>42872</v>
      </c>
      <c r="C436" s="38" t="s">
        <v>530</v>
      </c>
      <c r="D436" s="39" t="s">
        <v>564</v>
      </c>
      <c r="E436" s="40" t="s">
        <v>50</v>
      </c>
      <c r="F436" s="39" t="s">
        <v>25</v>
      </c>
      <c r="G436" s="41" t="s">
        <v>12</v>
      </c>
      <c r="H436" s="39" t="s">
        <v>114</v>
      </c>
      <c r="I436" s="42" t="s">
        <v>619</v>
      </c>
      <c r="J436" s="43">
        <v>8</v>
      </c>
      <c r="K436" s="44">
        <v>2640</v>
      </c>
      <c r="L436" s="43">
        <v>21120</v>
      </c>
      <c r="M436" s="45">
        <v>0.05</v>
      </c>
      <c r="N436" s="46">
        <v>20064</v>
      </c>
      <c r="O436" s="41" t="s">
        <v>13</v>
      </c>
      <c r="P436" s="47" t="s">
        <v>53</v>
      </c>
      <c r="Q436" s="48" t="s">
        <v>14</v>
      </c>
      <c r="R436" s="47" t="s">
        <v>26</v>
      </c>
      <c r="S436" s="48" t="s">
        <v>1173</v>
      </c>
    </row>
    <row r="437" spans="1:19">
      <c r="A437" s="36">
        <v>1425</v>
      </c>
      <c r="B437" s="37">
        <v>42872</v>
      </c>
      <c r="C437" s="38" t="s">
        <v>530</v>
      </c>
      <c r="D437" s="39" t="s">
        <v>656</v>
      </c>
      <c r="E437" s="40" t="s">
        <v>50</v>
      </c>
      <c r="F437" s="39" t="s">
        <v>30</v>
      </c>
      <c r="G437" s="41" t="s">
        <v>8</v>
      </c>
      <c r="H437" s="39" t="s">
        <v>44</v>
      </c>
      <c r="I437" s="42" t="s">
        <v>165</v>
      </c>
      <c r="J437" s="43">
        <v>11</v>
      </c>
      <c r="K437" s="44">
        <v>300</v>
      </c>
      <c r="L437" s="43">
        <v>3300</v>
      </c>
      <c r="M437" s="45">
        <v>0.08</v>
      </c>
      <c r="N437" s="46">
        <v>3036</v>
      </c>
      <c r="O437" s="41" t="s">
        <v>15</v>
      </c>
      <c r="P437" s="47" t="s">
        <v>60</v>
      </c>
      <c r="Q437" s="48" t="s">
        <v>10</v>
      </c>
      <c r="R437" s="47" t="s">
        <v>29</v>
      </c>
      <c r="S437" s="48" t="s">
        <v>1173</v>
      </c>
    </row>
    <row r="438" spans="1:19">
      <c r="A438" s="36">
        <v>1426</v>
      </c>
      <c r="B438" s="37">
        <v>42872</v>
      </c>
      <c r="C438" s="38" t="s">
        <v>530</v>
      </c>
      <c r="D438" s="39" t="s">
        <v>657</v>
      </c>
      <c r="E438" s="40" t="s">
        <v>50</v>
      </c>
      <c r="F438" s="39" t="s">
        <v>28</v>
      </c>
      <c r="G438" s="41" t="s">
        <v>66</v>
      </c>
      <c r="H438" s="39" t="s">
        <v>82</v>
      </c>
      <c r="I438" s="42" t="s">
        <v>240</v>
      </c>
      <c r="J438" s="43">
        <v>5</v>
      </c>
      <c r="K438" s="44">
        <v>480</v>
      </c>
      <c r="L438" s="43">
        <v>2400</v>
      </c>
      <c r="M438" s="45">
        <v>0.02</v>
      </c>
      <c r="N438" s="46">
        <v>2352</v>
      </c>
      <c r="O438" s="41" t="s">
        <v>13</v>
      </c>
      <c r="P438" s="47" t="s">
        <v>53</v>
      </c>
      <c r="Q438" s="48" t="s">
        <v>14</v>
      </c>
      <c r="R438" s="47" t="s">
        <v>29</v>
      </c>
      <c r="S438" s="48" t="s">
        <v>1173</v>
      </c>
    </row>
    <row r="439" spans="1:19">
      <c r="A439" s="36">
        <v>1427</v>
      </c>
      <c r="B439" s="37">
        <v>42872</v>
      </c>
      <c r="C439" s="38" t="s">
        <v>530</v>
      </c>
      <c r="D439" s="39" t="s">
        <v>657</v>
      </c>
      <c r="E439" s="40" t="s">
        <v>50</v>
      </c>
      <c r="F439" s="39" t="s">
        <v>28</v>
      </c>
      <c r="G439" s="41" t="s">
        <v>12</v>
      </c>
      <c r="H439" s="39" t="s">
        <v>47</v>
      </c>
      <c r="I439" s="42" t="s">
        <v>658</v>
      </c>
      <c r="J439" s="43">
        <v>37</v>
      </c>
      <c r="K439" s="44">
        <v>360</v>
      </c>
      <c r="L439" s="43">
        <v>13320</v>
      </c>
      <c r="M439" s="45">
        <v>0.09</v>
      </c>
      <c r="N439" s="46">
        <v>12121.2</v>
      </c>
      <c r="O439" s="41" t="s">
        <v>13</v>
      </c>
      <c r="P439" s="47" t="s">
        <v>53</v>
      </c>
      <c r="Q439" s="48" t="s">
        <v>14</v>
      </c>
      <c r="R439" s="47" t="s">
        <v>29</v>
      </c>
      <c r="S439" s="48" t="s">
        <v>1173</v>
      </c>
    </row>
    <row r="440" spans="1:19">
      <c r="A440" s="36">
        <v>1428</v>
      </c>
      <c r="B440" s="37">
        <v>42872</v>
      </c>
      <c r="C440" s="38" t="s">
        <v>530</v>
      </c>
      <c r="D440" s="39" t="s">
        <v>657</v>
      </c>
      <c r="E440" s="40" t="s">
        <v>50</v>
      </c>
      <c r="F440" s="39" t="s">
        <v>28</v>
      </c>
      <c r="G440" s="41" t="s">
        <v>12</v>
      </c>
      <c r="H440" s="39" t="s">
        <v>55</v>
      </c>
      <c r="I440" s="42" t="s">
        <v>94</v>
      </c>
      <c r="J440" s="43">
        <v>37</v>
      </c>
      <c r="K440" s="44">
        <v>16800</v>
      </c>
      <c r="L440" s="43">
        <v>621600</v>
      </c>
      <c r="M440" s="45">
        <v>0.06</v>
      </c>
      <c r="N440" s="46">
        <v>584304</v>
      </c>
      <c r="O440" s="41" t="s">
        <v>13</v>
      </c>
      <c r="P440" s="47" t="s">
        <v>49</v>
      </c>
      <c r="Q440" s="48" t="s">
        <v>14</v>
      </c>
      <c r="R440" s="47" t="s">
        <v>29</v>
      </c>
      <c r="S440" s="48" t="s">
        <v>1173</v>
      </c>
    </row>
    <row r="441" spans="1:19">
      <c r="A441" s="36">
        <v>1429</v>
      </c>
      <c r="B441" s="37">
        <v>42872</v>
      </c>
      <c r="C441" s="38" t="s">
        <v>530</v>
      </c>
      <c r="D441" s="39" t="s">
        <v>659</v>
      </c>
      <c r="E441" s="40" t="s">
        <v>11</v>
      </c>
      <c r="F441" s="39" t="s">
        <v>30</v>
      </c>
      <c r="G441" s="41" t="s">
        <v>8</v>
      </c>
      <c r="H441" s="39" t="s">
        <v>44</v>
      </c>
      <c r="I441" s="42" t="s">
        <v>660</v>
      </c>
      <c r="J441" s="43">
        <v>18</v>
      </c>
      <c r="K441" s="44">
        <v>960</v>
      </c>
      <c r="L441" s="43">
        <v>17280</v>
      </c>
      <c r="M441" s="45">
        <v>0.1</v>
      </c>
      <c r="N441" s="46">
        <v>15552</v>
      </c>
      <c r="O441" s="41" t="s">
        <v>1174</v>
      </c>
      <c r="P441" s="47" t="s">
        <v>53</v>
      </c>
      <c r="Q441" s="48" t="s">
        <v>10</v>
      </c>
      <c r="R441" s="47" t="s">
        <v>29</v>
      </c>
      <c r="S441" s="48" t="s">
        <v>1173</v>
      </c>
    </row>
    <row r="442" spans="1:19">
      <c r="A442" s="36">
        <v>1430</v>
      </c>
      <c r="B442" s="37">
        <v>42872</v>
      </c>
      <c r="C442" s="38" t="s">
        <v>530</v>
      </c>
      <c r="D442" s="39" t="s">
        <v>659</v>
      </c>
      <c r="E442" s="40" t="s">
        <v>11</v>
      </c>
      <c r="F442" s="39" t="s">
        <v>30</v>
      </c>
      <c r="G442" s="41" t="s">
        <v>12</v>
      </c>
      <c r="H442" s="39" t="s">
        <v>47</v>
      </c>
      <c r="I442" s="42" t="s">
        <v>350</v>
      </c>
      <c r="J442" s="43">
        <v>36</v>
      </c>
      <c r="K442" s="44">
        <v>420</v>
      </c>
      <c r="L442" s="43">
        <v>15120</v>
      </c>
      <c r="M442" s="45">
        <v>0.09</v>
      </c>
      <c r="N442" s="46">
        <v>13759.2</v>
      </c>
      <c r="O442" s="41" t="s">
        <v>1174</v>
      </c>
      <c r="P442" s="47" t="s">
        <v>53</v>
      </c>
      <c r="Q442" s="48" t="s">
        <v>10</v>
      </c>
      <c r="R442" s="47" t="s">
        <v>29</v>
      </c>
      <c r="S442" s="48" t="s">
        <v>1173</v>
      </c>
    </row>
    <row r="443" spans="1:19">
      <c r="A443" s="36">
        <v>1431</v>
      </c>
      <c r="B443" s="37">
        <v>42873</v>
      </c>
      <c r="C443" s="38" t="s">
        <v>530</v>
      </c>
      <c r="D443" s="39" t="s">
        <v>661</v>
      </c>
      <c r="E443" s="40" t="s">
        <v>7</v>
      </c>
      <c r="F443" s="39" t="s">
        <v>25</v>
      </c>
      <c r="G443" s="41" t="s">
        <v>8</v>
      </c>
      <c r="H443" s="39" t="s">
        <v>62</v>
      </c>
      <c r="I443" s="42" t="s">
        <v>116</v>
      </c>
      <c r="J443" s="43">
        <v>20</v>
      </c>
      <c r="K443" s="44">
        <v>9360</v>
      </c>
      <c r="L443" s="43">
        <v>187200</v>
      </c>
      <c r="M443" s="45">
        <v>0.08</v>
      </c>
      <c r="N443" s="46">
        <v>172224</v>
      </c>
      <c r="O443" s="41" t="s">
        <v>18</v>
      </c>
      <c r="P443" s="47" t="s">
        <v>64</v>
      </c>
      <c r="Q443" s="48" t="s">
        <v>16</v>
      </c>
      <c r="R443" s="47" t="s">
        <v>26</v>
      </c>
      <c r="S443" s="48" t="s">
        <v>1173</v>
      </c>
    </row>
    <row r="444" spans="1:19">
      <c r="A444" s="36">
        <v>1432</v>
      </c>
      <c r="B444" s="37">
        <v>42873</v>
      </c>
      <c r="C444" s="38" t="s">
        <v>530</v>
      </c>
      <c r="D444" s="39" t="s">
        <v>661</v>
      </c>
      <c r="E444" s="40" t="s">
        <v>7</v>
      </c>
      <c r="F444" s="39" t="s">
        <v>25</v>
      </c>
      <c r="G444" s="41" t="s">
        <v>12</v>
      </c>
      <c r="H444" s="39" t="s">
        <v>47</v>
      </c>
      <c r="I444" s="42" t="s">
        <v>332</v>
      </c>
      <c r="J444" s="43">
        <v>46</v>
      </c>
      <c r="K444" s="44">
        <v>420</v>
      </c>
      <c r="L444" s="43">
        <v>19320</v>
      </c>
      <c r="M444" s="45">
        <v>0.1</v>
      </c>
      <c r="N444" s="46">
        <v>17388</v>
      </c>
      <c r="O444" s="41" t="s">
        <v>18</v>
      </c>
      <c r="P444" s="47" t="s">
        <v>60</v>
      </c>
      <c r="Q444" s="48" t="s">
        <v>16</v>
      </c>
      <c r="R444" s="47" t="s">
        <v>26</v>
      </c>
      <c r="S444" s="48" t="s">
        <v>1173</v>
      </c>
    </row>
    <row r="445" spans="1:19">
      <c r="A445" s="36">
        <v>1433</v>
      </c>
      <c r="B445" s="37">
        <v>42873</v>
      </c>
      <c r="C445" s="38" t="s">
        <v>530</v>
      </c>
      <c r="D445" s="39" t="s">
        <v>574</v>
      </c>
      <c r="E445" s="40" t="s">
        <v>50</v>
      </c>
      <c r="F445" s="39" t="s">
        <v>30</v>
      </c>
      <c r="G445" s="41" t="s">
        <v>12</v>
      </c>
      <c r="H445" s="39" t="s">
        <v>47</v>
      </c>
      <c r="I445" s="42" t="s">
        <v>662</v>
      </c>
      <c r="J445" s="43">
        <v>1</v>
      </c>
      <c r="K445" s="44">
        <v>540</v>
      </c>
      <c r="L445" s="43">
        <v>540</v>
      </c>
      <c r="M445" s="45">
        <v>0.1</v>
      </c>
      <c r="N445" s="46">
        <v>486</v>
      </c>
      <c r="O445" s="41" t="s">
        <v>13</v>
      </c>
      <c r="P445" s="47" t="s">
        <v>53</v>
      </c>
      <c r="Q445" s="48" t="s">
        <v>14</v>
      </c>
      <c r="R445" s="47" t="s">
        <v>29</v>
      </c>
      <c r="S445" s="48" t="s">
        <v>1173</v>
      </c>
    </row>
    <row r="446" spans="1:19">
      <c r="A446" s="36">
        <v>1434</v>
      </c>
      <c r="B446" s="37">
        <v>42874</v>
      </c>
      <c r="C446" s="38" t="s">
        <v>530</v>
      </c>
      <c r="D446" s="39" t="s">
        <v>261</v>
      </c>
      <c r="E446" s="40" t="s">
        <v>7</v>
      </c>
      <c r="F446" s="39" t="s">
        <v>30</v>
      </c>
      <c r="G446" s="41" t="s">
        <v>12</v>
      </c>
      <c r="H446" s="39" t="s">
        <v>128</v>
      </c>
      <c r="I446" s="42" t="s">
        <v>663</v>
      </c>
      <c r="J446" s="43">
        <v>24</v>
      </c>
      <c r="K446" s="44">
        <v>3660</v>
      </c>
      <c r="L446" s="43">
        <v>87840</v>
      </c>
      <c r="M446" s="45">
        <v>0.08</v>
      </c>
      <c r="N446" s="46">
        <v>80812.800000000003</v>
      </c>
      <c r="O446" s="41" t="s">
        <v>1174</v>
      </c>
      <c r="P446" s="47" t="s">
        <v>46</v>
      </c>
      <c r="Q446" s="48" t="s">
        <v>10</v>
      </c>
      <c r="R446" s="47" t="s">
        <v>29</v>
      </c>
      <c r="S446" s="48" t="s">
        <v>1173</v>
      </c>
    </row>
    <row r="447" spans="1:19">
      <c r="A447" s="36">
        <v>1435</v>
      </c>
      <c r="B447" s="37">
        <v>42874</v>
      </c>
      <c r="C447" s="38" t="s">
        <v>530</v>
      </c>
      <c r="D447" s="39" t="s">
        <v>261</v>
      </c>
      <c r="E447" s="40" t="s">
        <v>7</v>
      </c>
      <c r="F447" s="39" t="s">
        <v>30</v>
      </c>
      <c r="G447" s="41" t="s">
        <v>8</v>
      </c>
      <c r="H447" s="39" t="s">
        <v>62</v>
      </c>
      <c r="I447" s="42" t="s">
        <v>664</v>
      </c>
      <c r="J447" s="43">
        <v>43</v>
      </c>
      <c r="K447" s="44">
        <v>7560</v>
      </c>
      <c r="L447" s="43">
        <v>325080</v>
      </c>
      <c r="M447" s="45">
        <v>0.05</v>
      </c>
      <c r="N447" s="46">
        <v>308826</v>
      </c>
      <c r="O447" s="41" t="s">
        <v>1174</v>
      </c>
      <c r="P447" s="47" t="s">
        <v>53</v>
      </c>
      <c r="Q447" s="48" t="s">
        <v>10</v>
      </c>
      <c r="R447" s="47" t="s">
        <v>29</v>
      </c>
      <c r="S447" s="48" t="s">
        <v>1173</v>
      </c>
    </row>
    <row r="448" spans="1:19">
      <c r="A448" s="36">
        <v>1436</v>
      </c>
      <c r="B448" s="37">
        <v>42874</v>
      </c>
      <c r="C448" s="38" t="s">
        <v>530</v>
      </c>
      <c r="D448" s="39" t="s">
        <v>261</v>
      </c>
      <c r="E448" s="40" t="s">
        <v>7</v>
      </c>
      <c r="F448" s="39" t="s">
        <v>30</v>
      </c>
      <c r="G448" s="41" t="s">
        <v>8</v>
      </c>
      <c r="H448" s="39" t="s">
        <v>62</v>
      </c>
      <c r="I448" s="42" t="s">
        <v>665</v>
      </c>
      <c r="J448" s="43">
        <v>44</v>
      </c>
      <c r="K448" s="44">
        <v>7560</v>
      </c>
      <c r="L448" s="43">
        <v>332640</v>
      </c>
      <c r="M448" s="45">
        <v>0.1</v>
      </c>
      <c r="N448" s="46">
        <v>299376</v>
      </c>
      <c r="O448" s="41" t="s">
        <v>1174</v>
      </c>
      <c r="P448" s="47" t="s">
        <v>49</v>
      </c>
      <c r="Q448" s="48" t="s">
        <v>10</v>
      </c>
      <c r="R448" s="47" t="s">
        <v>29</v>
      </c>
      <c r="S448" s="48" t="s">
        <v>1173</v>
      </c>
    </row>
    <row r="449" spans="1:19">
      <c r="A449" s="36">
        <v>1437</v>
      </c>
      <c r="B449" s="37">
        <v>42874</v>
      </c>
      <c r="C449" s="38" t="s">
        <v>530</v>
      </c>
      <c r="D449" s="39" t="s">
        <v>190</v>
      </c>
      <c r="E449" s="40" t="s">
        <v>11</v>
      </c>
      <c r="F449" s="39" t="s">
        <v>28</v>
      </c>
      <c r="G449" s="41" t="s">
        <v>12</v>
      </c>
      <c r="H449" s="39" t="s">
        <v>74</v>
      </c>
      <c r="I449" s="42" t="s">
        <v>666</v>
      </c>
      <c r="J449" s="43">
        <v>46</v>
      </c>
      <c r="K449" s="44">
        <v>240</v>
      </c>
      <c r="L449" s="43">
        <v>11040</v>
      </c>
      <c r="M449" s="45">
        <v>0.04</v>
      </c>
      <c r="N449" s="46">
        <v>10598.4</v>
      </c>
      <c r="O449" s="41" t="s">
        <v>15</v>
      </c>
      <c r="P449" s="47" t="s">
        <v>46</v>
      </c>
      <c r="Q449" s="48" t="s">
        <v>10</v>
      </c>
      <c r="R449" s="47" t="s">
        <v>29</v>
      </c>
      <c r="S449" s="48" t="s">
        <v>1173</v>
      </c>
    </row>
    <row r="450" spans="1:19">
      <c r="A450" s="36">
        <v>1438</v>
      </c>
      <c r="B450" s="37">
        <v>42874</v>
      </c>
      <c r="C450" s="38" t="s">
        <v>530</v>
      </c>
      <c r="D450" s="39" t="s">
        <v>667</v>
      </c>
      <c r="E450" s="40" t="s">
        <v>11</v>
      </c>
      <c r="F450" s="39" t="s">
        <v>27</v>
      </c>
      <c r="G450" s="41" t="s">
        <v>8</v>
      </c>
      <c r="H450" s="39" t="s">
        <v>62</v>
      </c>
      <c r="I450" s="42" t="s">
        <v>668</v>
      </c>
      <c r="J450" s="43">
        <v>25</v>
      </c>
      <c r="K450" s="44">
        <v>10800</v>
      </c>
      <c r="L450" s="43">
        <v>270000</v>
      </c>
      <c r="M450" s="45">
        <v>0.02</v>
      </c>
      <c r="N450" s="46">
        <v>264600</v>
      </c>
      <c r="O450" s="41" t="s">
        <v>18</v>
      </c>
      <c r="P450" s="47" t="s">
        <v>46</v>
      </c>
      <c r="Q450" s="48" t="s">
        <v>16</v>
      </c>
      <c r="R450" s="47" t="s">
        <v>26</v>
      </c>
      <c r="S450" s="48" t="s">
        <v>1173</v>
      </c>
    </row>
    <row r="451" spans="1:19">
      <c r="A451" s="36">
        <v>1439</v>
      </c>
      <c r="B451" s="37">
        <v>42874</v>
      </c>
      <c r="C451" s="38" t="s">
        <v>530</v>
      </c>
      <c r="D451" s="39" t="s">
        <v>669</v>
      </c>
      <c r="E451" s="40" t="s">
        <v>7</v>
      </c>
      <c r="F451" s="39" t="s">
        <v>27</v>
      </c>
      <c r="G451" s="41" t="s">
        <v>12</v>
      </c>
      <c r="H451" s="39" t="s">
        <v>47</v>
      </c>
      <c r="I451" s="42" t="s">
        <v>620</v>
      </c>
      <c r="J451" s="43">
        <v>16</v>
      </c>
      <c r="K451" s="44">
        <v>480</v>
      </c>
      <c r="L451" s="43">
        <v>7680</v>
      </c>
      <c r="M451" s="45">
        <v>0.01</v>
      </c>
      <c r="N451" s="46">
        <v>7603.2</v>
      </c>
      <c r="O451" s="41" t="s">
        <v>1174</v>
      </c>
      <c r="P451" s="47" t="s">
        <v>53</v>
      </c>
      <c r="Q451" s="48" t="s">
        <v>10</v>
      </c>
      <c r="R451" s="47" t="s">
        <v>26</v>
      </c>
      <c r="S451" s="48" t="s">
        <v>1173</v>
      </c>
    </row>
    <row r="452" spans="1:19">
      <c r="A452" s="36">
        <v>1440</v>
      </c>
      <c r="B452" s="37">
        <v>42875</v>
      </c>
      <c r="C452" s="38" t="s">
        <v>530</v>
      </c>
      <c r="D452" s="39" t="s">
        <v>670</v>
      </c>
      <c r="E452" s="40" t="s">
        <v>7</v>
      </c>
      <c r="F452" s="39" t="s">
        <v>25</v>
      </c>
      <c r="G452" s="41" t="s">
        <v>12</v>
      </c>
      <c r="H452" s="39" t="s">
        <v>51</v>
      </c>
      <c r="I452" s="42" t="s">
        <v>671</v>
      </c>
      <c r="J452" s="43">
        <v>16</v>
      </c>
      <c r="K452" s="44">
        <v>180</v>
      </c>
      <c r="L452" s="43">
        <v>2880</v>
      </c>
      <c r="M452" s="45">
        <v>0.04</v>
      </c>
      <c r="N452" s="46">
        <v>2764.8</v>
      </c>
      <c r="O452" s="41" t="s">
        <v>18</v>
      </c>
      <c r="P452" s="47" t="s">
        <v>79</v>
      </c>
      <c r="Q452" s="48" t="s">
        <v>16</v>
      </c>
      <c r="R452" s="47" t="s">
        <v>26</v>
      </c>
      <c r="S452" s="48" t="s">
        <v>1173</v>
      </c>
    </row>
    <row r="453" spans="1:19">
      <c r="A453" s="36">
        <v>1441</v>
      </c>
      <c r="B453" s="37">
        <v>42875</v>
      </c>
      <c r="C453" s="38" t="s">
        <v>530</v>
      </c>
      <c r="D453" s="39" t="s">
        <v>672</v>
      </c>
      <c r="E453" s="40" t="s">
        <v>101</v>
      </c>
      <c r="F453" s="39" t="s">
        <v>25</v>
      </c>
      <c r="G453" s="41" t="s">
        <v>8</v>
      </c>
      <c r="H453" s="39" t="s">
        <v>44</v>
      </c>
      <c r="I453" s="42" t="s">
        <v>673</v>
      </c>
      <c r="J453" s="43">
        <v>6</v>
      </c>
      <c r="K453" s="44">
        <v>2400</v>
      </c>
      <c r="L453" s="43">
        <v>14400</v>
      </c>
      <c r="M453" s="45">
        <v>0</v>
      </c>
      <c r="N453" s="46">
        <v>14400</v>
      </c>
      <c r="O453" s="41" t="s">
        <v>15</v>
      </c>
      <c r="P453" s="47" t="s">
        <v>53</v>
      </c>
      <c r="Q453" s="48" t="s">
        <v>10</v>
      </c>
      <c r="R453" s="47" t="s">
        <v>26</v>
      </c>
      <c r="S453" s="48" t="s">
        <v>1173</v>
      </c>
    </row>
    <row r="454" spans="1:19">
      <c r="A454" s="36">
        <v>1442</v>
      </c>
      <c r="B454" s="37">
        <v>42875</v>
      </c>
      <c r="C454" s="38" t="s">
        <v>530</v>
      </c>
      <c r="D454" s="39" t="s">
        <v>674</v>
      </c>
      <c r="E454" s="40" t="s">
        <v>101</v>
      </c>
      <c r="F454" s="39" t="s">
        <v>25</v>
      </c>
      <c r="G454" s="41" t="s">
        <v>12</v>
      </c>
      <c r="H454" s="39" t="s">
        <v>114</v>
      </c>
      <c r="I454" s="42" t="s">
        <v>675</v>
      </c>
      <c r="J454" s="43">
        <v>33</v>
      </c>
      <c r="K454" s="44">
        <v>240</v>
      </c>
      <c r="L454" s="43">
        <v>7920</v>
      </c>
      <c r="M454" s="45">
        <v>0.02</v>
      </c>
      <c r="N454" s="46">
        <v>7761.6</v>
      </c>
      <c r="O454" s="41" t="s">
        <v>1174</v>
      </c>
      <c r="P454" s="47" t="s">
        <v>49</v>
      </c>
      <c r="Q454" s="48" t="s">
        <v>10</v>
      </c>
      <c r="R454" s="47" t="s">
        <v>26</v>
      </c>
      <c r="S454" s="48" t="s">
        <v>1173</v>
      </c>
    </row>
    <row r="455" spans="1:19">
      <c r="A455" s="36">
        <v>1443</v>
      </c>
      <c r="B455" s="37">
        <v>42875</v>
      </c>
      <c r="C455" s="38" t="s">
        <v>530</v>
      </c>
      <c r="D455" s="39" t="s">
        <v>676</v>
      </c>
      <c r="E455" s="40" t="s">
        <v>101</v>
      </c>
      <c r="F455" s="39" t="s">
        <v>25</v>
      </c>
      <c r="G455" s="41" t="s">
        <v>8</v>
      </c>
      <c r="H455" s="39" t="s">
        <v>62</v>
      </c>
      <c r="I455" s="42" t="s">
        <v>677</v>
      </c>
      <c r="J455" s="43">
        <v>40</v>
      </c>
      <c r="K455" s="44">
        <v>3960</v>
      </c>
      <c r="L455" s="43">
        <v>158400</v>
      </c>
      <c r="M455" s="45">
        <v>0.01</v>
      </c>
      <c r="N455" s="46">
        <v>156816</v>
      </c>
      <c r="O455" s="41" t="s">
        <v>1172</v>
      </c>
      <c r="P455" s="47" t="s">
        <v>49</v>
      </c>
      <c r="Q455" s="48" t="s">
        <v>10</v>
      </c>
      <c r="R455" s="47" t="s">
        <v>26</v>
      </c>
      <c r="S455" s="48" t="s">
        <v>1173</v>
      </c>
    </row>
    <row r="456" spans="1:19">
      <c r="A456" s="36">
        <v>1444</v>
      </c>
      <c r="B456" s="37">
        <v>42875</v>
      </c>
      <c r="C456" s="38" t="s">
        <v>530</v>
      </c>
      <c r="D456" s="39" t="s">
        <v>678</v>
      </c>
      <c r="E456" s="40" t="s">
        <v>7</v>
      </c>
      <c r="F456" s="39" t="s">
        <v>30</v>
      </c>
      <c r="G456" s="41" t="s">
        <v>12</v>
      </c>
      <c r="H456" s="39" t="s">
        <v>51</v>
      </c>
      <c r="I456" s="42" t="s">
        <v>591</v>
      </c>
      <c r="J456" s="43">
        <v>42</v>
      </c>
      <c r="K456" s="44">
        <v>360</v>
      </c>
      <c r="L456" s="43">
        <v>15120</v>
      </c>
      <c r="M456" s="45">
        <v>0.02</v>
      </c>
      <c r="N456" s="46">
        <v>14817.6</v>
      </c>
      <c r="O456" s="41" t="s">
        <v>1174</v>
      </c>
      <c r="P456" s="47" t="s">
        <v>64</v>
      </c>
      <c r="Q456" s="48" t="s">
        <v>10</v>
      </c>
      <c r="R456" s="47" t="s">
        <v>29</v>
      </c>
      <c r="S456" s="48" t="s">
        <v>1173</v>
      </c>
    </row>
    <row r="457" spans="1:19">
      <c r="A457" s="36">
        <v>1445</v>
      </c>
      <c r="B457" s="37">
        <v>42876</v>
      </c>
      <c r="C457" s="38" t="s">
        <v>530</v>
      </c>
      <c r="D457" s="39" t="s">
        <v>679</v>
      </c>
      <c r="E457" s="40" t="s">
        <v>11</v>
      </c>
      <c r="F457" s="39" t="s">
        <v>30</v>
      </c>
      <c r="G457" s="41" t="s">
        <v>8</v>
      </c>
      <c r="H457" s="39" t="s">
        <v>44</v>
      </c>
      <c r="I457" s="42" t="s">
        <v>680</v>
      </c>
      <c r="J457" s="43">
        <v>22</v>
      </c>
      <c r="K457" s="44">
        <v>2640</v>
      </c>
      <c r="L457" s="43">
        <v>58080</v>
      </c>
      <c r="M457" s="45">
        <v>0.05</v>
      </c>
      <c r="N457" s="46">
        <v>55176</v>
      </c>
      <c r="O457" s="41" t="s">
        <v>1172</v>
      </c>
      <c r="P457" s="47" t="s">
        <v>53</v>
      </c>
      <c r="Q457" s="48" t="s">
        <v>10</v>
      </c>
      <c r="R457" s="47" t="s">
        <v>29</v>
      </c>
      <c r="S457" s="48" t="s">
        <v>1173</v>
      </c>
    </row>
    <row r="458" spans="1:19">
      <c r="A458" s="36">
        <v>1446</v>
      </c>
      <c r="B458" s="37">
        <v>42876</v>
      </c>
      <c r="C458" s="38" t="s">
        <v>530</v>
      </c>
      <c r="D458" s="39" t="s">
        <v>679</v>
      </c>
      <c r="E458" s="40" t="s">
        <v>11</v>
      </c>
      <c r="F458" s="39" t="s">
        <v>30</v>
      </c>
      <c r="G458" s="41" t="s">
        <v>8</v>
      </c>
      <c r="H458" s="39" t="s">
        <v>62</v>
      </c>
      <c r="I458" s="42" t="s">
        <v>681</v>
      </c>
      <c r="J458" s="43">
        <v>25</v>
      </c>
      <c r="K458" s="44">
        <v>12360</v>
      </c>
      <c r="L458" s="43">
        <v>309000</v>
      </c>
      <c r="M458" s="45">
        <v>0</v>
      </c>
      <c r="N458" s="46">
        <v>309000</v>
      </c>
      <c r="O458" s="41" t="s">
        <v>1172</v>
      </c>
      <c r="P458" s="47" t="s">
        <v>79</v>
      </c>
      <c r="Q458" s="48" t="s">
        <v>10</v>
      </c>
      <c r="R458" s="47" t="s">
        <v>29</v>
      </c>
      <c r="S458" s="48" t="s">
        <v>1173</v>
      </c>
    </row>
    <row r="459" spans="1:19">
      <c r="A459" s="36">
        <v>1447</v>
      </c>
      <c r="B459" s="37">
        <v>42876</v>
      </c>
      <c r="C459" s="38" t="s">
        <v>530</v>
      </c>
      <c r="D459" s="39" t="s">
        <v>682</v>
      </c>
      <c r="E459" s="40" t="s">
        <v>7</v>
      </c>
      <c r="F459" s="39" t="s">
        <v>25</v>
      </c>
      <c r="G459" s="41" t="s">
        <v>12</v>
      </c>
      <c r="H459" s="39" t="s">
        <v>55</v>
      </c>
      <c r="I459" s="42" t="s">
        <v>476</v>
      </c>
      <c r="J459" s="43">
        <v>16</v>
      </c>
      <c r="K459" s="44">
        <v>480</v>
      </c>
      <c r="L459" s="43">
        <v>7680</v>
      </c>
      <c r="M459" s="45">
        <v>0.09</v>
      </c>
      <c r="N459" s="46">
        <v>6988.8</v>
      </c>
      <c r="O459" s="41" t="s">
        <v>1174</v>
      </c>
      <c r="P459" s="47" t="s">
        <v>79</v>
      </c>
      <c r="Q459" s="48" t="s">
        <v>10</v>
      </c>
      <c r="R459" s="47" t="s">
        <v>26</v>
      </c>
      <c r="S459" s="48" t="s">
        <v>1173</v>
      </c>
    </row>
    <row r="460" spans="1:19">
      <c r="A460" s="36">
        <v>1448</v>
      </c>
      <c r="B460" s="37">
        <v>42877</v>
      </c>
      <c r="C460" s="38" t="s">
        <v>530</v>
      </c>
      <c r="D460" s="39" t="s">
        <v>683</v>
      </c>
      <c r="E460" s="40" t="s">
        <v>7</v>
      </c>
      <c r="F460" s="39" t="s">
        <v>28</v>
      </c>
      <c r="G460" s="41" t="s">
        <v>8</v>
      </c>
      <c r="H460" s="39" t="s">
        <v>44</v>
      </c>
      <c r="I460" s="42" t="s">
        <v>684</v>
      </c>
      <c r="J460" s="43">
        <v>29</v>
      </c>
      <c r="K460" s="44">
        <v>2400</v>
      </c>
      <c r="L460" s="43">
        <v>69600</v>
      </c>
      <c r="M460" s="45">
        <v>0.04</v>
      </c>
      <c r="N460" s="46">
        <v>66816</v>
      </c>
      <c r="O460" s="41" t="s">
        <v>13</v>
      </c>
      <c r="P460" s="47" t="s">
        <v>79</v>
      </c>
      <c r="Q460" s="48" t="s">
        <v>14</v>
      </c>
      <c r="R460" s="47" t="s">
        <v>29</v>
      </c>
      <c r="S460" s="48" t="s">
        <v>1173</v>
      </c>
    </row>
    <row r="461" spans="1:19">
      <c r="A461" s="36">
        <v>1449</v>
      </c>
      <c r="B461" s="37">
        <v>42877</v>
      </c>
      <c r="C461" s="38" t="s">
        <v>530</v>
      </c>
      <c r="D461" s="39" t="s">
        <v>685</v>
      </c>
      <c r="E461" s="40" t="s">
        <v>11</v>
      </c>
      <c r="F461" s="39" t="s">
        <v>28</v>
      </c>
      <c r="G461" s="41" t="s">
        <v>8</v>
      </c>
      <c r="H461" s="39" t="s">
        <v>44</v>
      </c>
      <c r="I461" s="42" t="s">
        <v>686</v>
      </c>
      <c r="J461" s="43">
        <v>7</v>
      </c>
      <c r="K461" s="44">
        <v>1080</v>
      </c>
      <c r="L461" s="43">
        <v>7560</v>
      </c>
      <c r="M461" s="45">
        <v>0.01</v>
      </c>
      <c r="N461" s="46">
        <v>7484.4</v>
      </c>
      <c r="O461" s="41" t="s">
        <v>13</v>
      </c>
      <c r="P461" s="47" t="s">
        <v>46</v>
      </c>
      <c r="Q461" s="48" t="s">
        <v>14</v>
      </c>
      <c r="R461" s="47" t="s">
        <v>29</v>
      </c>
      <c r="S461" s="48" t="s">
        <v>1173</v>
      </c>
    </row>
    <row r="462" spans="1:19">
      <c r="A462" s="36">
        <v>1450</v>
      </c>
      <c r="B462" s="37">
        <v>42877</v>
      </c>
      <c r="C462" s="38" t="s">
        <v>530</v>
      </c>
      <c r="D462" s="39" t="s">
        <v>342</v>
      </c>
      <c r="E462" s="40" t="s">
        <v>7</v>
      </c>
      <c r="F462" s="39" t="s">
        <v>25</v>
      </c>
      <c r="G462" s="41" t="s">
        <v>12</v>
      </c>
      <c r="H462" s="39" t="s">
        <v>114</v>
      </c>
      <c r="I462" s="42" t="s">
        <v>267</v>
      </c>
      <c r="J462" s="43">
        <v>9</v>
      </c>
      <c r="K462" s="44">
        <v>180</v>
      </c>
      <c r="L462" s="43">
        <v>1620</v>
      </c>
      <c r="M462" s="45">
        <v>0</v>
      </c>
      <c r="N462" s="46">
        <v>1620</v>
      </c>
      <c r="O462" s="41" t="s">
        <v>13</v>
      </c>
      <c r="P462" s="47" t="s">
        <v>53</v>
      </c>
      <c r="Q462" s="48" t="s">
        <v>14</v>
      </c>
      <c r="R462" s="47" t="s">
        <v>26</v>
      </c>
      <c r="S462" s="48" t="s">
        <v>1173</v>
      </c>
    </row>
    <row r="463" spans="1:19">
      <c r="A463" s="36">
        <v>1451</v>
      </c>
      <c r="B463" s="37">
        <v>42878</v>
      </c>
      <c r="C463" s="38" t="s">
        <v>530</v>
      </c>
      <c r="D463" s="39" t="s">
        <v>499</v>
      </c>
      <c r="E463" s="40" t="s">
        <v>50</v>
      </c>
      <c r="F463" s="39" t="s">
        <v>25</v>
      </c>
      <c r="G463" s="41" t="s">
        <v>12</v>
      </c>
      <c r="H463" s="39" t="s">
        <v>114</v>
      </c>
      <c r="I463" s="42" t="s">
        <v>115</v>
      </c>
      <c r="J463" s="43">
        <v>5</v>
      </c>
      <c r="K463" s="44">
        <v>360</v>
      </c>
      <c r="L463" s="43">
        <v>1800</v>
      </c>
      <c r="M463" s="45">
        <v>7.0000000000000007E-2</v>
      </c>
      <c r="N463" s="46">
        <v>1674</v>
      </c>
      <c r="O463" s="41" t="s">
        <v>13</v>
      </c>
      <c r="P463" s="47" t="s">
        <v>53</v>
      </c>
      <c r="Q463" s="48" t="s">
        <v>14</v>
      </c>
      <c r="R463" s="47" t="s">
        <v>26</v>
      </c>
      <c r="S463" s="48" t="s">
        <v>1173</v>
      </c>
    </row>
    <row r="464" spans="1:19">
      <c r="A464" s="36">
        <v>1452</v>
      </c>
      <c r="B464" s="37">
        <v>42878</v>
      </c>
      <c r="C464" s="38" t="s">
        <v>530</v>
      </c>
      <c r="D464" s="39" t="s">
        <v>687</v>
      </c>
      <c r="E464" s="40" t="s">
        <v>7</v>
      </c>
      <c r="F464" s="39" t="s">
        <v>28</v>
      </c>
      <c r="G464" s="41" t="s">
        <v>12</v>
      </c>
      <c r="H464" s="39" t="s">
        <v>114</v>
      </c>
      <c r="I464" s="42" t="s">
        <v>688</v>
      </c>
      <c r="J464" s="43">
        <v>45</v>
      </c>
      <c r="K464" s="44">
        <v>180</v>
      </c>
      <c r="L464" s="43">
        <v>8100</v>
      </c>
      <c r="M464" s="45">
        <v>0.02</v>
      </c>
      <c r="N464" s="46">
        <v>7938</v>
      </c>
      <c r="O464" s="41" t="s">
        <v>1174</v>
      </c>
      <c r="P464" s="47" t="s">
        <v>53</v>
      </c>
      <c r="Q464" s="48" t="s">
        <v>10</v>
      </c>
      <c r="R464" s="47" t="s">
        <v>29</v>
      </c>
      <c r="S464" s="48" t="s">
        <v>1173</v>
      </c>
    </row>
    <row r="465" spans="1:19">
      <c r="A465" s="36">
        <v>1453</v>
      </c>
      <c r="B465" s="37">
        <v>42878</v>
      </c>
      <c r="C465" s="38" t="s">
        <v>530</v>
      </c>
      <c r="D465" s="39" t="s">
        <v>98</v>
      </c>
      <c r="E465" s="40" t="s">
        <v>7</v>
      </c>
      <c r="F465" s="39" t="s">
        <v>27</v>
      </c>
      <c r="G465" s="41" t="s">
        <v>12</v>
      </c>
      <c r="H465" s="39" t="s">
        <v>114</v>
      </c>
      <c r="I465" s="42" t="s">
        <v>223</v>
      </c>
      <c r="J465" s="43">
        <v>33</v>
      </c>
      <c r="K465" s="44">
        <v>7260</v>
      </c>
      <c r="L465" s="43">
        <v>239580</v>
      </c>
      <c r="M465" s="45">
        <v>0.06</v>
      </c>
      <c r="N465" s="46">
        <v>225205.2</v>
      </c>
      <c r="O465" s="41" t="s">
        <v>13</v>
      </c>
      <c r="P465" s="47" t="s">
        <v>91</v>
      </c>
      <c r="Q465" s="48" t="s">
        <v>14</v>
      </c>
      <c r="R465" s="47" t="s">
        <v>26</v>
      </c>
      <c r="S465" s="48" t="s">
        <v>1173</v>
      </c>
    </row>
    <row r="466" spans="1:19">
      <c r="A466" s="36">
        <v>1454</v>
      </c>
      <c r="B466" s="37">
        <v>42878</v>
      </c>
      <c r="C466" s="38" t="s">
        <v>530</v>
      </c>
      <c r="D466" s="39" t="s">
        <v>43</v>
      </c>
      <c r="E466" s="40" t="s">
        <v>7</v>
      </c>
      <c r="F466" s="39" t="s">
        <v>25</v>
      </c>
      <c r="G466" s="41" t="s">
        <v>8</v>
      </c>
      <c r="H466" s="39" t="s">
        <v>44</v>
      </c>
      <c r="I466" s="42" t="s">
        <v>689</v>
      </c>
      <c r="J466" s="43">
        <v>35</v>
      </c>
      <c r="K466" s="44">
        <v>480</v>
      </c>
      <c r="L466" s="43">
        <v>16800</v>
      </c>
      <c r="M466" s="45">
        <v>0.03</v>
      </c>
      <c r="N466" s="46">
        <v>16296</v>
      </c>
      <c r="O466" s="41" t="s">
        <v>15</v>
      </c>
      <c r="P466" s="47" t="s">
        <v>53</v>
      </c>
      <c r="Q466" s="48" t="s">
        <v>10</v>
      </c>
      <c r="R466" s="47" t="s">
        <v>26</v>
      </c>
      <c r="S466" s="48" t="s">
        <v>1173</v>
      </c>
    </row>
    <row r="467" spans="1:19">
      <c r="A467" s="36">
        <v>1455</v>
      </c>
      <c r="B467" s="37">
        <v>42878</v>
      </c>
      <c r="C467" s="38" t="s">
        <v>530</v>
      </c>
      <c r="D467" s="39" t="s">
        <v>687</v>
      </c>
      <c r="E467" s="40" t="s">
        <v>50</v>
      </c>
      <c r="F467" s="39" t="s">
        <v>28</v>
      </c>
      <c r="G467" s="41" t="s">
        <v>12</v>
      </c>
      <c r="H467" s="39" t="s">
        <v>128</v>
      </c>
      <c r="I467" s="42" t="s">
        <v>690</v>
      </c>
      <c r="J467" s="43">
        <v>39</v>
      </c>
      <c r="K467" s="44">
        <v>660</v>
      </c>
      <c r="L467" s="43">
        <v>25740</v>
      </c>
      <c r="M467" s="45">
        <v>0.06</v>
      </c>
      <c r="N467" s="46">
        <v>24195.599999999999</v>
      </c>
      <c r="O467" s="41" t="s">
        <v>1174</v>
      </c>
      <c r="P467" s="47" t="s">
        <v>49</v>
      </c>
      <c r="Q467" s="48" t="s">
        <v>10</v>
      </c>
      <c r="R467" s="47" t="s">
        <v>29</v>
      </c>
      <c r="S467" s="48" t="s">
        <v>1173</v>
      </c>
    </row>
    <row r="468" spans="1:19">
      <c r="A468" s="36">
        <v>1456</v>
      </c>
      <c r="B468" s="37">
        <v>42878</v>
      </c>
      <c r="C468" s="38" t="s">
        <v>530</v>
      </c>
      <c r="D468" s="39" t="s">
        <v>687</v>
      </c>
      <c r="E468" s="40" t="s">
        <v>50</v>
      </c>
      <c r="F468" s="39" t="s">
        <v>28</v>
      </c>
      <c r="G468" s="41" t="s">
        <v>8</v>
      </c>
      <c r="H468" s="39" t="s">
        <v>44</v>
      </c>
      <c r="I468" s="42" t="s">
        <v>691</v>
      </c>
      <c r="J468" s="43">
        <v>3</v>
      </c>
      <c r="K468" s="44">
        <v>1740</v>
      </c>
      <c r="L468" s="43">
        <v>5220</v>
      </c>
      <c r="M468" s="45">
        <v>0.05</v>
      </c>
      <c r="N468" s="46">
        <v>4959</v>
      </c>
      <c r="O468" s="41" t="s">
        <v>1174</v>
      </c>
      <c r="P468" s="47" t="s">
        <v>60</v>
      </c>
      <c r="Q468" s="48" t="s">
        <v>10</v>
      </c>
      <c r="R468" s="47" t="s">
        <v>29</v>
      </c>
      <c r="S468" s="48" t="s">
        <v>1173</v>
      </c>
    </row>
    <row r="469" spans="1:19">
      <c r="A469" s="36">
        <v>1457</v>
      </c>
      <c r="B469" s="37">
        <v>42878</v>
      </c>
      <c r="C469" s="38" t="s">
        <v>530</v>
      </c>
      <c r="D469" s="39" t="s">
        <v>282</v>
      </c>
      <c r="E469" s="40" t="s">
        <v>101</v>
      </c>
      <c r="F469" s="39" t="s">
        <v>25</v>
      </c>
      <c r="G469" s="41" t="s">
        <v>66</v>
      </c>
      <c r="H469" s="39" t="s">
        <v>82</v>
      </c>
      <c r="I469" s="42" t="s">
        <v>514</v>
      </c>
      <c r="J469" s="43">
        <v>21</v>
      </c>
      <c r="K469" s="44">
        <v>960</v>
      </c>
      <c r="L469" s="43">
        <v>20160</v>
      </c>
      <c r="M469" s="45">
        <v>0.06</v>
      </c>
      <c r="N469" s="46">
        <v>18950.400000000001</v>
      </c>
      <c r="O469" s="41" t="s">
        <v>1174</v>
      </c>
      <c r="P469" s="47" t="s">
        <v>53</v>
      </c>
      <c r="Q469" s="48" t="s">
        <v>10</v>
      </c>
      <c r="R469" s="47" t="s">
        <v>26</v>
      </c>
      <c r="S469" s="48" t="s">
        <v>1173</v>
      </c>
    </row>
    <row r="470" spans="1:19">
      <c r="A470" s="36">
        <v>1458</v>
      </c>
      <c r="B470" s="37">
        <v>42878</v>
      </c>
      <c r="C470" s="38" t="s">
        <v>530</v>
      </c>
      <c r="D470" s="39" t="s">
        <v>692</v>
      </c>
      <c r="E470" s="40" t="s">
        <v>101</v>
      </c>
      <c r="F470" s="39" t="s">
        <v>30</v>
      </c>
      <c r="G470" s="41" t="s">
        <v>8</v>
      </c>
      <c r="H470" s="39" t="s">
        <v>62</v>
      </c>
      <c r="I470" s="42" t="s">
        <v>693</v>
      </c>
      <c r="J470" s="43">
        <v>13</v>
      </c>
      <c r="K470" s="44">
        <v>3960</v>
      </c>
      <c r="L470" s="43">
        <v>51480</v>
      </c>
      <c r="M470" s="45">
        <v>0.04</v>
      </c>
      <c r="N470" s="46">
        <v>49420.800000000003</v>
      </c>
      <c r="O470" s="41" t="s">
        <v>1172</v>
      </c>
      <c r="P470" s="47" t="s">
        <v>64</v>
      </c>
      <c r="Q470" s="48" t="s">
        <v>10</v>
      </c>
      <c r="R470" s="47" t="s">
        <v>29</v>
      </c>
      <c r="S470" s="48" t="s">
        <v>1173</v>
      </c>
    </row>
    <row r="471" spans="1:19">
      <c r="A471" s="36">
        <v>1459</v>
      </c>
      <c r="B471" s="37">
        <v>42878</v>
      </c>
      <c r="C471" s="38" t="s">
        <v>530</v>
      </c>
      <c r="D471" s="39" t="s">
        <v>694</v>
      </c>
      <c r="E471" s="40" t="s">
        <v>11</v>
      </c>
      <c r="F471" s="39" t="s">
        <v>25</v>
      </c>
      <c r="G471" s="41" t="s">
        <v>12</v>
      </c>
      <c r="H471" s="39" t="s">
        <v>55</v>
      </c>
      <c r="I471" s="42" t="s">
        <v>86</v>
      </c>
      <c r="J471" s="43">
        <v>50</v>
      </c>
      <c r="K471" s="44">
        <v>3360</v>
      </c>
      <c r="L471" s="43">
        <v>168000</v>
      </c>
      <c r="M471" s="45">
        <v>0.01</v>
      </c>
      <c r="N471" s="46">
        <v>166320</v>
      </c>
      <c r="O471" s="41" t="s">
        <v>1172</v>
      </c>
      <c r="P471" s="47" t="s">
        <v>64</v>
      </c>
      <c r="Q471" s="48" t="s">
        <v>10</v>
      </c>
      <c r="R471" s="47" t="s">
        <v>26</v>
      </c>
      <c r="S471" s="48" t="s">
        <v>1173</v>
      </c>
    </row>
    <row r="472" spans="1:19">
      <c r="A472" s="36">
        <v>1460</v>
      </c>
      <c r="B472" s="37">
        <v>42878</v>
      </c>
      <c r="C472" s="38" t="s">
        <v>530</v>
      </c>
      <c r="D472" s="39" t="s">
        <v>695</v>
      </c>
      <c r="E472" s="40" t="s">
        <v>11</v>
      </c>
      <c r="F472" s="39" t="s">
        <v>25</v>
      </c>
      <c r="G472" s="41" t="s">
        <v>8</v>
      </c>
      <c r="H472" s="39" t="s">
        <v>44</v>
      </c>
      <c r="I472" s="42" t="s">
        <v>696</v>
      </c>
      <c r="J472" s="43">
        <v>12</v>
      </c>
      <c r="K472" s="44">
        <v>1860</v>
      </c>
      <c r="L472" s="43">
        <v>22320</v>
      </c>
      <c r="M472" s="45">
        <v>0.01</v>
      </c>
      <c r="N472" s="46">
        <v>22096.799999999999</v>
      </c>
      <c r="O472" s="41" t="s">
        <v>18</v>
      </c>
      <c r="P472" s="47" t="s">
        <v>53</v>
      </c>
      <c r="Q472" s="48" t="s">
        <v>16</v>
      </c>
      <c r="R472" s="47" t="s">
        <v>26</v>
      </c>
      <c r="S472" s="48" t="s">
        <v>1173</v>
      </c>
    </row>
    <row r="473" spans="1:19">
      <c r="A473" s="36">
        <v>1461</v>
      </c>
      <c r="B473" s="37">
        <v>42878</v>
      </c>
      <c r="C473" s="38" t="s">
        <v>530</v>
      </c>
      <c r="D473" s="39" t="s">
        <v>695</v>
      </c>
      <c r="E473" s="40" t="s">
        <v>11</v>
      </c>
      <c r="F473" s="39" t="s">
        <v>25</v>
      </c>
      <c r="G473" s="41" t="s">
        <v>12</v>
      </c>
      <c r="H473" s="39" t="s">
        <v>51</v>
      </c>
      <c r="I473" s="42" t="s">
        <v>406</v>
      </c>
      <c r="J473" s="43">
        <v>34</v>
      </c>
      <c r="K473" s="44">
        <v>300</v>
      </c>
      <c r="L473" s="43">
        <v>10200</v>
      </c>
      <c r="M473" s="45">
        <v>0.09</v>
      </c>
      <c r="N473" s="46">
        <v>9282</v>
      </c>
      <c r="O473" s="41" t="s">
        <v>18</v>
      </c>
      <c r="P473" s="47" t="s">
        <v>64</v>
      </c>
      <c r="Q473" s="48" t="s">
        <v>16</v>
      </c>
      <c r="R473" s="47" t="s">
        <v>26</v>
      </c>
      <c r="S473" s="48" t="s">
        <v>1173</v>
      </c>
    </row>
    <row r="474" spans="1:19">
      <c r="A474" s="36">
        <v>1462</v>
      </c>
      <c r="B474" s="37">
        <v>42878</v>
      </c>
      <c r="C474" s="38" t="s">
        <v>530</v>
      </c>
      <c r="D474" s="39" t="s">
        <v>697</v>
      </c>
      <c r="E474" s="40" t="s">
        <v>7</v>
      </c>
      <c r="F474" s="39" t="s">
        <v>25</v>
      </c>
      <c r="G474" s="41" t="s">
        <v>12</v>
      </c>
      <c r="H474" s="39" t="s">
        <v>114</v>
      </c>
      <c r="I474" s="42" t="s">
        <v>698</v>
      </c>
      <c r="J474" s="43">
        <v>31</v>
      </c>
      <c r="K474" s="44">
        <v>25260</v>
      </c>
      <c r="L474" s="43">
        <v>783060</v>
      </c>
      <c r="M474" s="45">
        <v>0.01</v>
      </c>
      <c r="N474" s="46">
        <v>775229.4</v>
      </c>
      <c r="O474" s="41" t="s">
        <v>15</v>
      </c>
      <c r="P474" s="47" t="s">
        <v>49</v>
      </c>
      <c r="Q474" s="48" t="s">
        <v>10</v>
      </c>
      <c r="R474" s="47" t="s">
        <v>26</v>
      </c>
      <c r="S474" s="48" t="s">
        <v>1173</v>
      </c>
    </row>
    <row r="475" spans="1:19">
      <c r="A475" s="36">
        <v>1463</v>
      </c>
      <c r="B475" s="37">
        <v>42878</v>
      </c>
      <c r="C475" s="38" t="s">
        <v>530</v>
      </c>
      <c r="D475" s="39" t="s">
        <v>697</v>
      </c>
      <c r="E475" s="40" t="s">
        <v>7</v>
      </c>
      <c r="F475" s="39" t="s">
        <v>25</v>
      </c>
      <c r="G475" s="41" t="s">
        <v>66</v>
      </c>
      <c r="H475" s="39" t="s">
        <v>199</v>
      </c>
      <c r="I475" s="42" t="s">
        <v>699</v>
      </c>
      <c r="J475" s="43">
        <v>34</v>
      </c>
      <c r="K475" s="44">
        <v>8460</v>
      </c>
      <c r="L475" s="43">
        <v>287640</v>
      </c>
      <c r="M475" s="45">
        <v>0.05</v>
      </c>
      <c r="N475" s="46">
        <v>273258</v>
      </c>
      <c r="O475" s="41" t="s">
        <v>15</v>
      </c>
      <c r="P475" s="47" t="s">
        <v>53</v>
      </c>
      <c r="Q475" s="48" t="s">
        <v>10</v>
      </c>
      <c r="R475" s="47" t="s">
        <v>26</v>
      </c>
      <c r="S475" s="48" t="s">
        <v>1173</v>
      </c>
    </row>
    <row r="476" spans="1:19">
      <c r="A476" s="36">
        <v>1464</v>
      </c>
      <c r="B476" s="37">
        <v>42878</v>
      </c>
      <c r="C476" s="38" t="s">
        <v>530</v>
      </c>
      <c r="D476" s="39" t="s">
        <v>697</v>
      </c>
      <c r="E476" s="40" t="s">
        <v>7</v>
      </c>
      <c r="F476" s="39" t="s">
        <v>25</v>
      </c>
      <c r="G476" s="41" t="s">
        <v>8</v>
      </c>
      <c r="H476" s="39" t="s">
        <v>70</v>
      </c>
      <c r="I476" s="42" t="s">
        <v>700</v>
      </c>
      <c r="J476" s="43">
        <v>1</v>
      </c>
      <c r="K476" s="44">
        <v>210180</v>
      </c>
      <c r="L476" s="43">
        <v>210180</v>
      </c>
      <c r="M476" s="45">
        <v>0.05</v>
      </c>
      <c r="N476" s="46">
        <v>199671</v>
      </c>
      <c r="O476" s="41" t="s">
        <v>15</v>
      </c>
      <c r="P476" s="47" t="s">
        <v>53</v>
      </c>
      <c r="Q476" s="48" t="s">
        <v>10</v>
      </c>
      <c r="R476" s="47" t="s">
        <v>26</v>
      </c>
      <c r="S476" s="48" t="s">
        <v>1173</v>
      </c>
    </row>
    <row r="477" spans="1:19">
      <c r="A477" s="36">
        <v>1465</v>
      </c>
      <c r="B477" s="37">
        <v>42878</v>
      </c>
      <c r="C477" s="38" t="s">
        <v>530</v>
      </c>
      <c r="D477" s="39" t="s">
        <v>697</v>
      </c>
      <c r="E477" s="40" t="s">
        <v>7</v>
      </c>
      <c r="F477" s="39" t="s">
        <v>25</v>
      </c>
      <c r="G477" s="41" t="s">
        <v>8</v>
      </c>
      <c r="H477" s="39" t="s">
        <v>62</v>
      </c>
      <c r="I477" s="42" t="s">
        <v>701</v>
      </c>
      <c r="J477" s="43">
        <v>10</v>
      </c>
      <c r="K477" s="44">
        <v>2160</v>
      </c>
      <c r="L477" s="43">
        <v>21600</v>
      </c>
      <c r="M477" s="45">
        <v>7.0000000000000007E-2</v>
      </c>
      <c r="N477" s="46">
        <v>20088</v>
      </c>
      <c r="O477" s="41" t="s">
        <v>15</v>
      </c>
      <c r="P477" s="47" t="s">
        <v>53</v>
      </c>
      <c r="Q477" s="48" t="s">
        <v>10</v>
      </c>
      <c r="R477" s="47" t="s">
        <v>26</v>
      </c>
      <c r="S477" s="48" t="s">
        <v>1173</v>
      </c>
    </row>
    <row r="478" spans="1:19">
      <c r="A478" s="36">
        <v>1466</v>
      </c>
      <c r="B478" s="37">
        <v>42879</v>
      </c>
      <c r="C478" s="38" t="s">
        <v>530</v>
      </c>
      <c r="D478" s="39" t="s">
        <v>702</v>
      </c>
      <c r="E478" s="40" t="s">
        <v>7</v>
      </c>
      <c r="F478" s="39" t="s">
        <v>27</v>
      </c>
      <c r="G478" s="41" t="s">
        <v>12</v>
      </c>
      <c r="H478" s="39" t="s">
        <v>74</v>
      </c>
      <c r="I478" s="42" t="s">
        <v>598</v>
      </c>
      <c r="J478" s="43">
        <v>42</v>
      </c>
      <c r="K478" s="44">
        <v>540</v>
      </c>
      <c r="L478" s="43">
        <v>22680</v>
      </c>
      <c r="M478" s="45">
        <v>0.09</v>
      </c>
      <c r="N478" s="46">
        <v>20638.8</v>
      </c>
      <c r="O478" s="41" t="s">
        <v>1174</v>
      </c>
      <c r="P478" s="47" t="s">
        <v>79</v>
      </c>
      <c r="Q478" s="48" t="s">
        <v>10</v>
      </c>
      <c r="R478" s="47" t="s">
        <v>26</v>
      </c>
      <c r="S478" s="48" t="s">
        <v>1173</v>
      </c>
    </row>
    <row r="479" spans="1:19">
      <c r="A479" s="36">
        <v>1467</v>
      </c>
      <c r="B479" s="37">
        <v>42879</v>
      </c>
      <c r="C479" s="38" t="s">
        <v>530</v>
      </c>
      <c r="D479" s="39" t="s">
        <v>703</v>
      </c>
      <c r="E479" s="40" t="s">
        <v>101</v>
      </c>
      <c r="F479" s="39" t="s">
        <v>30</v>
      </c>
      <c r="G479" s="41" t="s">
        <v>12</v>
      </c>
      <c r="H479" s="39" t="s">
        <v>114</v>
      </c>
      <c r="I479" s="42" t="s">
        <v>545</v>
      </c>
      <c r="J479" s="43">
        <v>31</v>
      </c>
      <c r="K479" s="44">
        <v>23280</v>
      </c>
      <c r="L479" s="43">
        <v>721680</v>
      </c>
      <c r="M479" s="45">
        <v>0.04</v>
      </c>
      <c r="N479" s="46">
        <v>692812.80000000005</v>
      </c>
      <c r="O479" s="41" t="s">
        <v>15</v>
      </c>
      <c r="P479" s="47" t="s">
        <v>53</v>
      </c>
      <c r="Q479" s="48" t="s">
        <v>10</v>
      </c>
      <c r="R479" s="47" t="s">
        <v>29</v>
      </c>
      <c r="S479" s="48" t="s">
        <v>1173</v>
      </c>
    </row>
    <row r="480" spans="1:19">
      <c r="A480" s="36">
        <v>1468</v>
      </c>
      <c r="B480" s="37">
        <v>42879</v>
      </c>
      <c r="C480" s="38" t="s">
        <v>530</v>
      </c>
      <c r="D480" s="39" t="s">
        <v>703</v>
      </c>
      <c r="E480" s="40" t="s">
        <v>11</v>
      </c>
      <c r="F480" s="39" t="s">
        <v>30</v>
      </c>
      <c r="G480" s="41" t="s">
        <v>12</v>
      </c>
      <c r="H480" s="39" t="s">
        <v>114</v>
      </c>
      <c r="I480" s="42" t="s">
        <v>704</v>
      </c>
      <c r="J480" s="43">
        <v>8</v>
      </c>
      <c r="K480" s="44">
        <v>240</v>
      </c>
      <c r="L480" s="43">
        <v>1920</v>
      </c>
      <c r="M480" s="45">
        <v>0.09</v>
      </c>
      <c r="N480" s="46">
        <v>1747.2</v>
      </c>
      <c r="O480" s="41" t="s">
        <v>15</v>
      </c>
      <c r="P480" s="47" t="s">
        <v>49</v>
      </c>
      <c r="Q480" s="48" t="s">
        <v>10</v>
      </c>
      <c r="R480" s="47" t="s">
        <v>29</v>
      </c>
      <c r="S480" s="48" t="s">
        <v>1173</v>
      </c>
    </row>
    <row r="481" spans="1:19">
      <c r="A481" s="36">
        <v>1469</v>
      </c>
      <c r="B481" s="37">
        <v>42879</v>
      </c>
      <c r="C481" s="38" t="s">
        <v>530</v>
      </c>
      <c r="D481" s="39" t="s">
        <v>703</v>
      </c>
      <c r="E481" s="40" t="s">
        <v>11</v>
      </c>
      <c r="F481" s="39" t="s">
        <v>30</v>
      </c>
      <c r="G481" s="41" t="s">
        <v>12</v>
      </c>
      <c r="H481" s="39" t="s">
        <v>114</v>
      </c>
      <c r="I481" s="42" t="s">
        <v>705</v>
      </c>
      <c r="J481" s="43">
        <v>6</v>
      </c>
      <c r="K481" s="44">
        <v>480</v>
      </c>
      <c r="L481" s="43">
        <v>2880</v>
      </c>
      <c r="M481" s="45">
        <v>0.03</v>
      </c>
      <c r="N481" s="46">
        <v>2793.6</v>
      </c>
      <c r="O481" s="41" t="s">
        <v>15</v>
      </c>
      <c r="P481" s="47" t="s">
        <v>53</v>
      </c>
      <c r="Q481" s="48" t="s">
        <v>10</v>
      </c>
      <c r="R481" s="47" t="s">
        <v>29</v>
      </c>
      <c r="S481" s="48" t="s">
        <v>1173</v>
      </c>
    </row>
    <row r="482" spans="1:19">
      <c r="A482" s="36">
        <v>1470</v>
      </c>
      <c r="B482" s="37">
        <v>42879</v>
      </c>
      <c r="C482" s="38" t="s">
        <v>530</v>
      </c>
      <c r="D482" s="39" t="s">
        <v>703</v>
      </c>
      <c r="E482" s="40" t="s">
        <v>11</v>
      </c>
      <c r="F482" s="39" t="s">
        <v>30</v>
      </c>
      <c r="G482" s="41" t="s">
        <v>66</v>
      </c>
      <c r="H482" s="39" t="s">
        <v>82</v>
      </c>
      <c r="I482" s="42" t="s">
        <v>104</v>
      </c>
      <c r="J482" s="43">
        <v>46</v>
      </c>
      <c r="K482" s="44">
        <v>780</v>
      </c>
      <c r="L482" s="43">
        <v>35880</v>
      </c>
      <c r="M482" s="45">
        <v>0.06</v>
      </c>
      <c r="N482" s="46">
        <v>33727.199999999997</v>
      </c>
      <c r="O482" s="41" t="s">
        <v>15</v>
      </c>
      <c r="P482" s="47" t="s">
        <v>60</v>
      </c>
      <c r="Q482" s="48" t="s">
        <v>10</v>
      </c>
      <c r="R482" s="47" t="s">
        <v>29</v>
      </c>
      <c r="S482" s="48" t="s">
        <v>1173</v>
      </c>
    </row>
    <row r="483" spans="1:19">
      <c r="A483" s="36">
        <v>1471</v>
      </c>
      <c r="B483" s="37">
        <v>42879</v>
      </c>
      <c r="C483" s="38" t="s">
        <v>530</v>
      </c>
      <c r="D483" s="39" t="s">
        <v>706</v>
      </c>
      <c r="E483" s="40" t="s">
        <v>7</v>
      </c>
      <c r="F483" s="39" t="s">
        <v>28</v>
      </c>
      <c r="G483" s="41" t="s">
        <v>12</v>
      </c>
      <c r="H483" s="39" t="s">
        <v>107</v>
      </c>
      <c r="I483" s="42" t="s">
        <v>455</v>
      </c>
      <c r="J483" s="43">
        <v>25</v>
      </c>
      <c r="K483" s="44">
        <v>360</v>
      </c>
      <c r="L483" s="43">
        <v>9000</v>
      </c>
      <c r="M483" s="45">
        <v>0.1</v>
      </c>
      <c r="N483" s="46">
        <v>8100</v>
      </c>
      <c r="O483" s="41" t="s">
        <v>1174</v>
      </c>
      <c r="P483" s="47" t="s">
        <v>53</v>
      </c>
      <c r="Q483" s="48" t="s">
        <v>10</v>
      </c>
      <c r="R483" s="47" t="s">
        <v>29</v>
      </c>
      <c r="S483" s="48" t="s">
        <v>1173</v>
      </c>
    </row>
    <row r="484" spans="1:19">
      <c r="A484" s="36">
        <v>1472</v>
      </c>
      <c r="B484" s="37">
        <v>42879</v>
      </c>
      <c r="C484" s="38" t="s">
        <v>530</v>
      </c>
      <c r="D484" s="39" t="s">
        <v>57</v>
      </c>
      <c r="E484" s="40" t="s">
        <v>7</v>
      </c>
      <c r="F484" s="39" t="s">
        <v>27</v>
      </c>
      <c r="G484" s="41" t="s">
        <v>12</v>
      </c>
      <c r="H484" s="39" t="s">
        <v>128</v>
      </c>
      <c r="I484" s="42" t="s">
        <v>707</v>
      </c>
      <c r="J484" s="43">
        <v>50</v>
      </c>
      <c r="K484" s="44">
        <v>1320</v>
      </c>
      <c r="L484" s="43">
        <v>66000</v>
      </c>
      <c r="M484" s="45">
        <v>7.0000000000000007E-2</v>
      </c>
      <c r="N484" s="46">
        <v>61380</v>
      </c>
      <c r="O484" s="41" t="s">
        <v>1174</v>
      </c>
      <c r="P484" s="47" t="s">
        <v>91</v>
      </c>
      <c r="Q484" s="48" t="s">
        <v>10</v>
      </c>
      <c r="R484" s="47" t="s">
        <v>26</v>
      </c>
      <c r="S484" s="48" t="s">
        <v>1173</v>
      </c>
    </row>
    <row r="485" spans="1:19">
      <c r="A485" s="36">
        <v>1473</v>
      </c>
      <c r="B485" s="37">
        <v>42879</v>
      </c>
      <c r="C485" s="38" t="s">
        <v>530</v>
      </c>
      <c r="D485" s="39" t="s">
        <v>708</v>
      </c>
      <c r="E485" s="40" t="s">
        <v>7</v>
      </c>
      <c r="F485" s="39" t="s">
        <v>27</v>
      </c>
      <c r="G485" s="41" t="s">
        <v>12</v>
      </c>
      <c r="H485" s="39" t="s">
        <v>47</v>
      </c>
      <c r="I485" s="42" t="s">
        <v>709</v>
      </c>
      <c r="J485" s="43">
        <v>7</v>
      </c>
      <c r="K485" s="44">
        <v>540</v>
      </c>
      <c r="L485" s="43">
        <v>3780</v>
      </c>
      <c r="M485" s="45">
        <v>0.1</v>
      </c>
      <c r="N485" s="46">
        <v>3402</v>
      </c>
      <c r="O485" s="41" t="s">
        <v>18</v>
      </c>
      <c r="P485" s="47" t="s">
        <v>53</v>
      </c>
      <c r="Q485" s="48" t="s">
        <v>16</v>
      </c>
      <c r="R485" s="47" t="s">
        <v>26</v>
      </c>
      <c r="S485" s="48" t="s">
        <v>1173</v>
      </c>
    </row>
    <row r="486" spans="1:19">
      <c r="A486" s="36">
        <v>1474</v>
      </c>
      <c r="B486" s="37">
        <v>42879</v>
      </c>
      <c r="C486" s="38" t="s">
        <v>530</v>
      </c>
      <c r="D486" s="39" t="s">
        <v>710</v>
      </c>
      <c r="E486" s="40" t="s">
        <v>7</v>
      </c>
      <c r="F486" s="39" t="s">
        <v>28</v>
      </c>
      <c r="G486" s="41" t="s">
        <v>12</v>
      </c>
      <c r="H486" s="39" t="s">
        <v>107</v>
      </c>
      <c r="I486" s="42" t="s">
        <v>711</v>
      </c>
      <c r="J486" s="43">
        <v>8</v>
      </c>
      <c r="K486" s="44">
        <v>660</v>
      </c>
      <c r="L486" s="43">
        <v>5280</v>
      </c>
      <c r="M486" s="45">
        <v>0.1</v>
      </c>
      <c r="N486" s="46">
        <v>4752</v>
      </c>
      <c r="O486" s="41" t="s">
        <v>13</v>
      </c>
      <c r="P486" s="47" t="s">
        <v>53</v>
      </c>
      <c r="Q486" s="48" t="s">
        <v>14</v>
      </c>
      <c r="R486" s="47" t="s">
        <v>29</v>
      </c>
      <c r="S486" s="48" t="s">
        <v>1173</v>
      </c>
    </row>
    <row r="487" spans="1:19">
      <c r="A487" s="36">
        <v>1475</v>
      </c>
      <c r="B487" s="37">
        <v>42880</v>
      </c>
      <c r="C487" s="38" t="s">
        <v>530</v>
      </c>
      <c r="D487" s="39" t="s">
        <v>469</v>
      </c>
      <c r="E487" s="40" t="s">
        <v>7</v>
      </c>
      <c r="F487" s="39" t="s">
        <v>30</v>
      </c>
      <c r="G487" s="41" t="s">
        <v>12</v>
      </c>
      <c r="H487" s="39" t="s">
        <v>47</v>
      </c>
      <c r="I487" s="42" t="s">
        <v>712</v>
      </c>
      <c r="J487" s="43">
        <v>35</v>
      </c>
      <c r="K487" s="44">
        <v>1200</v>
      </c>
      <c r="L487" s="43">
        <v>42000</v>
      </c>
      <c r="M487" s="45">
        <v>0.04</v>
      </c>
      <c r="N487" s="46">
        <v>40320</v>
      </c>
      <c r="O487" s="41" t="s">
        <v>13</v>
      </c>
      <c r="P487" s="47" t="s">
        <v>53</v>
      </c>
      <c r="Q487" s="48" t="s">
        <v>14</v>
      </c>
      <c r="R487" s="47" t="s">
        <v>29</v>
      </c>
      <c r="S487" s="48" t="s">
        <v>1173</v>
      </c>
    </row>
    <row r="488" spans="1:19">
      <c r="A488" s="36">
        <v>1476</v>
      </c>
      <c r="B488" s="37">
        <v>42881</v>
      </c>
      <c r="C488" s="38" t="s">
        <v>530</v>
      </c>
      <c r="D488" s="39" t="s">
        <v>713</v>
      </c>
      <c r="E488" s="40" t="s">
        <v>101</v>
      </c>
      <c r="F488" s="39" t="s">
        <v>30</v>
      </c>
      <c r="G488" s="41" t="s">
        <v>12</v>
      </c>
      <c r="H488" s="39" t="s">
        <v>107</v>
      </c>
      <c r="I488" s="42" t="s">
        <v>711</v>
      </c>
      <c r="J488" s="43">
        <v>7</v>
      </c>
      <c r="K488" s="44">
        <v>660</v>
      </c>
      <c r="L488" s="43">
        <v>4620</v>
      </c>
      <c r="M488" s="45">
        <v>0.04</v>
      </c>
      <c r="N488" s="46">
        <v>4435.2</v>
      </c>
      <c r="O488" s="41" t="s">
        <v>18</v>
      </c>
      <c r="P488" s="47" t="s">
        <v>53</v>
      </c>
      <c r="Q488" s="48" t="s">
        <v>16</v>
      </c>
      <c r="R488" s="47" t="s">
        <v>29</v>
      </c>
      <c r="S488" s="48" t="s">
        <v>1173</v>
      </c>
    </row>
    <row r="489" spans="1:19">
      <c r="A489" s="36">
        <v>1477</v>
      </c>
      <c r="B489" s="37">
        <v>42881</v>
      </c>
      <c r="C489" s="38" t="s">
        <v>530</v>
      </c>
      <c r="D489" s="39" t="s">
        <v>714</v>
      </c>
      <c r="E489" s="40" t="s">
        <v>50</v>
      </c>
      <c r="F489" s="39" t="s">
        <v>30</v>
      </c>
      <c r="G489" s="41" t="s">
        <v>8</v>
      </c>
      <c r="H489" s="39" t="s">
        <v>62</v>
      </c>
      <c r="I489" s="42" t="s">
        <v>715</v>
      </c>
      <c r="J489" s="43">
        <v>4</v>
      </c>
      <c r="K489" s="44">
        <v>3360</v>
      </c>
      <c r="L489" s="43">
        <v>13440</v>
      </c>
      <c r="M489" s="45">
        <v>0.08</v>
      </c>
      <c r="N489" s="46">
        <v>12364.8</v>
      </c>
      <c r="O489" s="41" t="s">
        <v>1172</v>
      </c>
      <c r="P489" s="47" t="s">
        <v>53</v>
      </c>
      <c r="Q489" s="48" t="s">
        <v>10</v>
      </c>
      <c r="R489" s="47" t="s">
        <v>29</v>
      </c>
      <c r="S489" s="48" t="s">
        <v>1173</v>
      </c>
    </row>
    <row r="490" spans="1:19">
      <c r="A490" s="36">
        <v>1478</v>
      </c>
      <c r="B490" s="37">
        <v>42881</v>
      </c>
      <c r="C490" s="38" t="s">
        <v>530</v>
      </c>
      <c r="D490" s="39" t="s">
        <v>716</v>
      </c>
      <c r="E490" s="40" t="s">
        <v>50</v>
      </c>
      <c r="F490" s="39" t="s">
        <v>30</v>
      </c>
      <c r="G490" s="41" t="s">
        <v>8</v>
      </c>
      <c r="H490" s="39" t="s">
        <v>44</v>
      </c>
      <c r="I490" s="42" t="s">
        <v>691</v>
      </c>
      <c r="J490" s="43">
        <v>39</v>
      </c>
      <c r="K490" s="44">
        <v>1740</v>
      </c>
      <c r="L490" s="43">
        <v>67860</v>
      </c>
      <c r="M490" s="45">
        <v>7.0000000000000007E-2</v>
      </c>
      <c r="N490" s="46">
        <v>63109.8</v>
      </c>
      <c r="O490" s="41" t="s">
        <v>13</v>
      </c>
      <c r="P490" s="47" t="s">
        <v>53</v>
      </c>
      <c r="Q490" s="48" t="s">
        <v>14</v>
      </c>
      <c r="R490" s="47" t="s">
        <v>29</v>
      </c>
      <c r="S490" s="48" t="s">
        <v>1173</v>
      </c>
    </row>
    <row r="491" spans="1:19">
      <c r="A491" s="36">
        <v>1479</v>
      </c>
      <c r="B491" s="37">
        <v>42881</v>
      </c>
      <c r="C491" s="38" t="s">
        <v>530</v>
      </c>
      <c r="D491" s="39" t="s">
        <v>716</v>
      </c>
      <c r="E491" s="40" t="s">
        <v>50</v>
      </c>
      <c r="F491" s="39" t="s">
        <v>30</v>
      </c>
      <c r="G491" s="41" t="s">
        <v>12</v>
      </c>
      <c r="H491" s="39" t="s">
        <v>55</v>
      </c>
      <c r="I491" s="42" t="s">
        <v>717</v>
      </c>
      <c r="J491" s="43">
        <v>13</v>
      </c>
      <c r="K491" s="44">
        <v>1260</v>
      </c>
      <c r="L491" s="43">
        <v>16380</v>
      </c>
      <c r="M491" s="45">
        <v>0.05</v>
      </c>
      <c r="N491" s="46">
        <v>15561</v>
      </c>
      <c r="O491" s="41" t="s">
        <v>13</v>
      </c>
      <c r="P491" s="47" t="s">
        <v>53</v>
      </c>
      <c r="Q491" s="48" t="s">
        <v>14</v>
      </c>
      <c r="R491" s="47" t="s">
        <v>29</v>
      </c>
      <c r="S491" s="48" t="s">
        <v>1173</v>
      </c>
    </row>
    <row r="492" spans="1:19">
      <c r="A492" s="36">
        <v>1480</v>
      </c>
      <c r="B492" s="37">
        <v>42881</v>
      </c>
      <c r="C492" s="38" t="s">
        <v>530</v>
      </c>
      <c r="D492" s="39" t="s">
        <v>54</v>
      </c>
      <c r="E492" s="40" t="s">
        <v>11</v>
      </c>
      <c r="F492" s="39" t="s">
        <v>27</v>
      </c>
      <c r="G492" s="41" t="s">
        <v>8</v>
      </c>
      <c r="H492" s="39" t="s">
        <v>44</v>
      </c>
      <c r="I492" s="42" t="s">
        <v>307</v>
      </c>
      <c r="J492" s="43">
        <v>4</v>
      </c>
      <c r="K492" s="44">
        <v>2100</v>
      </c>
      <c r="L492" s="43">
        <v>8400</v>
      </c>
      <c r="M492" s="45">
        <v>0.08</v>
      </c>
      <c r="N492" s="46">
        <v>7728</v>
      </c>
      <c r="O492" s="41" t="s">
        <v>18</v>
      </c>
      <c r="P492" s="47" t="s">
        <v>53</v>
      </c>
      <c r="Q492" s="48" t="s">
        <v>16</v>
      </c>
      <c r="R492" s="47" t="s">
        <v>26</v>
      </c>
      <c r="S492" s="48" t="s">
        <v>1173</v>
      </c>
    </row>
    <row r="493" spans="1:19">
      <c r="A493" s="36">
        <v>1481</v>
      </c>
      <c r="B493" s="37">
        <v>42882</v>
      </c>
      <c r="C493" s="38" t="s">
        <v>530</v>
      </c>
      <c r="D493" s="39" t="s">
        <v>718</v>
      </c>
      <c r="E493" s="40" t="s">
        <v>11</v>
      </c>
      <c r="F493" s="39" t="s">
        <v>30</v>
      </c>
      <c r="G493" s="41" t="s">
        <v>12</v>
      </c>
      <c r="H493" s="39" t="s">
        <v>114</v>
      </c>
      <c r="I493" s="42" t="s">
        <v>719</v>
      </c>
      <c r="J493" s="43">
        <v>13</v>
      </c>
      <c r="K493" s="44">
        <v>360</v>
      </c>
      <c r="L493" s="43">
        <v>4680</v>
      </c>
      <c r="M493" s="45">
        <v>0.06</v>
      </c>
      <c r="N493" s="46">
        <v>4399.2</v>
      </c>
      <c r="O493" s="41" t="s">
        <v>13</v>
      </c>
      <c r="P493" s="47" t="s">
        <v>53</v>
      </c>
      <c r="Q493" s="48" t="s">
        <v>14</v>
      </c>
      <c r="R493" s="47" t="s">
        <v>29</v>
      </c>
      <c r="S493" s="48" t="s">
        <v>1173</v>
      </c>
    </row>
    <row r="494" spans="1:19">
      <c r="A494" s="36">
        <v>1482</v>
      </c>
      <c r="B494" s="37">
        <v>42882</v>
      </c>
      <c r="C494" s="38" t="s">
        <v>530</v>
      </c>
      <c r="D494" s="39" t="s">
        <v>718</v>
      </c>
      <c r="E494" s="40" t="s">
        <v>11</v>
      </c>
      <c r="F494" s="39" t="s">
        <v>30</v>
      </c>
      <c r="G494" s="41" t="s">
        <v>8</v>
      </c>
      <c r="H494" s="39" t="s">
        <v>44</v>
      </c>
      <c r="I494" s="42" t="s">
        <v>673</v>
      </c>
      <c r="J494" s="43">
        <v>31</v>
      </c>
      <c r="K494" s="44">
        <v>2400</v>
      </c>
      <c r="L494" s="43">
        <v>74400</v>
      </c>
      <c r="M494" s="45">
        <v>0.05</v>
      </c>
      <c r="N494" s="46">
        <v>70680</v>
      </c>
      <c r="O494" s="41" t="s">
        <v>13</v>
      </c>
      <c r="P494" s="47" t="s">
        <v>53</v>
      </c>
      <c r="Q494" s="48" t="s">
        <v>14</v>
      </c>
      <c r="R494" s="47" t="s">
        <v>29</v>
      </c>
      <c r="S494" s="48" t="s">
        <v>1173</v>
      </c>
    </row>
    <row r="495" spans="1:19">
      <c r="A495" s="36">
        <v>1483</v>
      </c>
      <c r="B495" s="37">
        <v>42882</v>
      </c>
      <c r="C495" s="38" t="s">
        <v>530</v>
      </c>
      <c r="D495" s="39" t="s">
        <v>718</v>
      </c>
      <c r="E495" s="40" t="s">
        <v>11</v>
      </c>
      <c r="F495" s="39" t="s">
        <v>30</v>
      </c>
      <c r="G495" s="41" t="s">
        <v>8</v>
      </c>
      <c r="H495" s="39" t="s">
        <v>62</v>
      </c>
      <c r="I495" s="42" t="s">
        <v>720</v>
      </c>
      <c r="J495" s="43">
        <v>35</v>
      </c>
      <c r="K495" s="44">
        <v>7560</v>
      </c>
      <c r="L495" s="43">
        <v>264600</v>
      </c>
      <c r="M495" s="45">
        <v>0.09</v>
      </c>
      <c r="N495" s="46">
        <v>240786</v>
      </c>
      <c r="O495" s="41" t="s">
        <v>13</v>
      </c>
      <c r="P495" s="47" t="s">
        <v>64</v>
      </c>
      <c r="Q495" s="48" t="s">
        <v>14</v>
      </c>
      <c r="R495" s="47" t="s">
        <v>29</v>
      </c>
      <c r="S495" s="48" t="s">
        <v>1173</v>
      </c>
    </row>
    <row r="496" spans="1:19">
      <c r="A496" s="36">
        <v>1484</v>
      </c>
      <c r="B496" s="37">
        <v>42882</v>
      </c>
      <c r="C496" s="38" t="s">
        <v>530</v>
      </c>
      <c r="D496" s="39" t="s">
        <v>72</v>
      </c>
      <c r="E496" s="40" t="s">
        <v>11</v>
      </c>
      <c r="F496" s="39" t="s">
        <v>28</v>
      </c>
      <c r="G496" s="41" t="s">
        <v>66</v>
      </c>
      <c r="H496" s="39" t="s">
        <v>199</v>
      </c>
      <c r="I496" s="42" t="s">
        <v>599</v>
      </c>
      <c r="J496" s="43">
        <v>37</v>
      </c>
      <c r="K496" s="44">
        <v>9060</v>
      </c>
      <c r="L496" s="43">
        <v>335220</v>
      </c>
      <c r="M496" s="45">
        <v>0.01</v>
      </c>
      <c r="N496" s="46">
        <v>331867.8</v>
      </c>
      <c r="O496" s="41" t="s">
        <v>13</v>
      </c>
      <c r="P496" s="47" t="s">
        <v>49</v>
      </c>
      <c r="Q496" s="48" t="s">
        <v>14</v>
      </c>
      <c r="R496" s="47" t="s">
        <v>29</v>
      </c>
      <c r="S496" s="48" t="s">
        <v>1173</v>
      </c>
    </row>
    <row r="497" spans="1:19">
      <c r="A497" s="36">
        <v>1485</v>
      </c>
      <c r="B497" s="37">
        <v>42882</v>
      </c>
      <c r="C497" s="38" t="s">
        <v>530</v>
      </c>
      <c r="D497" s="39" t="s">
        <v>721</v>
      </c>
      <c r="E497" s="40" t="s">
        <v>7</v>
      </c>
      <c r="F497" s="39" t="s">
        <v>30</v>
      </c>
      <c r="G497" s="41" t="s">
        <v>66</v>
      </c>
      <c r="H497" s="39" t="s">
        <v>82</v>
      </c>
      <c r="I497" s="42" t="s">
        <v>722</v>
      </c>
      <c r="J497" s="43">
        <v>11</v>
      </c>
      <c r="K497" s="44">
        <v>1800</v>
      </c>
      <c r="L497" s="43">
        <v>19800</v>
      </c>
      <c r="M497" s="45">
        <v>0.08</v>
      </c>
      <c r="N497" s="46">
        <v>18216</v>
      </c>
      <c r="O497" s="41" t="s">
        <v>15</v>
      </c>
      <c r="P497" s="47" t="s">
        <v>49</v>
      </c>
      <c r="Q497" s="48" t="s">
        <v>10</v>
      </c>
      <c r="R497" s="47" t="s">
        <v>29</v>
      </c>
      <c r="S497" s="48" t="s">
        <v>1173</v>
      </c>
    </row>
    <row r="498" spans="1:19">
      <c r="A498" s="36">
        <v>1486</v>
      </c>
      <c r="B498" s="37">
        <v>42883</v>
      </c>
      <c r="C498" s="38" t="s">
        <v>530</v>
      </c>
      <c r="D498" s="39" t="s">
        <v>723</v>
      </c>
      <c r="E498" s="40" t="s">
        <v>50</v>
      </c>
      <c r="F498" s="39" t="s">
        <v>27</v>
      </c>
      <c r="G498" s="41" t="s">
        <v>12</v>
      </c>
      <c r="H498" s="39" t="s">
        <v>128</v>
      </c>
      <c r="I498" s="42" t="s">
        <v>724</v>
      </c>
      <c r="J498" s="43">
        <v>27</v>
      </c>
      <c r="K498" s="44">
        <v>10860</v>
      </c>
      <c r="L498" s="43">
        <v>293220</v>
      </c>
      <c r="M498" s="45">
        <v>0.02</v>
      </c>
      <c r="N498" s="46">
        <v>287355.59999999998</v>
      </c>
      <c r="O498" s="41" t="s">
        <v>15</v>
      </c>
      <c r="P498" s="47" t="s">
        <v>64</v>
      </c>
      <c r="Q498" s="48" t="s">
        <v>10</v>
      </c>
      <c r="R498" s="47" t="s">
        <v>26</v>
      </c>
      <c r="S498" s="48" t="s">
        <v>1173</v>
      </c>
    </row>
    <row r="499" spans="1:19">
      <c r="A499" s="36">
        <v>1487</v>
      </c>
      <c r="B499" s="37">
        <v>42883</v>
      </c>
      <c r="C499" s="38" t="s">
        <v>530</v>
      </c>
      <c r="D499" s="39" t="s">
        <v>723</v>
      </c>
      <c r="E499" s="40" t="s">
        <v>50</v>
      </c>
      <c r="F499" s="39" t="s">
        <v>27</v>
      </c>
      <c r="G499" s="41" t="s">
        <v>66</v>
      </c>
      <c r="H499" s="39" t="s">
        <v>199</v>
      </c>
      <c r="I499" s="42" t="s">
        <v>599</v>
      </c>
      <c r="J499" s="43">
        <v>37</v>
      </c>
      <c r="K499" s="44">
        <v>9060</v>
      </c>
      <c r="L499" s="43">
        <v>335220</v>
      </c>
      <c r="M499" s="45">
        <v>0.01</v>
      </c>
      <c r="N499" s="46">
        <v>331867.8</v>
      </c>
      <c r="O499" s="41" t="s">
        <v>15</v>
      </c>
      <c r="P499" s="47" t="s">
        <v>64</v>
      </c>
      <c r="Q499" s="48" t="s">
        <v>10</v>
      </c>
      <c r="R499" s="47" t="s">
        <v>26</v>
      </c>
      <c r="S499" s="48" t="s">
        <v>1173</v>
      </c>
    </row>
    <row r="500" spans="1:19">
      <c r="A500" s="36">
        <v>1488</v>
      </c>
      <c r="B500" s="37">
        <v>42883</v>
      </c>
      <c r="C500" s="38" t="s">
        <v>530</v>
      </c>
      <c r="D500" s="39" t="s">
        <v>723</v>
      </c>
      <c r="E500" s="40" t="s">
        <v>50</v>
      </c>
      <c r="F500" s="39" t="s">
        <v>27</v>
      </c>
      <c r="G500" s="41" t="s">
        <v>12</v>
      </c>
      <c r="H500" s="39" t="s">
        <v>47</v>
      </c>
      <c r="I500" s="42" t="s">
        <v>651</v>
      </c>
      <c r="J500" s="43">
        <v>31</v>
      </c>
      <c r="K500" s="44">
        <v>420</v>
      </c>
      <c r="L500" s="43">
        <v>13020</v>
      </c>
      <c r="M500" s="45">
        <v>0.05</v>
      </c>
      <c r="N500" s="46">
        <v>12369</v>
      </c>
      <c r="O500" s="41" t="s">
        <v>15</v>
      </c>
      <c r="P500" s="47" t="s">
        <v>53</v>
      </c>
      <c r="Q500" s="48" t="s">
        <v>10</v>
      </c>
      <c r="R500" s="47" t="s">
        <v>26</v>
      </c>
      <c r="S500" s="48" t="s">
        <v>1173</v>
      </c>
    </row>
    <row r="501" spans="1:19">
      <c r="A501" s="36">
        <v>1489</v>
      </c>
      <c r="B501" s="37">
        <v>42883</v>
      </c>
      <c r="C501" s="38" t="s">
        <v>530</v>
      </c>
      <c r="D501" s="39" t="s">
        <v>723</v>
      </c>
      <c r="E501" s="40" t="s">
        <v>50</v>
      </c>
      <c r="F501" s="39" t="s">
        <v>27</v>
      </c>
      <c r="G501" s="41" t="s">
        <v>12</v>
      </c>
      <c r="H501" s="39" t="s">
        <v>157</v>
      </c>
      <c r="I501" s="42" t="s">
        <v>725</v>
      </c>
      <c r="J501" s="43">
        <v>41</v>
      </c>
      <c r="K501" s="44">
        <v>120</v>
      </c>
      <c r="L501" s="43">
        <v>4920</v>
      </c>
      <c r="M501" s="45">
        <v>0.01</v>
      </c>
      <c r="N501" s="46">
        <v>4870.8</v>
      </c>
      <c r="O501" s="41" t="s">
        <v>15</v>
      </c>
      <c r="P501" s="47" t="s">
        <v>64</v>
      </c>
      <c r="Q501" s="48" t="s">
        <v>10</v>
      </c>
      <c r="R501" s="47" t="s">
        <v>26</v>
      </c>
      <c r="S501" s="48" t="s">
        <v>1173</v>
      </c>
    </row>
    <row r="502" spans="1:19">
      <c r="A502" s="36">
        <v>1490</v>
      </c>
      <c r="B502" s="37">
        <v>42883</v>
      </c>
      <c r="C502" s="38" t="s">
        <v>530</v>
      </c>
      <c r="D502" s="39" t="s">
        <v>674</v>
      </c>
      <c r="E502" s="40" t="s">
        <v>101</v>
      </c>
      <c r="F502" s="39" t="s">
        <v>25</v>
      </c>
      <c r="G502" s="41" t="s">
        <v>12</v>
      </c>
      <c r="H502" s="39" t="s">
        <v>74</v>
      </c>
      <c r="I502" s="42" t="s">
        <v>598</v>
      </c>
      <c r="J502" s="43">
        <v>26</v>
      </c>
      <c r="K502" s="44">
        <v>540</v>
      </c>
      <c r="L502" s="43">
        <v>14040</v>
      </c>
      <c r="M502" s="45">
        <v>0.05</v>
      </c>
      <c r="N502" s="46">
        <v>13338</v>
      </c>
      <c r="O502" s="41" t="s">
        <v>15</v>
      </c>
      <c r="P502" s="47" t="s">
        <v>53</v>
      </c>
      <c r="Q502" s="48" t="s">
        <v>10</v>
      </c>
      <c r="R502" s="47" t="s">
        <v>26</v>
      </c>
      <c r="S502" s="48" t="s">
        <v>1173</v>
      </c>
    </row>
    <row r="503" spans="1:19">
      <c r="A503" s="36">
        <v>1491</v>
      </c>
      <c r="B503" s="37">
        <v>42883</v>
      </c>
      <c r="C503" s="38" t="s">
        <v>530</v>
      </c>
      <c r="D503" s="39" t="s">
        <v>266</v>
      </c>
      <c r="E503" s="40" t="s">
        <v>50</v>
      </c>
      <c r="F503" s="39" t="s">
        <v>27</v>
      </c>
      <c r="G503" s="41" t="s">
        <v>8</v>
      </c>
      <c r="H503" s="39" t="s">
        <v>44</v>
      </c>
      <c r="I503" s="42" t="s">
        <v>726</v>
      </c>
      <c r="J503" s="43">
        <v>30</v>
      </c>
      <c r="K503" s="44">
        <v>1740</v>
      </c>
      <c r="L503" s="43">
        <v>52200</v>
      </c>
      <c r="M503" s="45">
        <v>0.06</v>
      </c>
      <c r="N503" s="46">
        <v>49068</v>
      </c>
      <c r="O503" s="41" t="s">
        <v>13</v>
      </c>
      <c r="P503" s="47" t="s">
        <v>53</v>
      </c>
      <c r="Q503" s="48" t="s">
        <v>14</v>
      </c>
      <c r="R503" s="47" t="s">
        <v>26</v>
      </c>
      <c r="S503" s="48" t="s">
        <v>1173</v>
      </c>
    </row>
    <row r="504" spans="1:19">
      <c r="A504" s="36">
        <v>1492</v>
      </c>
      <c r="B504" s="37">
        <v>42883</v>
      </c>
      <c r="C504" s="38" t="s">
        <v>530</v>
      </c>
      <c r="D504" s="39" t="s">
        <v>266</v>
      </c>
      <c r="E504" s="40" t="s">
        <v>50</v>
      </c>
      <c r="F504" s="39" t="s">
        <v>27</v>
      </c>
      <c r="G504" s="41" t="s">
        <v>12</v>
      </c>
      <c r="H504" s="39" t="s">
        <v>51</v>
      </c>
      <c r="I504" s="42" t="s">
        <v>727</v>
      </c>
      <c r="J504" s="43">
        <v>19</v>
      </c>
      <c r="K504" s="44">
        <v>720</v>
      </c>
      <c r="L504" s="43">
        <v>13680</v>
      </c>
      <c r="M504" s="45">
        <v>0</v>
      </c>
      <c r="N504" s="46">
        <v>13680</v>
      </c>
      <c r="O504" s="41" t="s">
        <v>13</v>
      </c>
      <c r="P504" s="47" t="s">
        <v>79</v>
      </c>
      <c r="Q504" s="48" t="s">
        <v>14</v>
      </c>
      <c r="R504" s="47" t="s">
        <v>26</v>
      </c>
      <c r="S504" s="48" t="s">
        <v>1173</v>
      </c>
    </row>
    <row r="505" spans="1:19">
      <c r="A505" s="36">
        <v>1493</v>
      </c>
      <c r="B505" s="37">
        <v>42883</v>
      </c>
      <c r="C505" s="38" t="s">
        <v>530</v>
      </c>
      <c r="D505" s="39" t="s">
        <v>306</v>
      </c>
      <c r="E505" s="40" t="s">
        <v>11</v>
      </c>
      <c r="F505" s="39" t="s">
        <v>27</v>
      </c>
      <c r="G505" s="41" t="s">
        <v>66</v>
      </c>
      <c r="H505" s="39" t="s">
        <v>67</v>
      </c>
      <c r="I505" s="42" t="s">
        <v>728</v>
      </c>
      <c r="J505" s="43">
        <v>30</v>
      </c>
      <c r="K505" s="44">
        <v>21360</v>
      </c>
      <c r="L505" s="43">
        <v>640800</v>
      </c>
      <c r="M505" s="45">
        <v>0.04</v>
      </c>
      <c r="N505" s="46">
        <v>615168</v>
      </c>
      <c r="O505" s="41" t="s">
        <v>1174</v>
      </c>
      <c r="P505" s="47" t="s">
        <v>91</v>
      </c>
      <c r="Q505" s="48" t="s">
        <v>10</v>
      </c>
      <c r="R505" s="47" t="s">
        <v>26</v>
      </c>
      <c r="S505" s="48" t="s">
        <v>1173</v>
      </c>
    </row>
    <row r="506" spans="1:19">
      <c r="A506" s="36">
        <v>1494</v>
      </c>
      <c r="B506" s="37">
        <v>42883</v>
      </c>
      <c r="C506" s="38" t="s">
        <v>530</v>
      </c>
      <c r="D506" s="39" t="s">
        <v>306</v>
      </c>
      <c r="E506" s="40" t="s">
        <v>11</v>
      </c>
      <c r="F506" s="39" t="s">
        <v>27</v>
      </c>
      <c r="G506" s="41" t="s">
        <v>66</v>
      </c>
      <c r="H506" s="39" t="s">
        <v>82</v>
      </c>
      <c r="I506" s="42" t="s">
        <v>729</v>
      </c>
      <c r="J506" s="43">
        <v>3</v>
      </c>
      <c r="K506" s="44">
        <v>1200</v>
      </c>
      <c r="L506" s="43">
        <v>3600</v>
      </c>
      <c r="M506" s="45">
        <v>0.06</v>
      </c>
      <c r="N506" s="46">
        <v>3384</v>
      </c>
      <c r="O506" s="41" t="s">
        <v>1174</v>
      </c>
      <c r="P506" s="47" t="s">
        <v>53</v>
      </c>
      <c r="Q506" s="48" t="s">
        <v>10</v>
      </c>
      <c r="R506" s="47" t="s">
        <v>26</v>
      </c>
      <c r="S506" s="48" t="s">
        <v>1173</v>
      </c>
    </row>
    <row r="507" spans="1:19">
      <c r="A507" s="36">
        <v>1495</v>
      </c>
      <c r="B507" s="37">
        <v>42883</v>
      </c>
      <c r="C507" s="38" t="s">
        <v>530</v>
      </c>
      <c r="D507" s="39" t="s">
        <v>730</v>
      </c>
      <c r="E507" s="40" t="s">
        <v>11</v>
      </c>
      <c r="F507" s="39" t="s">
        <v>30</v>
      </c>
      <c r="G507" s="41" t="s">
        <v>12</v>
      </c>
      <c r="H507" s="39" t="s">
        <v>47</v>
      </c>
      <c r="I507" s="42" t="s">
        <v>731</v>
      </c>
      <c r="J507" s="43">
        <v>12</v>
      </c>
      <c r="K507" s="44">
        <v>300</v>
      </c>
      <c r="L507" s="43">
        <v>3600</v>
      </c>
      <c r="M507" s="45">
        <v>0.02</v>
      </c>
      <c r="N507" s="46">
        <v>3528</v>
      </c>
      <c r="O507" s="41" t="s">
        <v>1174</v>
      </c>
      <c r="P507" s="47" t="s">
        <v>49</v>
      </c>
      <c r="Q507" s="48" t="s">
        <v>10</v>
      </c>
      <c r="R507" s="47" t="s">
        <v>29</v>
      </c>
      <c r="S507" s="48" t="s">
        <v>1173</v>
      </c>
    </row>
    <row r="508" spans="1:19">
      <c r="A508" s="36">
        <v>1496</v>
      </c>
      <c r="B508" s="37">
        <v>42883</v>
      </c>
      <c r="C508" s="38" t="s">
        <v>530</v>
      </c>
      <c r="D508" s="39" t="s">
        <v>730</v>
      </c>
      <c r="E508" s="40" t="s">
        <v>11</v>
      </c>
      <c r="F508" s="39" t="s">
        <v>30</v>
      </c>
      <c r="G508" s="41" t="s">
        <v>8</v>
      </c>
      <c r="H508" s="39" t="s">
        <v>62</v>
      </c>
      <c r="I508" s="42" t="s">
        <v>543</v>
      </c>
      <c r="J508" s="43">
        <v>43</v>
      </c>
      <c r="K508" s="44">
        <v>2160</v>
      </c>
      <c r="L508" s="43">
        <v>92880</v>
      </c>
      <c r="M508" s="45">
        <v>0</v>
      </c>
      <c r="N508" s="46">
        <v>92880</v>
      </c>
      <c r="O508" s="41" t="s">
        <v>1174</v>
      </c>
      <c r="P508" s="47" t="s">
        <v>53</v>
      </c>
      <c r="Q508" s="48" t="s">
        <v>10</v>
      </c>
      <c r="R508" s="47" t="s">
        <v>29</v>
      </c>
      <c r="S508" s="48" t="s">
        <v>1173</v>
      </c>
    </row>
    <row r="509" spans="1:19">
      <c r="A509" s="36">
        <v>1497</v>
      </c>
      <c r="B509" s="37">
        <v>42883</v>
      </c>
      <c r="C509" s="38" t="s">
        <v>530</v>
      </c>
      <c r="D509" s="39" t="s">
        <v>181</v>
      </c>
      <c r="E509" s="40" t="s">
        <v>11</v>
      </c>
      <c r="F509" s="39" t="s">
        <v>25</v>
      </c>
      <c r="G509" s="41" t="s">
        <v>66</v>
      </c>
      <c r="H509" s="39" t="s">
        <v>67</v>
      </c>
      <c r="I509" s="42" t="s">
        <v>732</v>
      </c>
      <c r="J509" s="43">
        <v>31</v>
      </c>
      <c r="K509" s="44">
        <v>10860</v>
      </c>
      <c r="L509" s="43">
        <v>336660</v>
      </c>
      <c r="M509" s="45">
        <v>7.0000000000000007E-2</v>
      </c>
      <c r="N509" s="46">
        <v>313093.8</v>
      </c>
      <c r="O509" s="41" t="s">
        <v>1172</v>
      </c>
      <c r="P509" s="47" t="s">
        <v>53</v>
      </c>
      <c r="Q509" s="48" t="s">
        <v>10</v>
      </c>
      <c r="R509" s="47" t="s">
        <v>26</v>
      </c>
      <c r="S509" s="48" t="s">
        <v>1173</v>
      </c>
    </row>
    <row r="510" spans="1:19">
      <c r="A510" s="36">
        <v>1498</v>
      </c>
      <c r="B510" s="37">
        <v>42883</v>
      </c>
      <c r="C510" s="38" t="s">
        <v>530</v>
      </c>
      <c r="D510" s="39" t="s">
        <v>181</v>
      </c>
      <c r="E510" s="40" t="s">
        <v>11</v>
      </c>
      <c r="F510" s="39" t="s">
        <v>25</v>
      </c>
      <c r="G510" s="41" t="s">
        <v>12</v>
      </c>
      <c r="H510" s="39" t="s">
        <v>47</v>
      </c>
      <c r="I510" s="42" t="s">
        <v>733</v>
      </c>
      <c r="J510" s="43">
        <v>40</v>
      </c>
      <c r="K510" s="44">
        <v>660</v>
      </c>
      <c r="L510" s="43">
        <v>26400</v>
      </c>
      <c r="M510" s="45">
        <v>0.02</v>
      </c>
      <c r="N510" s="46">
        <v>25872</v>
      </c>
      <c r="O510" s="41" t="s">
        <v>1172</v>
      </c>
      <c r="P510" s="47" t="s">
        <v>53</v>
      </c>
      <c r="Q510" s="48" t="s">
        <v>10</v>
      </c>
      <c r="R510" s="47" t="s">
        <v>26</v>
      </c>
      <c r="S510" s="48" t="s">
        <v>1173</v>
      </c>
    </row>
    <row r="511" spans="1:19">
      <c r="A511" s="36">
        <v>1499</v>
      </c>
      <c r="B511" s="37">
        <v>42883</v>
      </c>
      <c r="C511" s="38" t="s">
        <v>530</v>
      </c>
      <c r="D511" s="39" t="s">
        <v>583</v>
      </c>
      <c r="E511" s="40" t="s">
        <v>7</v>
      </c>
      <c r="F511" s="39" t="s">
        <v>28</v>
      </c>
      <c r="G511" s="41" t="s">
        <v>66</v>
      </c>
      <c r="H511" s="39" t="s">
        <v>125</v>
      </c>
      <c r="I511" s="42" t="s">
        <v>236</v>
      </c>
      <c r="J511" s="43">
        <v>3</v>
      </c>
      <c r="K511" s="44">
        <v>21000</v>
      </c>
      <c r="L511" s="43">
        <v>63000</v>
      </c>
      <c r="M511" s="45">
        <v>0.1</v>
      </c>
      <c r="N511" s="46">
        <v>56700</v>
      </c>
      <c r="O511" s="41" t="s">
        <v>1174</v>
      </c>
      <c r="P511" s="47" t="s">
        <v>53</v>
      </c>
      <c r="Q511" s="48" t="s">
        <v>10</v>
      </c>
      <c r="R511" s="47" t="s">
        <v>29</v>
      </c>
      <c r="S511" s="48" t="s">
        <v>1173</v>
      </c>
    </row>
    <row r="512" spans="1:19">
      <c r="A512" s="36">
        <v>1500</v>
      </c>
      <c r="B512" s="37">
        <v>42883</v>
      </c>
      <c r="C512" s="38" t="s">
        <v>530</v>
      </c>
      <c r="D512" s="39" t="s">
        <v>734</v>
      </c>
      <c r="E512" s="40" t="s">
        <v>7</v>
      </c>
      <c r="F512" s="39" t="s">
        <v>25</v>
      </c>
      <c r="G512" s="41" t="s">
        <v>12</v>
      </c>
      <c r="H512" s="39" t="s">
        <v>47</v>
      </c>
      <c r="I512" s="42" t="s">
        <v>735</v>
      </c>
      <c r="J512" s="43">
        <v>43</v>
      </c>
      <c r="K512" s="44">
        <v>480</v>
      </c>
      <c r="L512" s="43">
        <v>20640</v>
      </c>
      <c r="M512" s="45">
        <v>0.05</v>
      </c>
      <c r="N512" s="46">
        <v>19608</v>
      </c>
      <c r="O512" s="41" t="s">
        <v>13</v>
      </c>
      <c r="P512" s="47" t="s">
        <v>64</v>
      </c>
      <c r="Q512" s="48" t="s">
        <v>14</v>
      </c>
      <c r="R512" s="47" t="s">
        <v>26</v>
      </c>
      <c r="S512" s="48" t="s">
        <v>1173</v>
      </c>
    </row>
    <row r="513" spans="1:19">
      <c r="A513" s="36">
        <v>1501</v>
      </c>
      <c r="B513" s="37">
        <v>42883</v>
      </c>
      <c r="C513" s="38" t="s">
        <v>530</v>
      </c>
      <c r="D513" s="39" t="s">
        <v>734</v>
      </c>
      <c r="E513" s="40" t="s">
        <v>7</v>
      </c>
      <c r="F513" s="39" t="s">
        <v>25</v>
      </c>
      <c r="G513" s="41" t="s">
        <v>8</v>
      </c>
      <c r="H513" s="39" t="s">
        <v>62</v>
      </c>
      <c r="I513" s="42" t="s">
        <v>116</v>
      </c>
      <c r="J513" s="43">
        <v>50</v>
      </c>
      <c r="K513" s="44">
        <v>9360</v>
      </c>
      <c r="L513" s="43">
        <v>468000</v>
      </c>
      <c r="M513" s="45">
        <v>0.09</v>
      </c>
      <c r="N513" s="46">
        <v>425880</v>
      </c>
      <c r="O513" s="41" t="s">
        <v>13</v>
      </c>
      <c r="P513" s="47" t="s">
        <v>53</v>
      </c>
      <c r="Q513" s="48" t="s">
        <v>14</v>
      </c>
      <c r="R513" s="47" t="s">
        <v>26</v>
      </c>
      <c r="S513" s="48" t="s">
        <v>1173</v>
      </c>
    </row>
    <row r="514" spans="1:19">
      <c r="A514" s="36">
        <v>1502</v>
      </c>
      <c r="B514" s="37">
        <v>42883</v>
      </c>
      <c r="C514" s="38" t="s">
        <v>530</v>
      </c>
      <c r="D514" s="39" t="s">
        <v>736</v>
      </c>
      <c r="E514" s="40" t="s">
        <v>7</v>
      </c>
      <c r="F514" s="39" t="s">
        <v>28</v>
      </c>
      <c r="G514" s="41" t="s">
        <v>12</v>
      </c>
      <c r="H514" s="39" t="s">
        <v>114</v>
      </c>
      <c r="I514" s="42" t="s">
        <v>737</v>
      </c>
      <c r="J514" s="43">
        <v>41</v>
      </c>
      <c r="K514" s="44">
        <v>1140</v>
      </c>
      <c r="L514" s="43">
        <v>46740</v>
      </c>
      <c r="M514" s="45">
        <v>0</v>
      </c>
      <c r="N514" s="46">
        <v>46740</v>
      </c>
      <c r="O514" s="41" t="s">
        <v>1174</v>
      </c>
      <c r="P514" s="47" t="s">
        <v>49</v>
      </c>
      <c r="Q514" s="48" t="s">
        <v>10</v>
      </c>
      <c r="R514" s="47" t="s">
        <v>29</v>
      </c>
      <c r="S514" s="48" t="s">
        <v>1173</v>
      </c>
    </row>
    <row r="515" spans="1:19">
      <c r="A515" s="36">
        <v>1503</v>
      </c>
      <c r="B515" s="37">
        <v>42883</v>
      </c>
      <c r="C515" s="38" t="s">
        <v>530</v>
      </c>
      <c r="D515" s="39" t="s">
        <v>736</v>
      </c>
      <c r="E515" s="40" t="s">
        <v>7</v>
      </c>
      <c r="F515" s="39" t="s">
        <v>28</v>
      </c>
      <c r="G515" s="41" t="s">
        <v>8</v>
      </c>
      <c r="H515" s="39" t="s">
        <v>44</v>
      </c>
      <c r="I515" s="42" t="s">
        <v>738</v>
      </c>
      <c r="J515" s="43">
        <v>30</v>
      </c>
      <c r="K515" s="44">
        <v>1080</v>
      </c>
      <c r="L515" s="43">
        <v>32400</v>
      </c>
      <c r="M515" s="45">
        <v>0.02</v>
      </c>
      <c r="N515" s="46">
        <v>31752</v>
      </c>
      <c r="O515" s="41" t="s">
        <v>1174</v>
      </c>
      <c r="P515" s="47" t="s">
        <v>53</v>
      </c>
      <c r="Q515" s="48" t="s">
        <v>10</v>
      </c>
      <c r="R515" s="47" t="s">
        <v>29</v>
      </c>
      <c r="S515" s="48" t="s">
        <v>1173</v>
      </c>
    </row>
    <row r="516" spans="1:19">
      <c r="A516" s="36">
        <v>1504</v>
      </c>
      <c r="B516" s="37">
        <v>42883</v>
      </c>
      <c r="C516" s="38" t="s">
        <v>530</v>
      </c>
      <c r="D516" s="39" t="s">
        <v>736</v>
      </c>
      <c r="E516" s="40" t="s">
        <v>7</v>
      </c>
      <c r="F516" s="39" t="s">
        <v>28</v>
      </c>
      <c r="G516" s="41" t="s">
        <v>12</v>
      </c>
      <c r="H516" s="39" t="s">
        <v>120</v>
      </c>
      <c r="I516" s="42" t="s">
        <v>739</v>
      </c>
      <c r="J516" s="43">
        <v>27</v>
      </c>
      <c r="K516" s="44">
        <v>180</v>
      </c>
      <c r="L516" s="43">
        <v>4860</v>
      </c>
      <c r="M516" s="45">
        <v>0.09</v>
      </c>
      <c r="N516" s="46">
        <v>4422.6000000000004</v>
      </c>
      <c r="O516" s="41" t="s">
        <v>1174</v>
      </c>
      <c r="P516" s="47" t="s">
        <v>53</v>
      </c>
      <c r="Q516" s="48" t="s">
        <v>10</v>
      </c>
      <c r="R516" s="47" t="s">
        <v>29</v>
      </c>
      <c r="S516" s="48" t="s">
        <v>1173</v>
      </c>
    </row>
    <row r="517" spans="1:19">
      <c r="A517" s="36">
        <v>1505</v>
      </c>
      <c r="B517" s="37">
        <v>42883</v>
      </c>
      <c r="C517" s="38" t="s">
        <v>530</v>
      </c>
      <c r="D517" s="39" t="s">
        <v>736</v>
      </c>
      <c r="E517" s="40" t="s">
        <v>7</v>
      </c>
      <c r="F517" s="39" t="s">
        <v>28</v>
      </c>
      <c r="G517" s="41" t="s">
        <v>66</v>
      </c>
      <c r="H517" s="39" t="s">
        <v>82</v>
      </c>
      <c r="I517" s="42" t="s">
        <v>740</v>
      </c>
      <c r="J517" s="43">
        <v>46</v>
      </c>
      <c r="K517" s="44">
        <v>300</v>
      </c>
      <c r="L517" s="43">
        <v>13800</v>
      </c>
      <c r="M517" s="45">
        <v>0.01</v>
      </c>
      <c r="N517" s="46">
        <v>13662</v>
      </c>
      <c r="O517" s="41" t="s">
        <v>1174</v>
      </c>
      <c r="P517" s="47" t="s">
        <v>53</v>
      </c>
      <c r="Q517" s="48" t="s">
        <v>10</v>
      </c>
      <c r="R517" s="47" t="s">
        <v>29</v>
      </c>
      <c r="S517" s="48" t="s">
        <v>1173</v>
      </c>
    </row>
    <row r="518" spans="1:19">
      <c r="A518" s="36">
        <v>1506</v>
      </c>
      <c r="B518" s="37">
        <v>42884</v>
      </c>
      <c r="C518" s="38" t="s">
        <v>530</v>
      </c>
      <c r="D518" s="39" t="s">
        <v>284</v>
      </c>
      <c r="E518" s="40" t="s">
        <v>101</v>
      </c>
      <c r="F518" s="39" t="s">
        <v>25</v>
      </c>
      <c r="G518" s="41" t="s">
        <v>8</v>
      </c>
      <c r="H518" s="39" t="s">
        <v>44</v>
      </c>
      <c r="I518" s="42" t="s">
        <v>691</v>
      </c>
      <c r="J518" s="43">
        <v>50</v>
      </c>
      <c r="K518" s="44">
        <v>1740</v>
      </c>
      <c r="L518" s="43">
        <v>87000</v>
      </c>
      <c r="M518" s="45">
        <v>0.02</v>
      </c>
      <c r="N518" s="46">
        <v>85260</v>
      </c>
      <c r="O518" s="41" t="s">
        <v>13</v>
      </c>
      <c r="P518" s="47" t="s">
        <v>79</v>
      </c>
      <c r="Q518" s="48" t="s">
        <v>14</v>
      </c>
      <c r="R518" s="47" t="s">
        <v>26</v>
      </c>
      <c r="S518" s="48" t="s">
        <v>1173</v>
      </c>
    </row>
    <row r="519" spans="1:19">
      <c r="A519" s="36">
        <v>1507</v>
      </c>
      <c r="B519" s="37">
        <v>42884</v>
      </c>
      <c r="C519" s="38" t="s">
        <v>530</v>
      </c>
      <c r="D519" s="39" t="s">
        <v>741</v>
      </c>
      <c r="E519" s="40" t="s">
        <v>50</v>
      </c>
      <c r="F519" s="39" t="s">
        <v>25</v>
      </c>
      <c r="G519" s="41" t="s">
        <v>12</v>
      </c>
      <c r="H519" s="39" t="s">
        <v>47</v>
      </c>
      <c r="I519" s="42" t="s">
        <v>742</v>
      </c>
      <c r="J519" s="43">
        <v>28</v>
      </c>
      <c r="K519" s="44">
        <v>420</v>
      </c>
      <c r="L519" s="43">
        <v>11760</v>
      </c>
      <c r="M519" s="45">
        <v>0.1</v>
      </c>
      <c r="N519" s="46">
        <v>10584</v>
      </c>
      <c r="O519" s="41" t="s">
        <v>13</v>
      </c>
      <c r="P519" s="47" t="s">
        <v>53</v>
      </c>
      <c r="Q519" s="48" t="s">
        <v>14</v>
      </c>
      <c r="R519" s="47" t="s">
        <v>26</v>
      </c>
      <c r="S519" s="48" t="s">
        <v>1173</v>
      </c>
    </row>
    <row r="520" spans="1:19">
      <c r="A520" s="36">
        <v>1508</v>
      </c>
      <c r="B520" s="37">
        <v>42884</v>
      </c>
      <c r="C520" s="38" t="s">
        <v>530</v>
      </c>
      <c r="D520" s="39" t="s">
        <v>741</v>
      </c>
      <c r="E520" s="40" t="s">
        <v>50</v>
      </c>
      <c r="F520" s="39" t="s">
        <v>25</v>
      </c>
      <c r="G520" s="41" t="s">
        <v>12</v>
      </c>
      <c r="H520" s="39" t="s">
        <v>51</v>
      </c>
      <c r="I520" s="42" t="s">
        <v>743</v>
      </c>
      <c r="J520" s="43">
        <v>32</v>
      </c>
      <c r="K520" s="44">
        <v>1380</v>
      </c>
      <c r="L520" s="43">
        <v>44160</v>
      </c>
      <c r="M520" s="45">
        <v>7.0000000000000007E-2</v>
      </c>
      <c r="N520" s="46">
        <v>41068.800000000003</v>
      </c>
      <c r="O520" s="41" t="s">
        <v>13</v>
      </c>
      <c r="P520" s="47" t="s">
        <v>46</v>
      </c>
      <c r="Q520" s="48" t="s">
        <v>14</v>
      </c>
      <c r="R520" s="47" t="s">
        <v>26</v>
      </c>
      <c r="S520" s="48" t="s">
        <v>1173</v>
      </c>
    </row>
    <row r="521" spans="1:19">
      <c r="A521" s="36">
        <v>1509</v>
      </c>
      <c r="B521" s="37">
        <v>42884</v>
      </c>
      <c r="C521" s="38" t="s">
        <v>530</v>
      </c>
      <c r="D521" s="39" t="s">
        <v>744</v>
      </c>
      <c r="E521" s="40" t="s">
        <v>11</v>
      </c>
      <c r="F521" s="39" t="s">
        <v>30</v>
      </c>
      <c r="G521" s="41" t="s">
        <v>66</v>
      </c>
      <c r="H521" s="39" t="s">
        <v>125</v>
      </c>
      <c r="I521" s="42" t="s">
        <v>745</v>
      </c>
      <c r="J521" s="43">
        <v>10</v>
      </c>
      <c r="K521" s="44">
        <v>8820</v>
      </c>
      <c r="L521" s="43">
        <v>88200</v>
      </c>
      <c r="M521" s="45">
        <v>0.09</v>
      </c>
      <c r="N521" s="46">
        <v>80262</v>
      </c>
      <c r="O521" s="41" t="s">
        <v>15</v>
      </c>
      <c r="P521" s="47" t="s">
        <v>53</v>
      </c>
      <c r="Q521" s="48" t="s">
        <v>10</v>
      </c>
      <c r="R521" s="47" t="s">
        <v>29</v>
      </c>
      <c r="S521" s="48" t="s">
        <v>1173</v>
      </c>
    </row>
    <row r="522" spans="1:19">
      <c r="A522" s="36">
        <v>1510</v>
      </c>
      <c r="B522" s="37">
        <v>42884</v>
      </c>
      <c r="C522" s="38" t="s">
        <v>530</v>
      </c>
      <c r="D522" s="39" t="s">
        <v>746</v>
      </c>
      <c r="E522" s="40" t="s">
        <v>11</v>
      </c>
      <c r="F522" s="39" t="s">
        <v>27</v>
      </c>
      <c r="G522" s="41" t="s">
        <v>12</v>
      </c>
      <c r="H522" s="39" t="s">
        <v>128</v>
      </c>
      <c r="I522" s="42" t="s">
        <v>562</v>
      </c>
      <c r="J522" s="43">
        <v>29</v>
      </c>
      <c r="K522" s="44">
        <v>4140</v>
      </c>
      <c r="L522" s="43">
        <v>120060</v>
      </c>
      <c r="M522" s="45">
        <v>0</v>
      </c>
      <c r="N522" s="46">
        <v>120060</v>
      </c>
      <c r="O522" s="41" t="s">
        <v>18</v>
      </c>
      <c r="P522" s="47" t="s">
        <v>53</v>
      </c>
      <c r="Q522" s="48" t="s">
        <v>16</v>
      </c>
      <c r="R522" s="47" t="s">
        <v>26</v>
      </c>
      <c r="S522" s="48" t="s">
        <v>1173</v>
      </c>
    </row>
    <row r="523" spans="1:19">
      <c r="A523" s="36">
        <v>1511</v>
      </c>
      <c r="B523" s="37">
        <v>42884</v>
      </c>
      <c r="C523" s="38" t="s">
        <v>530</v>
      </c>
      <c r="D523" s="39" t="s">
        <v>57</v>
      </c>
      <c r="E523" s="40" t="s">
        <v>7</v>
      </c>
      <c r="F523" s="39" t="s">
        <v>27</v>
      </c>
      <c r="G523" s="41" t="s">
        <v>12</v>
      </c>
      <c r="H523" s="39" t="s">
        <v>114</v>
      </c>
      <c r="I523" s="42" t="s">
        <v>747</v>
      </c>
      <c r="J523" s="43">
        <v>23</v>
      </c>
      <c r="K523" s="44">
        <v>300</v>
      </c>
      <c r="L523" s="43">
        <v>6900</v>
      </c>
      <c r="M523" s="45">
        <v>0.09</v>
      </c>
      <c r="N523" s="46">
        <v>6279</v>
      </c>
      <c r="O523" s="41" t="s">
        <v>13</v>
      </c>
      <c r="P523" s="47" t="s">
        <v>60</v>
      </c>
      <c r="Q523" s="48" t="s">
        <v>14</v>
      </c>
      <c r="R523" s="47" t="s">
        <v>26</v>
      </c>
      <c r="S523" s="48" t="s">
        <v>1173</v>
      </c>
    </row>
    <row r="524" spans="1:19">
      <c r="A524" s="36">
        <v>1512</v>
      </c>
      <c r="B524" s="37">
        <v>42885</v>
      </c>
      <c r="C524" s="38" t="s">
        <v>530</v>
      </c>
      <c r="D524" s="39" t="s">
        <v>523</v>
      </c>
      <c r="E524" s="40" t="s">
        <v>50</v>
      </c>
      <c r="F524" s="39" t="s">
        <v>27</v>
      </c>
      <c r="G524" s="41" t="s">
        <v>12</v>
      </c>
      <c r="H524" s="39" t="s">
        <v>47</v>
      </c>
      <c r="I524" s="42" t="s">
        <v>748</v>
      </c>
      <c r="J524" s="43">
        <v>14</v>
      </c>
      <c r="K524" s="44">
        <v>1320</v>
      </c>
      <c r="L524" s="43">
        <v>18480</v>
      </c>
      <c r="M524" s="45">
        <v>0.1</v>
      </c>
      <c r="N524" s="46">
        <v>16632</v>
      </c>
      <c r="O524" s="41" t="s">
        <v>18</v>
      </c>
      <c r="P524" s="47" t="s">
        <v>53</v>
      </c>
      <c r="Q524" s="48" t="s">
        <v>16</v>
      </c>
      <c r="R524" s="47" t="s">
        <v>26</v>
      </c>
      <c r="S524" s="48" t="s">
        <v>1173</v>
      </c>
    </row>
    <row r="525" spans="1:19">
      <c r="A525" s="36">
        <v>1513</v>
      </c>
      <c r="B525" s="37">
        <v>42885</v>
      </c>
      <c r="C525" s="38" t="s">
        <v>530</v>
      </c>
      <c r="D525" s="39" t="s">
        <v>749</v>
      </c>
      <c r="E525" s="40" t="s">
        <v>101</v>
      </c>
      <c r="F525" s="39" t="s">
        <v>25</v>
      </c>
      <c r="G525" s="41" t="s">
        <v>8</v>
      </c>
      <c r="H525" s="39" t="s">
        <v>44</v>
      </c>
      <c r="I525" s="42" t="s">
        <v>750</v>
      </c>
      <c r="J525" s="43">
        <v>37</v>
      </c>
      <c r="K525" s="44">
        <v>360</v>
      </c>
      <c r="L525" s="43">
        <v>13320</v>
      </c>
      <c r="M525" s="45">
        <v>0.08</v>
      </c>
      <c r="N525" s="46">
        <v>12254.4</v>
      </c>
      <c r="O525" s="41" t="s">
        <v>18</v>
      </c>
      <c r="P525" s="47" t="s">
        <v>64</v>
      </c>
      <c r="Q525" s="48" t="s">
        <v>16</v>
      </c>
      <c r="R525" s="47" t="s">
        <v>26</v>
      </c>
      <c r="S525" s="48" t="s">
        <v>1173</v>
      </c>
    </row>
    <row r="526" spans="1:19">
      <c r="A526" s="36">
        <v>1514</v>
      </c>
      <c r="B526" s="37">
        <v>42885</v>
      </c>
      <c r="C526" s="38" t="s">
        <v>530</v>
      </c>
      <c r="D526" s="39" t="s">
        <v>751</v>
      </c>
      <c r="E526" s="40" t="s">
        <v>50</v>
      </c>
      <c r="F526" s="39" t="s">
        <v>28</v>
      </c>
      <c r="G526" s="41" t="s">
        <v>8</v>
      </c>
      <c r="H526" s="39" t="s">
        <v>62</v>
      </c>
      <c r="I526" s="42" t="s">
        <v>252</v>
      </c>
      <c r="J526" s="43">
        <v>11</v>
      </c>
      <c r="K526" s="44">
        <v>3960</v>
      </c>
      <c r="L526" s="43">
        <v>43560</v>
      </c>
      <c r="M526" s="45">
        <v>0.04</v>
      </c>
      <c r="N526" s="46">
        <v>41817.599999999999</v>
      </c>
      <c r="O526" s="41" t="s">
        <v>18</v>
      </c>
      <c r="P526" s="47" t="s">
        <v>53</v>
      </c>
      <c r="Q526" s="48" t="s">
        <v>16</v>
      </c>
      <c r="R526" s="47" t="s">
        <v>29</v>
      </c>
      <c r="S526" s="48" t="s">
        <v>1173</v>
      </c>
    </row>
    <row r="527" spans="1:19">
      <c r="A527" s="36">
        <v>1515</v>
      </c>
      <c r="B527" s="37">
        <v>42885</v>
      </c>
      <c r="C527" s="38" t="s">
        <v>530</v>
      </c>
      <c r="D527" s="39" t="s">
        <v>224</v>
      </c>
      <c r="E527" s="40" t="s">
        <v>11</v>
      </c>
      <c r="F527" s="39" t="s">
        <v>25</v>
      </c>
      <c r="G527" s="41" t="s">
        <v>8</v>
      </c>
      <c r="H527" s="39" t="s">
        <v>58</v>
      </c>
      <c r="I527" s="42" t="s">
        <v>752</v>
      </c>
      <c r="J527" s="43">
        <v>33</v>
      </c>
      <c r="K527" s="44">
        <v>42000</v>
      </c>
      <c r="L527" s="43">
        <v>1386000</v>
      </c>
      <c r="M527" s="45">
        <v>0.1</v>
      </c>
      <c r="N527" s="46">
        <v>1247400</v>
      </c>
      <c r="O527" s="41" t="s">
        <v>1172</v>
      </c>
      <c r="P527" s="47" t="s">
        <v>64</v>
      </c>
      <c r="Q527" s="48" t="s">
        <v>10</v>
      </c>
      <c r="R527" s="47" t="s">
        <v>26</v>
      </c>
      <c r="S527" s="48" t="s">
        <v>1173</v>
      </c>
    </row>
    <row r="528" spans="1:19">
      <c r="A528" s="36">
        <v>1516</v>
      </c>
      <c r="B528" s="37">
        <v>42885</v>
      </c>
      <c r="C528" s="38" t="s">
        <v>530</v>
      </c>
      <c r="D528" s="39" t="s">
        <v>753</v>
      </c>
      <c r="E528" s="40" t="s">
        <v>11</v>
      </c>
      <c r="F528" s="39" t="s">
        <v>25</v>
      </c>
      <c r="G528" s="41" t="s">
        <v>12</v>
      </c>
      <c r="H528" s="39" t="s">
        <v>51</v>
      </c>
      <c r="I528" s="42" t="s">
        <v>754</v>
      </c>
      <c r="J528" s="43">
        <v>27</v>
      </c>
      <c r="K528" s="44">
        <v>240</v>
      </c>
      <c r="L528" s="43">
        <v>6480</v>
      </c>
      <c r="M528" s="45">
        <v>0.06</v>
      </c>
      <c r="N528" s="46">
        <v>6091.2</v>
      </c>
      <c r="O528" s="41" t="s">
        <v>1172</v>
      </c>
      <c r="P528" s="47" t="s">
        <v>49</v>
      </c>
      <c r="Q528" s="48" t="s">
        <v>10</v>
      </c>
      <c r="R528" s="47" t="s">
        <v>26</v>
      </c>
      <c r="S528" s="48" t="s">
        <v>1173</v>
      </c>
    </row>
    <row r="529" spans="1:19">
      <c r="A529" s="36">
        <v>1517</v>
      </c>
      <c r="B529" s="37">
        <v>42885</v>
      </c>
      <c r="C529" s="38" t="s">
        <v>530</v>
      </c>
      <c r="D529" s="39" t="s">
        <v>211</v>
      </c>
      <c r="E529" s="40" t="s">
        <v>11</v>
      </c>
      <c r="F529" s="39" t="s">
        <v>25</v>
      </c>
      <c r="G529" s="41" t="s">
        <v>12</v>
      </c>
      <c r="H529" s="39" t="s">
        <v>157</v>
      </c>
      <c r="I529" s="42" t="s">
        <v>755</v>
      </c>
      <c r="J529" s="43">
        <v>20</v>
      </c>
      <c r="K529" s="44">
        <v>120</v>
      </c>
      <c r="L529" s="43">
        <v>2400</v>
      </c>
      <c r="M529" s="45">
        <v>0.09</v>
      </c>
      <c r="N529" s="46">
        <v>2184</v>
      </c>
      <c r="O529" s="41" t="s">
        <v>1172</v>
      </c>
      <c r="P529" s="47" t="s">
        <v>91</v>
      </c>
      <c r="Q529" s="48" t="s">
        <v>10</v>
      </c>
      <c r="R529" s="47" t="s">
        <v>26</v>
      </c>
      <c r="S529" s="48" t="s">
        <v>1173</v>
      </c>
    </row>
    <row r="530" spans="1:19">
      <c r="A530" s="36">
        <v>1518</v>
      </c>
      <c r="B530" s="37">
        <v>42885</v>
      </c>
      <c r="C530" s="38" t="s">
        <v>530</v>
      </c>
      <c r="D530" s="39" t="s">
        <v>756</v>
      </c>
      <c r="E530" s="40" t="s">
        <v>7</v>
      </c>
      <c r="F530" s="39" t="s">
        <v>27</v>
      </c>
      <c r="G530" s="41" t="s">
        <v>66</v>
      </c>
      <c r="H530" s="39" t="s">
        <v>125</v>
      </c>
      <c r="I530" s="42" t="s">
        <v>354</v>
      </c>
      <c r="J530" s="43">
        <v>35</v>
      </c>
      <c r="K530" s="44">
        <v>4320</v>
      </c>
      <c r="L530" s="43">
        <v>151200</v>
      </c>
      <c r="M530" s="45">
        <v>0.1</v>
      </c>
      <c r="N530" s="46">
        <v>136080</v>
      </c>
      <c r="O530" s="41" t="s">
        <v>15</v>
      </c>
      <c r="P530" s="47" t="s">
        <v>53</v>
      </c>
      <c r="Q530" s="48" t="s">
        <v>10</v>
      </c>
      <c r="R530" s="47" t="s">
        <v>26</v>
      </c>
      <c r="S530" s="48" t="s">
        <v>1173</v>
      </c>
    </row>
    <row r="531" spans="1:19">
      <c r="A531" s="36">
        <v>1519</v>
      </c>
      <c r="B531" s="37">
        <v>42886</v>
      </c>
      <c r="C531" s="38" t="s">
        <v>530</v>
      </c>
      <c r="D531" s="39" t="s">
        <v>757</v>
      </c>
      <c r="E531" s="40" t="s">
        <v>7</v>
      </c>
      <c r="F531" s="39" t="s">
        <v>25</v>
      </c>
      <c r="G531" s="41" t="s">
        <v>66</v>
      </c>
      <c r="H531" s="39" t="s">
        <v>82</v>
      </c>
      <c r="I531" s="42" t="s">
        <v>758</v>
      </c>
      <c r="J531" s="43">
        <v>21</v>
      </c>
      <c r="K531" s="44">
        <v>1380</v>
      </c>
      <c r="L531" s="43">
        <v>28980</v>
      </c>
      <c r="M531" s="45">
        <v>0.01</v>
      </c>
      <c r="N531" s="46">
        <v>28690.2</v>
      </c>
      <c r="O531" s="41" t="s">
        <v>1172</v>
      </c>
      <c r="P531" s="47" t="s">
        <v>53</v>
      </c>
      <c r="Q531" s="48" t="s">
        <v>10</v>
      </c>
      <c r="R531" s="47" t="s">
        <v>26</v>
      </c>
      <c r="S531" s="48" t="s">
        <v>1173</v>
      </c>
    </row>
    <row r="532" spans="1:19">
      <c r="A532" s="36">
        <v>1520</v>
      </c>
      <c r="B532" s="37">
        <v>42886</v>
      </c>
      <c r="C532" s="38" t="s">
        <v>530</v>
      </c>
      <c r="D532" s="39" t="s">
        <v>618</v>
      </c>
      <c r="E532" s="40" t="s">
        <v>50</v>
      </c>
      <c r="F532" s="39" t="s">
        <v>27</v>
      </c>
      <c r="G532" s="41" t="s">
        <v>12</v>
      </c>
      <c r="H532" s="39" t="s">
        <v>55</v>
      </c>
      <c r="I532" s="42" t="s">
        <v>247</v>
      </c>
      <c r="J532" s="43">
        <v>1</v>
      </c>
      <c r="K532" s="44">
        <v>10740</v>
      </c>
      <c r="L532" s="43">
        <v>10740</v>
      </c>
      <c r="M532" s="45">
        <v>0.08</v>
      </c>
      <c r="N532" s="46">
        <v>9880.7999999999993</v>
      </c>
      <c r="O532" s="41" t="s">
        <v>1174</v>
      </c>
      <c r="P532" s="47" t="s">
        <v>64</v>
      </c>
      <c r="Q532" s="48" t="s">
        <v>10</v>
      </c>
      <c r="R532" s="47" t="s">
        <v>26</v>
      </c>
      <c r="S532" s="48" t="s">
        <v>1173</v>
      </c>
    </row>
    <row r="533" spans="1:19">
      <c r="A533" s="36">
        <v>1521</v>
      </c>
      <c r="B533" s="37">
        <v>42886</v>
      </c>
      <c r="C533" s="38" t="s">
        <v>530</v>
      </c>
      <c r="D533" s="39" t="s">
        <v>759</v>
      </c>
      <c r="E533" s="40" t="s">
        <v>101</v>
      </c>
      <c r="F533" s="39" t="s">
        <v>25</v>
      </c>
      <c r="G533" s="41" t="s">
        <v>8</v>
      </c>
      <c r="H533" s="39" t="s">
        <v>70</v>
      </c>
      <c r="I533" s="42" t="s">
        <v>106</v>
      </c>
      <c r="J533" s="43">
        <v>23</v>
      </c>
      <c r="K533" s="44">
        <v>7200</v>
      </c>
      <c r="L533" s="43">
        <v>165600</v>
      </c>
      <c r="M533" s="45">
        <v>0.04</v>
      </c>
      <c r="N533" s="46">
        <v>158976</v>
      </c>
      <c r="O533" s="41" t="s">
        <v>13</v>
      </c>
      <c r="P533" s="47" t="s">
        <v>64</v>
      </c>
      <c r="Q533" s="48" t="s">
        <v>14</v>
      </c>
      <c r="R533" s="47" t="s">
        <v>26</v>
      </c>
      <c r="S533" s="48" t="s">
        <v>1173</v>
      </c>
    </row>
    <row r="534" spans="1:19">
      <c r="A534" s="36">
        <v>1522</v>
      </c>
      <c r="B534" s="37">
        <v>42886</v>
      </c>
      <c r="C534" s="38" t="s">
        <v>530</v>
      </c>
      <c r="D534" s="39" t="s">
        <v>760</v>
      </c>
      <c r="E534" s="40" t="s">
        <v>11</v>
      </c>
      <c r="F534" s="39" t="s">
        <v>25</v>
      </c>
      <c r="G534" s="41" t="s">
        <v>12</v>
      </c>
      <c r="H534" s="39" t="s">
        <v>55</v>
      </c>
      <c r="I534" s="42" t="s">
        <v>761</v>
      </c>
      <c r="J534" s="43">
        <v>4</v>
      </c>
      <c r="K534" s="44">
        <v>12660</v>
      </c>
      <c r="L534" s="43">
        <v>50640</v>
      </c>
      <c r="M534" s="45">
        <v>0.05</v>
      </c>
      <c r="N534" s="46">
        <v>48108</v>
      </c>
      <c r="O534" s="41" t="s">
        <v>15</v>
      </c>
      <c r="P534" s="47" t="s">
        <v>79</v>
      </c>
      <c r="Q534" s="48" t="s">
        <v>10</v>
      </c>
      <c r="R534" s="47" t="s">
        <v>26</v>
      </c>
      <c r="S534" s="48" t="s">
        <v>1173</v>
      </c>
    </row>
    <row r="535" spans="1:19">
      <c r="A535" s="36">
        <v>1523</v>
      </c>
      <c r="B535" s="37">
        <v>42887</v>
      </c>
      <c r="C535" s="38" t="s">
        <v>762</v>
      </c>
      <c r="D535" s="39" t="s">
        <v>343</v>
      </c>
      <c r="E535" s="40" t="s">
        <v>101</v>
      </c>
      <c r="F535" s="39" t="s">
        <v>30</v>
      </c>
      <c r="G535" s="41" t="s">
        <v>12</v>
      </c>
      <c r="H535" s="39" t="s">
        <v>114</v>
      </c>
      <c r="I535" s="42" t="s">
        <v>545</v>
      </c>
      <c r="J535" s="43">
        <v>6</v>
      </c>
      <c r="K535" s="44">
        <v>23280</v>
      </c>
      <c r="L535" s="43">
        <v>139680</v>
      </c>
      <c r="M535" s="45">
        <v>0.02</v>
      </c>
      <c r="N535" s="46">
        <v>136886.39999999999</v>
      </c>
      <c r="O535" s="41" t="s">
        <v>13</v>
      </c>
      <c r="P535" s="47" t="s">
        <v>53</v>
      </c>
      <c r="Q535" s="48" t="s">
        <v>14</v>
      </c>
      <c r="R535" s="47" t="s">
        <v>29</v>
      </c>
      <c r="S535" s="48" t="s">
        <v>1173</v>
      </c>
    </row>
    <row r="536" spans="1:19">
      <c r="A536" s="36">
        <v>1524</v>
      </c>
      <c r="B536" s="37">
        <v>42887</v>
      </c>
      <c r="C536" s="38" t="s">
        <v>762</v>
      </c>
      <c r="D536" s="39" t="s">
        <v>763</v>
      </c>
      <c r="E536" s="40" t="s">
        <v>101</v>
      </c>
      <c r="F536" s="39" t="s">
        <v>30</v>
      </c>
      <c r="G536" s="41" t="s">
        <v>12</v>
      </c>
      <c r="H536" s="39" t="s">
        <v>51</v>
      </c>
      <c r="I536" s="42" t="s">
        <v>764</v>
      </c>
      <c r="J536" s="43">
        <v>35</v>
      </c>
      <c r="K536" s="44">
        <v>300</v>
      </c>
      <c r="L536" s="43">
        <v>10500</v>
      </c>
      <c r="M536" s="45">
        <v>0.08</v>
      </c>
      <c r="N536" s="46">
        <v>9660</v>
      </c>
      <c r="O536" s="41" t="s">
        <v>1174</v>
      </c>
      <c r="P536" s="47" t="s">
        <v>91</v>
      </c>
      <c r="Q536" s="48" t="s">
        <v>10</v>
      </c>
      <c r="R536" s="47" t="s">
        <v>29</v>
      </c>
      <c r="S536" s="48" t="s">
        <v>1173</v>
      </c>
    </row>
    <row r="537" spans="1:19">
      <c r="A537" s="36">
        <v>1525</v>
      </c>
      <c r="B537" s="37">
        <v>42887</v>
      </c>
      <c r="C537" s="38" t="s">
        <v>762</v>
      </c>
      <c r="D537" s="39" t="s">
        <v>765</v>
      </c>
      <c r="E537" s="40" t="s">
        <v>11</v>
      </c>
      <c r="F537" s="39" t="s">
        <v>25</v>
      </c>
      <c r="G537" s="41" t="s">
        <v>12</v>
      </c>
      <c r="H537" s="39" t="s">
        <v>74</v>
      </c>
      <c r="I537" s="42" t="s">
        <v>766</v>
      </c>
      <c r="J537" s="43">
        <v>34</v>
      </c>
      <c r="K537" s="44">
        <v>360</v>
      </c>
      <c r="L537" s="43">
        <v>12240</v>
      </c>
      <c r="M537" s="45">
        <v>0.06</v>
      </c>
      <c r="N537" s="46">
        <v>11505.6</v>
      </c>
      <c r="O537" s="41" t="s">
        <v>1174</v>
      </c>
      <c r="P537" s="47" t="s">
        <v>53</v>
      </c>
      <c r="Q537" s="48" t="s">
        <v>10</v>
      </c>
      <c r="R537" s="47" t="s">
        <v>26</v>
      </c>
      <c r="S537" s="48" t="s">
        <v>1173</v>
      </c>
    </row>
    <row r="538" spans="1:19">
      <c r="A538" s="36">
        <v>1526</v>
      </c>
      <c r="B538" s="37">
        <v>42887</v>
      </c>
      <c r="C538" s="38" t="s">
        <v>762</v>
      </c>
      <c r="D538" s="39" t="s">
        <v>765</v>
      </c>
      <c r="E538" s="40" t="s">
        <v>11</v>
      </c>
      <c r="F538" s="39" t="s">
        <v>25</v>
      </c>
      <c r="G538" s="41" t="s">
        <v>12</v>
      </c>
      <c r="H538" s="39" t="s">
        <v>51</v>
      </c>
      <c r="I538" s="42" t="s">
        <v>767</v>
      </c>
      <c r="J538" s="43">
        <v>36</v>
      </c>
      <c r="K538" s="44">
        <v>180</v>
      </c>
      <c r="L538" s="43">
        <v>6480</v>
      </c>
      <c r="M538" s="45">
        <v>0.08</v>
      </c>
      <c r="N538" s="46">
        <v>5961.6</v>
      </c>
      <c r="O538" s="41" t="s">
        <v>1174</v>
      </c>
      <c r="P538" s="47" t="s">
        <v>53</v>
      </c>
      <c r="Q538" s="48" t="s">
        <v>10</v>
      </c>
      <c r="R538" s="47" t="s">
        <v>26</v>
      </c>
      <c r="S538" s="48" t="s">
        <v>1173</v>
      </c>
    </row>
    <row r="539" spans="1:19">
      <c r="A539" s="36">
        <v>1527</v>
      </c>
      <c r="B539" s="37">
        <v>42887</v>
      </c>
      <c r="C539" s="38" t="s">
        <v>762</v>
      </c>
      <c r="D539" s="39" t="s">
        <v>768</v>
      </c>
      <c r="E539" s="40" t="s">
        <v>50</v>
      </c>
      <c r="F539" s="39" t="s">
        <v>27</v>
      </c>
      <c r="G539" s="41" t="s">
        <v>8</v>
      </c>
      <c r="H539" s="39" t="s">
        <v>44</v>
      </c>
      <c r="I539" s="42" t="s">
        <v>769</v>
      </c>
      <c r="J539" s="43">
        <v>4</v>
      </c>
      <c r="K539" s="44">
        <v>660</v>
      </c>
      <c r="L539" s="43">
        <v>2640</v>
      </c>
      <c r="M539" s="45">
        <v>0.03</v>
      </c>
      <c r="N539" s="46">
        <v>2560.8000000000002</v>
      </c>
      <c r="O539" s="41" t="s">
        <v>15</v>
      </c>
      <c r="P539" s="47" t="s">
        <v>53</v>
      </c>
      <c r="Q539" s="48" t="s">
        <v>10</v>
      </c>
      <c r="R539" s="47" t="s">
        <v>26</v>
      </c>
      <c r="S539" s="48" t="s">
        <v>1173</v>
      </c>
    </row>
    <row r="540" spans="1:19">
      <c r="A540" s="36">
        <v>1528</v>
      </c>
      <c r="B540" s="37">
        <v>42888</v>
      </c>
      <c r="C540" s="38" t="s">
        <v>762</v>
      </c>
      <c r="D540" s="39" t="s">
        <v>770</v>
      </c>
      <c r="E540" s="40" t="s">
        <v>11</v>
      </c>
      <c r="F540" s="39" t="s">
        <v>27</v>
      </c>
      <c r="G540" s="41" t="s">
        <v>12</v>
      </c>
      <c r="H540" s="39" t="s">
        <v>55</v>
      </c>
      <c r="I540" s="42" t="s">
        <v>180</v>
      </c>
      <c r="J540" s="43">
        <v>44</v>
      </c>
      <c r="K540" s="44">
        <v>840</v>
      </c>
      <c r="L540" s="43">
        <v>36960</v>
      </c>
      <c r="M540" s="45">
        <v>0.1</v>
      </c>
      <c r="N540" s="46">
        <v>33264</v>
      </c>
      <c r="O540" s="41" t="s">
        <v>13</v>
      </c>
      <c r="P540" s="47" t="s">
        <v>60</v>
      </c>
      <c r="Q540" s="48" t="s">
        <v>14</v>
      </c>
      <c r="R540" s="47" t="s">
        <v>26</v>
      </c>
      <c r="S540" s="48" t="s">
        <v>1173</v>
      </c>
    </row>
    <row r="541" spans="1:19">
      <c r="A541" s="36">
        <v>1529</v>
      </c>
      <c r="B541" s="37">
        <v>42889</v>
      </c>
      <c r="C541" s="38" t="s">
        <v>762</v>
      </c>
      <c r="D541" s="39" t="s">
        <v>429</v>
      </c>
      <c r="E541" s="40" t="s">
        <v>101</v>
      </c>
      <c r="F541" s="39" t="s">
        <v>25</v>
      </c>
      <c r="G541" s="41" t="s">
        <v>66</v>
      </c>
      <c r="H541" s="39" t="s">
        <v>67</v>
      </c>
      <c r="I541" s="42" t="s">
        <v>771</v>
      </c>
      <c r="J541" s="43">
        <v>18</v>
      </c>
      <c r="K541" s="44">
        <v>9060</v>
      </c>
      <c r="L541" s="43">
        <v>163080</v>
      </c>
      <c r="M541" s="45">
        <v>0.09</v>
      </c>
      <c r="N541" s="46">
        <v>148402.79999999999</v>
      </c>
      <c r="O541" s="41" t="s">
        <v>1174</v>
      </c>
      <c r="P541" s="47" t="s">
        <v>79</v>
      </c>
      <c r="Q541" s="48" t="s">
        <v>10</v>
      </c>
      <c r="R541" s="47" t="s">
        <v>26</v>
      </c>
      <c r="S541" s="48" t="s">
        <v>1173</v>
      </c>
    </row>
    <row r="542" spans="1:19">
      <c r="A542" s="36">
        <v>1530</v>
      </c>
      <c r="B542" s="37">
        <v>42889</v>
      </c>
      <c r="C542" s="38" t="s">
        <v>762</v>
      </c>
      <c r="D542" s="39" t="s">
        <v>429</v>
      </c>
      <c r="E542" s="40" t="s">
        <v>101</v>
      </c>
      <c r="F542" s="39" t="s">
        <v>25</v>
      </c>
      <c r="G542" s="41" t="s">
        <v>12</v>
      </c>
      <c r="H542" s="39" t="s">
        <v>55</v>
      </c>
      <c r="I542" s="42" t="s">
        <v>772</v>
      </c>
      <c r="J542" s="43">
        <v>39</v>
      </c>
      <c r="K542" s="44">
        <v>2340</v>
      </c>
      <c r="L542" s="43">
        <v>91260</v>
      </c>
      <c r="M542" s="45">
        <v>0.02</v>
      </c>
      <c r="N542" s="46">
        <v>89434.8</v>
      </c>
      <c r="O542" s="41" t="s">
        <v>1174</v>
      </c>
      <c r="P542" s="47" t="s">
        <v>46</v>
      </c>
      <c r="Q542" s="48" t="s">
        <v>10</v>
      </c>
      <c r="R542" s="47" t="s">
        <v>26</v>
      </c>
      <c r="S542" s="48" t="s">
        <v>1173</v>
      </c>
    </row>
    <row r="543" spans="1:19">
      <c r="A543" s="36">
        <v>1531</v>
      </c>
      <c r="B543" s="37">
        <v>42889</v>
      </c>
      <c r="C543" s="38" t="s">
        <v>762</v>
      </c>
      <c r="D543" s="39" t="s">
        <v>773</v>
      </c>
      <c r="E543" s="40" t="s">
        <v>50</v>
      </c>
      <c r="F543" s="39" t="s">
        <v>30</v>
      </c>
      <c r="G543" s="41" t="s">
        <v>8</v>
      </c>
      <c r="H543" s="39" t="s">
        <v>70</v>
      </c>
      <c r="I543" s="42" t="s">
        <v>774</v>
      </c>
      <c r="J543" s="43">
        <v>47</v>
      </c>
      <c r="K543" s="44">
        <v>18420</v>
      </c>
      <c r="L543" s="43">
        <v>865740</v>
      </c>
      <c r="M543" s="45">
        <v>0.09</v>
      </c>
      <c r="N543" s="46">
        <v>787823.4</v>
      </c>
      <c r="O543" s="41" t="s">
        <v>1172</v>
      </c>
      <c r="P543" s="47" t="s">
        <v>53</v>
      </c>
      <c r="Q543" s="48" t="s">
        <v>10</v>
      </c>
      <c r="R543" s="47" t="s">
        <v>29</v>
      </c>
      <c r="S543" s="48" t="s">
        <v>1173</v>
      </c>
    </row>
    <row r="544" spans="1:19">
      <c r="A544" s="36">
        <v>1532</v>
      </c>
      <c r="B544" s="37">
        <v>42889</v>
      </c>
      <c r="C544" s="38" t="s">
        <v>762</v>
      </c>
      <c r="D544" s="39" t="s">
        <v>775</v>
      </c>
      <c r="E544" s="40" t="s">
        <v>11</v>
      </c>
      <c r="F544" s="39" t="s">
        <v>25</v>
      </c>
      <c r="G544" s="41" t="s">
        <v>12</v>
      </c>
      <c r="H544" s="39" t="s">
        <v>114</v>
      </c>
      <c r="I544" s="42" t="s">
        <v>653</v>
      </c>
      <c r="J544" s="43">
        <v>42</v>
      </c>
      <c r="K544" s="44">
        <v>240</v>
      </c>
      <c r="L544" s="43">
        <v>10080</v>
      </c>
      <c r="M544" s="45">
        <v>0.04</v>
      </c>
      <c r="N544" s="46">
        <v>9676.7999999999993</v>
      </c>
      <c r="O544" s="41" t="s">
        <v>18</v>
      </c>
      <c r="P544" s="47" t="s">
        <v>79</v>
      </c>
      <c r="Q544" s="48" t="s">
        <v>16</v>
      </c>
      <c r="R544" s="47" t="s">
        <v>26</v>
      </c>
      <c r="S544" s="48" t="s">
        <v>1173</v>
      </c>
    </row>
    <row r="545" spans="1:19">
      <c r="A545" s="36">
        <v>1533</v>
      </c>
      <c r="B545" s="37">
        <v>42889</v>
      </c>
      <c r="C545" s="38" t="s">
        <v>762</v>
      </c>
      <c r="D545" s="39" t="s">
        <v>342</v>
      </c>
      <c r="E545" s="40" t="s">
        <v>7</v>
      </c>
      <c r="F545" s="39" t="s">
        <v>28</v>
      </c>
      <c r="G545" s="41" t="s">
        <v>8</v>
      </c>
      <c r="H545" s="39" t="s">
        <v>44</v>
      </c>
      <c r="I545" s="42" t="s">
        <v>137</v>
      </c>
      <c r="J545" s="43">
        <v>8</v>
      </c>
      <c r="K545" s="44">
        <v>1260</v>
      </c>
      <c r="L545" s="43">
        <v>10080</v>
      </c>
      <c r="M545" s="45">
        <v>0.08</v>
      </c>
      <c r="N545" s="46">
        <v>9273.6</v>
      </c>
      <c r="O545" s="41" t="s">
        <v>18</v>
      </c>
      <c r="P545" s="47" t="s">
        <v>53</v>
      </c>
      <c r="Q545" s="48" t="s">
        <v>16</v>
      </c>
      <c r="R545" s="47" t="s">
        <v>29</v>
      </c>
      <c r="S545" s="48" t="s">
        <v>1173</v>
      </c>
    </row>
    <row r="546" spans="1:19">
      <c r="A546" s="36">
        <v>1534</v>
      </c>
      <c r="B546" s="37">
        <v>42890</v>
      </c>
      <c r="C546" s="38" t="s">
        <v>762</v>
      </c>
      <c r="D546" s="39" t="s">
        <v>776</v>
      </c>
      <c r="E546" s="40" t="s">
        <v>11</v>
      </c>
      <c r="F546" s="39" t="s">
        <v>25</v>
      </c>
      <c r="G546" s="41" t="s">
        <v>12</v>
      </c>
      <c r="H546" s="39" t="s">
        <v>114</v>
      </c>
      <c r="I546" s="42" t="s">
        <v>777</v>
      </c>
      <c r="J546" s="43">
        <v>21</v>
      </c>
      <c r="K546" s="44">
        <v>960</v>
      </c>
      <c r="L546" s="43">
        <v>20160</v>
      </c>
      <c r="M546" s="45">
        <v>7.0000000000000007E-2</v>
      </c>
      <c r="N546" s="46">
        <v>18748.8</v>
      </c>
      <c r="O546" s="41" t="s">
        <v>1174</v>
      </c>
      <c r="P546" s="47" t="s">
        <v>53</v>
      </c>
      <c r="Q546" s="48" t="s">
        <v>10</v>
      </c>
      <c r="R546" s="47" t="s">
        <v>26</v>
      </c>
      <c r="S546" s="48" t="s">
        <v>1173</v>
      </c>
    </row>
    <row r="547" spans="1:19">
      <c r="A547" s="36">
        <v>1535</v>
      </c>
      <c r="B547" s="37">
        <v>42890</v>
      </c>
      <c r="C547" s="38" t="s">
        <v>762</v>
      </c>
      <c r="D547" s="39" t="s">
        <v>721</v>
      </c>
      <c r="E547" s="40" t="s">
        <v>50</v>
      </c>
      <c r="F547" s="39" t="s">
        <v>25</v>
      </c>
      <c r="G547" s="41" t="s">
        <v>12</v>
      </c>
      <c r="H547" s="39" t="s">
        <v>114</v>
      </c>
      <c r="I547" s="42" t="s">
        <v>778</v>
      </c>
      <c r="J547" s="43">
        <v>16</v>
      </c>
      <c r="K547" s="44">
        <v>900</v>
      </c>
      <c r="L547" s="43">
        <v>14400</v>
      </c>
      <c r="M547" s="45">
        <v>0.05</v>
      </c>
      <c r="N547" s="46">
        <v>13680</v>
      </c>
      <c r="O547" s="41" t="s">
        <v>18</v>
      </c>
      <c r="P547" s="47" t="s">
        <v>53</v>
      </c>
      <c r="Q547" s="48" t="s">
        <v>16</v>
      </c>
      <c r="R547" s="47" t="s">
        <v>26</v>
      </c>
      <c r="S547" s="48" t="s">
        <v>1173</v>
      </c>
    </row>
    <row r="548" spans="1:19">
      <c r="A548" s="36">
        <v>1536</v>
      </c>
      <c r="B548" s="37">
        <v>42890</v>
      </c>
      <c r="C548" s="38" t="s">
        <v>762</v>
      </c>
      <c r="D548" s="39" t="s">
        <v>721</v>
      </c>
      <c r="E548" s="40" t="s">
        <v>50</v>
      </c>
      <c r="F548" s="39" t="s">
        <v>25</v>
      </c>
      <c r="G548" s="41" t="s">
        <v>8</v>
      </c>
      <c r="H548" s="39" t="s">
        <v>44</v>
      </c>
      <c r="I548" s="42" t="s">
        <v>383</v>
      </c>
      <c r="J548" s="43">
        <v>46</v>
      </c>
      <c r="K548" s="44">
        <v>660</v>
      </c>
      <c r="L548" s="43">
        <v>30360</v>
      </c>
      <c r="M548" s="45">
        <v>0.01</v>
      </c>
      <c r="N548" s="46">
        <v>30056.400000000001</v>
      </c>
      <c r="O548" s="41" t="s">
        <v>18</v>
      </c>
      <c r="P548" s="47" t="s">
        <v>53</v>
      </c>
      <c r="Q548" s="48" t="s">
        <v>16</v>
      </c>
      <c r="R548" s="47" t="s">
        <v>26</v>
      </c>
      <c r="S548" s="48" t="s">
        <v>1173</v>
      </c>
    </row>
    <row r="549" spans="1:19">
      <c r="A549" s="36">
        <v>1537</v>
      </c>
      <c r="B549" s="37">
        <v>42890</v>
      </c>
      <c r="C549" s="38" t="s">
        <v>762</v>
      </c>
      <c r="D549" s="39" t="s">
        <v>721</v>
      </c>
      <c r="E549" s="40" t="s">
        <v>11</v>
      </c>
      <c r="F549" s="39" t="s">
        <v>25</v>
      </c>
      <c r="G549" s="41" t="s">
        <v>8</v>
      </c>
      <c r="H549" s="39" t="s">
        <v>44</v>
      </c>
      <c r="I549" s="42" t="s">
        <v>328</v>
      </c>
      <c r="J549" s="43">
        <v>9</v>
      </c>
      <c r="K549" s="44">
        <v>2400</v>
      </c>
      <c r="L549" s="43">
        <v>21600</v>
      </c>
      <c r="M549" s="45">
        <v>0.06</v>
      </c>
      <c r="N549" s="46">
        <v>20304</v>
      </c>
      <c r="O549" s="41" t="s">
        <v>18</v>
      </c>
      <c r="P549" s="47" t="s">
        <v>79</v>
      </c>
      <c r="Q549" s="48" t="s">
        <v>16</v>
      </c>
      <c r="R549" s="47" t="s">
        <v>26</v>
      </c>
      <c r="S549" s="48" t="s">
        <v>1173</v>
      </c>
    </row>
    <row r="550" spans="1:19">
      <c r="A550" s="36">
        <v>1538</v>
      </c>
      <c r="B550" s="37">
        <v>42890</v>
      </c>
      <c r="C550" s="38" t="s">
        <v>762</v>
      </c>
      <c r="D550" s="39" t="s">
        <v>779</v>
      </c>
      <c r="E550" s="40" t="s">
        <v>7</v>
      </c>
      <c r="F550" s="39" t="s">
        <v>25</v>
      </c>
      <c r="G550" s="41" t="s">
        <v>66</v>
      </c>
      <c r="H550" s="39" t="s">
        <v>82</v>
      </c>
      <c r="I550" s="42" t="s">
        <v>780</v>
      </c>
      <c r="J550" s="43">
        <v>49</v>
      </c>
      <c r="K550" s="44">
        <v>480</v>
      </c>
      <c r="L550" s="43">
        <v>23520</v>
      </c>
      <c r="M550" s="45">
        <v>0.1</v>
      </c>
      <c r="N550" s="46">
        <v>21168</v>
      </c>
      <c r="O550" s="41" t="s">
        <v>13</v>
      </c>
      <c r="P550" s="47" t="s">
        <v>53</v>
      </c>
      <c r="Q550" s="48" t="s">
        <v>14</v>
      </c>
      <c r="R550" s="47" t="s">
        <v>26</v>
      </c>
      <c r="S550" s="48" t="s">
        <v>1173</v>
      </c>
    </row>
    <row r="551" spans="1:19">
      <c r="A551" s="36">
        <v>1539</v>
      </c>
      <c r="B551" s="37">
        <v>42890</v>
      </c>
      <c r="C551" s="38" t="s">
        <v>762</v>
      </c>
      <c r="D551" s="39" t="s">
        <v>779</v>
      </c>
      <c r="E551" s="40" t="s">
        <v>7</v>
      </c>
      <c r="F551" s="39" t="s">
        <v>25</v>
      </c>
      <c r="G551" s="41" t="s">
        <v>12</v>
      </c>
      <c r="H551" s="39" t="s">
        <v>107</v>
      </c>
      <c r="I551" s="42" t="s">
        <v>781</v>
      </c>
      <c r="J551" s="43">
        <v>6</v>
      </c>
      <c r="K551" s="44">
        <v>240</v>
      </c>
      <c r="L551" s="43">
        <v>1440</v>
      </c>
      <c r="M551" s="45">
        <v>0.04</v>
      </c>
      <c r="N551" s="46">
        <v>1382.4</v>
      </c>
      <c r="O551" s="41" t="s">
        <v>13</v>
      </c>
      <c r="P551" s="47" t="s">
        <v>79</v>
      </c>
      <c r="Q551" s="48" t="s">
        <v>14</v>
      </c>
      <c r="R551" s="47" t="s">
        <v>26</v>
      </c>
      <c r="S551" s="48" t="s">
        <v>1173</v>
      </c>
    </row>
    <row r="552" spans="1:19">
      <c r="A552" s="36">
        <v>1540</v>
      </c>
      <c r="B552" s="37">
        <v>42891</v>
      </c>
      <c r="C552" s="38" t="s">
        <v>762</v>
      </c>
      <c r="D552" s="39" t="s">
        <v>98</v>
      </c>
      <c r="E552" s="40" t="s">
        <v>7</v>
      </c>
      <c r="F552" s="39" t="s">
        <v>25</v>
      </c>
      <c r="G552" s="41" t="s">
        <v>12</v>
      </c>
      <c r="H552" s="39" t="s">
        <v>120</v>
      </c>
      <c r="I552" s="42" t="s">
        <v>782</v>
      </c>
      <c r="J552" s="43">
        <v>47</v>
      </c>
      <c r="K552" s="44">
        <v>240</v>
      </c>
      <c r="L552" s="43">
        <v>11280</v>
      </c>
      <c r="M552" s="45">
        <v>0.05</v>
      </c>
      <c r="N552" s="46">
        <v>10716</v>
      </c>
      <c r="O552" s="41" t="s">
        <v>1174</v>
      </c>
      <c r="P552" s="47" t="s">
        <v>53</v>
      </c>
      <c r="Q552" s="48" t="s">
        <v>10</v>
      </c>
      <c r="R552" s="47" t="s">
        <v>26</v>
      </c>
      <c r="S552" s="48" t="s">
        <v>1173</v>
      </c>
    </row>
    <row r="553" spans="1:19">
      <c r="A553" s="36">
        <v>1541</v>
      </c>
      <c r="B553" s="37">
        <v>42891</v>
      </c>
      <c r="C553" s="38" t="s">
        <v>762</v>
      </c>
      <c r="D553" s="39" t="s">
        <v>98</v>
      </c>
      <c r="E553" s="40" t="s">
        <v>7</v>
      </c>
      <c r="F553" s="39" t="s">
        <v>25</v>
      </c>
      <c r="G553" s="41" t="s">
        <v>12</v>
      </c>
      <c r="H553" s="39" t="s">
        <v>107</v>
      </c>
      <c r="I553" s="42" t="s">
        <v>781</v>
      </c>
      <c r="J553" s="43">
        <v>26</v>
      </c>
      <c r="K553" s="44">
        <v>240</v>
      </c>
      <c r="L553" s="43">
        <v>6240</v>
      </c>
      <c r="M553" s="45">
        <v>0.08</v>
      </c>
      <c r="N553" s="46">
        <v>5740.8</v>
      </c>
      <c r="O553" s="41" t="s">
        <v>1174</v>
      </c>
      <c r="P553" s="47" t="s">
        <v>53</v>
      </c>
      <c r="Q553" s="48" t="s">
        <v>10</v>
      </c>
      <c r="R553" s="47" t="s">
        <v>26</v>
      </c>
      <c r="S553" s="48" t="s">
        <v>1173</v>
      </c>
    </row>
    <row r="554" spans="1:19">
      <c r="A554" s="36">
        <v>1542</v>
      </c>
      <c r="B554" s="37">
        <v>42891</v>
      </c>
      <c r="C554" s="38" t="s">
        <v>762</v>
      </c>
      <c r="D554" s="39" t="s">
        <v>783</v>
      </c>
      <c r="E554" s="40" t="s">
        <v>7</v>
      </c>
      <c r="F554" s="39" t="s">
        <v>27</v>
      </c>
      <c r="G554" s="41" t="s">
        <v>12</v>
      </c>
      <c r="H554" s="39" t="s">
        <v>47</v>
      </c>
      <c r="I554" s="42" t="s">
        <v>784</v>
      </c>
      <c r="J554" s="43">
        <v>30</v>
      </c>
      <c r="K554" s="44">
        <v>420</v>
      </c>
      <c r="L554" s="43">
        <v>12600</v>
      </c>
      <c r="M554" s="45">
        <v>0.05</v>
      </c>
      <c r="N554" s="46">
        <v>11970</v>
      </c>
      <c r="O554" s="41" t="s">
        <v>15</v>
      </c>
      <c r="P554" s="47" t="s">
        <v>53</v>
      </c>
      <c r="Q554" s="48" t="s">
        <v>10</v>
      </c>
      <c r="R554" s="47" t="s">
        <v>26</v>
      </c>
      <c r="S554" s="48" t="s">
        <v>1173</v>
      </c>
    </row>
    <row r="555" spans="1:19">
      <c r="A555" s="36">
        <v>1543</v>
      </c>
      <c r="B555" s="37">
        <v>42891</v>
      </c>
      <c r="C555" s="38" t="s">
        <v>762</v>
      </c>
      <c r="D555" s="39" t="s">
        <v>785</v>
      </c>
      <c r="E555" s="40" t="s">
        <v>101</v>
      </c>
      <c r="F555" s="39" t="s">
        <v>27</v>
      </c>
      <c r="G555" s="41" t="s">
        <v>12</v>
      </c>
      <c r="H555" s="39" t="s">
        <v>114</v>
      </c>
      <c r="I555" s="42" t="s">
        <v>786</v>
      </c>
      <c r="J555" s="43">
        <v>43</v>
      </c>
      <c r="K555" s="44">
        <v>180</v>
      </c>
      <c r="L555" s="43">
        <v>7740</v>
      </c>
      <c r="M555" s="45">
        <v>0.05</v>
      </c>
      <c r="N555" s="46">
        <v>7353</v>
      </c>
      <c r="O555" s="41" t="s">
        <v>1174</v>
      </c>
      <c r="P555" s="47" t="s">
        <v>60</v>
      </c>
      <c r="Q555" s="48" t="s">
        <v>10</v>
      </c>
      <c r="R555" s="47" t="s">
        <v>26</v>
      </c>
      <c r="S555" s="48" t="s">
        <v>1173</v>
      </c>
    </row>
    <row r="556" spans="1:19">
      <c r="A556" s="36">
        <v>1544</v>
      </c>
      <c r="B556" s="37">
        <v>42891</v>
      </c>
      <c r="C556" s="38" t="s">
        <v>762</v>
      </c>
      <c r="D556" s="39" t="s">
        <v>787</v>
      </c>
      <c r="E556" s="40" t="s">
        <v>7</v>
      </c>
      <c r="F556" s="39" t="s">
        <v>27</v>
      </c>
      <c r="G556" s="41" t="s">
        <v>12</v>
      </c>
      <c r="H556" s="39" t="s">
        <v>114</v>
      </c>
      <c r="I556" s="42" t="s">
        <v>788</v>
      </c>
      <c r="J556" s="43">
        <v>24</v>
      </c>
      <c r="K556" s="44">
        <v>2100</v>
      </c>
      <c r="L556" s="43">
        <v>50400</v>
      </c>
      <c r="M556" s="45">
        <v>0.1</v>
      </c>
      <c r="N556" s="46">
        <v>45360</v>
      </c>
      <c r="O556" s="41" t="s">
        <v>18</v>
      </c>
      <c r="P556" s="47" t="s">
        <v>53</v>
      </c>
      <c r="Q556" s="48" t="s">
        <v>16</v>
      </c>
      <c r="R556" s="47" t="s">
        <v>26</v>
      </c>
      <c r="S556" s="48" t="s">
        <v>1173</v>
      </c>
    </row>
    <row r="557" spans="1:19">
      <c r="A557" s="36">
        <v>1545</v>
      </c>
      <c r="B557" s="37">
        <v>42892</v>
      </c>
      <c r="C557" s="38" t="s">
        <v>762</v>
      </c>
      <c r="D557" s="39" t="s">
        <v>789</v>
      </c>
      <c r="E557" s="40" t="s">
        <v>101</v>
      </c>
      <c r="F557" s="39" t="s">
        <v>25</v>
      </c>
      <c r="G557" s="41" t="s">
        <v>12</v>
      </c>
      <c r="H557" s="39" t="s">
        <v>128</v>
      </c>
      <c r="I557" s="42" t="s">
        <v>790</v>
      </c>
      <c r="J557" s="43">
        <v>29</v>
      </c>
      <c r="K557" s="44">
        <v>180</v>
      </c>
      <c r="L557" s="43">
        <v>5220</v>
      </c>
      <c r="M557" s="45">
        <v>7.0000000000000007E-2</v>
      </c>
      <c r="N557" s="46">
        <v>4854.6000000000004</v>
      </c>
      <c r="O557" s="41" t="s">
        <v>15</v>
      </c>
      <c r="P557" s="47" t="s">
        <v>53</v>
      </c>
      <c r="Q557" s="48" t="s">
        <v>10</v>
      </c>
      <c r="R557" s="47" t="s">
        <v>26</v>
      </c>
      <c r="S557" s="48" t="s">
        <v>1173</v>
      </c>
    </row>
    <row r="558" spans="1:19">
      <c r="A558" s="36">
        <v>1546</v>
      </c>
      <c r="B558" s="37">
        <v>42892</v>
      </c>
      <c r="C558" s="38" t="s">
        <v>762</v>
      </c>
      <c r="D558" s="39" t="s">
        <v>789</v>
      </c>
      <c r="E558" s="40" t="s">
        <v>101</v>
      </c>
      <c r="F558" s="39" t="s">
        <v>25</v>
      </c>
      <c r="G558" s="41" t="s">
        <v>12</v>
      </c>
      <c r="H558" s="39" t="s">
        <v>74</v>
      </c>
      <c r="I558" s="42" t="s">
        <v>791</v>
      </c>
      <c r="J558" s="43">
        <v>33</v>
      </c>
      <c r="K558" s="44">
        <v>960</v>
      </c>
      <c r="L558" s="43">
        <v>31680</v>
      </c>
      <c r="M558" s="45">
        <v>0.02</v>
      </c>
      <c r="N558" s="46">
        <v>31046.400000000001</v>
      </c>
      <c r="O558" s="41" t="s">
        <v>15</v>
      </c>
      <c r="P558" s="47" t="s">
        <v>49</v>
      </c>
      <c r="Q558" s="48" t="s">
        <v>10</v>
      </c>
      <c r="R558" s="47" t="s">
        <v>26</v>
      </c>
      <c r="S558" s="48" t="s">
        <v>1173</v>
      </c>
    </row>
    <row r="559" spans="1:19">
      <c r="A559" s="36">
        <v>1547</v>
      </c>
      <c r="B559" s="37">
        <v>42892</v>
      </c>
      <c r="C559" s="38" t="s">
        <v>762</v>
      </c>
      <c r="D559" s="39" t="s">
        <v>789</v>
      </c>
      <c r="E559" s="40" t="s">
        <v>101</v>
      </c>
      <c r="F559" s="39" t="s">
        <v>25</v>
      </c>
      <c r="G559" s="41" t="s">
        <v>8</v>
      </c>
      <c r="H559" s="39" t="s">
        <v>70</v>
      </c>
      <c r="I559" s="42" t="s">
        <v>792</v>
      </c>
      <c r="J559" s="43">
        <v>38</v>
      </c>
      <c r="K559" s="44">
        <v>24060</v>
      </c>
      <c r="L559" s="43">
        <v>914280</v>
      </c>
      <c r="M559" s="45">
        <v>0.02</v>
      </c>
      <c r="N559" s="46">
        <v>895994.4</v>
      </c>
      <c r="O559" s="41" t="s">
        <v>15</v>
      </c>
      <c r="P559" s="47" t="s">
        <v>49</v>
      </c>
      <c r="Q559" s="48" t="s">
        <v>10</v>
      </c>
      <c r="R559" s="47" t="s">
        <v>26</v>
      </c>
      <c r="S559" s="48" t="s">
        <v>1173</v>
      </c>
    </row>
    <row r="560" spans="1:19">
      <c r="A560" s="36">
        <v>1548</v>
      </c>
      <c r="B560" s="37">
        <v>42892</v>
      </c>
      <c r="C560" s="38" t="s">
        <v>762</v>
      </c>
      <c r="D560" s="39" t="s">
        <v>789</v>
      </c>
      <c r="E560" s="40" t="s">
        <v>101</v>
      </c>
      <c r="F560" s="39" t="s">
        <v>25</v>
      </c>
      <c r="G560" s="41" t="s">
        <v>8</v>
      </c>
      <c r="H560" s="39" t="s">
        <v>70</v>
      </c>
      <c r="I560" s="42" t="s">
        <v>251</v>
      </c>
      <c r="J560" s="43">
        <v>45</v>
      </c>
      <c r="K560" s="44">
        <v>1440</v>
      </c>
      <c r="L560" s="43">
        <v>64800</v>
      </c>
      <c r="M560" s="45">
        <v>0.04</v>
      </c>
      <c r="N560" s="46">
        <v>62208</v>
      </c>
      <c r="O560" s="41" t="s">
        <v>15</v>
      </c>
      <c r="P560" s="47" t="s">
        <v>53</v>
      </c>
      <c r="Q560" s="48" t="s">
        <v>10</v>
      </c>
      <c r="R560" s="47" t="s">
        <v>26</v>
      </c>
      <c r="S560" s="48" t="s">
        <v>1173</v>
      </c>
    </row>
    <row r="561" spans="1:19">
      <c r="A561" s="36">
        <v>1549</v>
      </c>
      <c r="B561" s="37">
        <v>42892</v>
      </c>
      <c r="C561" s="38" t="s">
        <v>762</v>
      </c>
      <c r="D561" s="39" t="s">
        <v>793</v>
      </c>
      <c r="E561" s="40" t="s">
        <v>11</v>
      </c>
      <c r="F561" s="39" t="s">
        <v>28</v>
      </c>
      <c r="G561" s="41" t="s">
        <v>66</v>
      </c>
      <c r="H561" s="39" t="s">
        <v>199</v>
      </c>
      <c r="I561" s="42" t="s">
        <v>599</v>
      </c>
      <c r="J561" s="43">
        <v>46</v>
      </c>
      <c r="K561" s="44">
        <v>9060</v>
      </c>
      <c r="L561" s="43">
        <v>416760</v>
      </c>
      <c r="M561" s="45">
        <v>0.05</v>
      </c>
      <c r="N561" s="46">
        <v>395922</v>
      </c>
      <c r="O561" s="41" t="s">
        <v>1174</v>
      </c>
      <c r="P561" s="47" t="s">
        <v>53</v>
      </c>
      <c r="Q561" s="48" t="s">
        <v>10</v>
      </c>
      <c r="R561" s="47" t="s">
        <v>29</v>
      </c>
      <c r="S561" s="48" t="s">
        <v>1173</v>
      </c>
    </row>
    <row r="562" spans="1:19">
      <c r="A562" s="36">
        <v>1550</v>
      </c>
      <c r="B562" s="37">
        <v>42893</v>
      </c>
      <c r="C562" s="38" t="s">
        <v>762</v>
      </c>
      <c r="D562" s="39" t="s">
        <v>437</v>
      </c>
      <c r="E562" s="40" t="s">
        <v>50</v>
      </c>
      <c r="F562" s="39" t="s">
        <v>25</v>
      </c>
      <c r="G562" s="41" t="s">
        <v>12</v>
      </c>
      <c r="H562" s="39" t="s">
        <v>74</v>
      </c>
      <c r="I562" s="42" t="s">
        <v>794</v>
      </c>
      <c r="J562" s="43">
        <v>21</v>
      </c>
      <c r="K562" s="44">
        <v>1440</v>
      </c>
      <c r="L562" s="43">
        <v>30240</v>
      </c>
      <c r="M562" s="45">
        <v>0.04</v>
      </c>
      <c r="N562" s="46">
        <v>29030.400000000001</v>
      </c>
      <c r="O562" s="41" t="s">
        <v>15</v>
      </c>
      <c r="P562" s="47" t="s">
        <v>53</v>
      </c>
      <c r="Q562" s="48" t="s">
        <v>10</v>
      </c>
      <c r="R562" s="47" t="s">
        <v>26</v>
      </c>
      <c r="S562" s="48" t="s">
        <v>1173</v>
      </c>
    </row>
    <row r="563" spans="1:19">
      <c r="A563" s="36">
        <v>1551</v>
      </c>
      <c r="B563" s="37">
        <v>42893</v>
      </c>
      <c r="C563" s="38" t="s">
        <v>762</v>
      </c>
      <c r="D563" s="39" t="s">
        <v>579</v>
      </c>
      <c r="E563" s="40" t="s">
        <v>101</v>
      </c>
      <c r="F563" s="39" t="s">
        <v>25</v>
      </c>
      <c r="G563" s="41" t="s">
        <v>8</v>
      </c>
      <c r="H563" s="39" t="s">
        <v>44</v>
      </c>
      <c r="I563" s="42" t="s">
        <v>795</v>
      </c>
      <c r="J563" s="43">
        <v>50</v>
      </c>
      <c r="K563" s="44">
        <v>2640</v>
      </c>
      <c r="L563" s="43">
        <v>132000</v>
      </c>
      <c r="M563" s="45">
        <v>0.1</v>
      </c>
      <c r="N563" s="46">
        <v>118800</v>
      </c>
      <c r="O563" s="41" t="s">
        <v>1172</v>
      </c>
      <c r="P563" s="47" t="s">
        <v>53</v>
      </c>
      <c r="Q563" s="48" t="s">
        <v>10</v>
      </c>
      <c r="R563" s="47" t="s">
        <v>26</v>
      </c>
      <c r="S563" s="48" t="s">
        <v>1173</v>
      </c>
    </row>
    <row r="564" spans="1:19">
      <c r="A564" s="36">
        <v>1552</v>
      </c>
      <c r="B564" s="37">
        <v>42893</v>
      </c>
      <c r="C564" s="38" t="s">
        <v>762</v>
      </c>
      <c r="D564" s="39" t="s">
        <v>796</v>
      </c>
      <c r="E564" s="40" t="s">
        <v>50</v>
      </c>
      <c r="F564" s="39" t="s">
        <v>28</v>
      </c>
      <c r="G564" s="41" t="s">
        <v>8</v>
      </c>
      <c r="H564" s="39" t="s">
        <v>62</v>
      </c>
      <c r="I564" s="42" t="s">
        <v>797</v>
      </c>
      <c r="J564" s="43">
        <v>27</v>
      </c>
      <c r="K564" s="44">
        <v>9360</v>
      </c>
      <c r="L564" s="43">
        <v>252720</v>
      </c>
      <c r="M564" s="45">
        <v>0.04</v>
      </c>
      <c r="N564" s="46">
        <v>242611.20000000001</v>
      </c>
      <c r="O564" s="41" t="s">
        <v>1172</v>
      </c>
      <c r="P564" s="47" t="s">
        <v>64</v>
      </c>
      <c r="Q564" s="48" t="s">
        <v>10</v>
      </c>
      <c r="R564" s="47" t="s">
        <v>29</v>
      </c>
      <c r="S564" s="48" t="s">
        <v>1173</v>
      </c>
    </row>
    <row r="565" spans="1:19">
      <c r="A565" s="36">
        <v>1553</v>
      </c>
      <c r="B565" s="37">
        <v>42893</v>
      </c>
      <c r="C565" s="38" t="s">
        <v>762</v>
      </c>
      <c r="D565" s="39" t="s">
        <v>798</v>
      </c>
      <c r="E565" s="40" t="s">
        <v>11</v>
      </c>
      <c r="F565" s="39" t="s">
        <v>30</v>
      </c>
      <c r="G565" s="41" t="s">
        <v>12</v>
      </c>
      <c r="H565" s="39" t="s">
        <v>157</v>
      </c>
      <c r="I565" s="42" t="s">
        <v>799</v>
      </c>
      <c r="J565" s="43">
        <v>2</v>
      </c>
      <c r="K565" s="44">
        <v>300</v>
      </c>
      <c r="L565" s="43">
        <v>600</v>
      </c>
      <c r="M565" s="45">
        <v>0.02</v>
      </c>
      <c r="N565" s="46">
        <v>588</v>
      </c>
      <c r="O565" s="41" t="s">
        <v>15</v>
      </c>
      <c r="P565" s="47" t="s">
        <v>53</v>
      </c>
      <c r="Q565" s="48" t="s">
        <v>10</v>
      </c>
      <c r="R565" s="47" t="s">
        <v>29</v>
      </c>
      <c r="S565" s="48" t="s">
        <v>1173</v>
      </c>
    </row>
    <row r="566" spans="1:19">
      <c r="A566" s="36">
        <v>1554</v>
      </c>
      <c r="B566" s="37">
        <v>42894</v>
      </c>
      <c r="C566" s="38" t="s">
        <v>762</v>
      </c>
      <c r="D566" s="39" t="s">
        <v>800</v>
      </c>
      <c r="E566" s="40" t="s">
        <v>50</v>
      </c>
      <c r="F566" s="39" t="s">
        <v>25</v>
      </c>
      <c r="G566" s="41" t="s">
        <v>8</v>
      </c>
      <c r="H566" s="39" t="s">
        <v>44</v>
      </c>
      <c r="I566" s="42" t="s">
        <v>801</v>
      </c>
      <c r="J566" s="43">
        <v>49</v>
      </c>
      <c r="K566" s="44">
        <v>6000</v>
      </c>
      <c r="L566" s="43">
        <v>294000</v>
      </c>
      <c r="M566" s="45">
        <v>0</v>
      </c>
      <c r="N566" s="46">
        <v>294000</v>
      </c>
      <c r="O566" s="41" t="s">
        <v>1174</v>
      </c>
      <c r="P566" s="47" t="s">
        <v>53</v>
      </c>
      <c r="Q566" s="48" t="s">
        <v>10</v>
      </c>
      <c r="R566" s="47" t="s">
        <v>26</v>
      </c>
      <c r="S566" s="48" t="s">
        <v>1173</v>
      </c>
    </row>
    <row r="567" spans="1:19">
      <c r="A567" s="36">
        <v>1555</v>
      </c>
      <c r="B567" s="37">
        <v>42894</v>
      </c>
      <c r="C567" s="38" t="s">
        <v>762</v>
      </c>
      <c r="D567" s="39" t="s">
        <v>802</v>
      </c>
      <c r="E567" s="40" t="s">
        <v>11</v>
      </c>
      <c r="F567" s="39" t="s">
        <v>27</v>
      </c>
      <c r="G567" s="41" t="s">
        <v>66</v>
      </c>
      <c r="H567" s="39" t="s">
        <v>67</v>
      </c>
      <c r="I567" s="42" t="s">
        <v>803</v>
      </c>
      <c r="J567" s="43">
        <v>32</v>
      </c>
      <c r="K567" s="44">
        <v>3660</v>
      </c>
      <c r="L567" s="43">
        <v>117120</v>
      </c>
      <c r="M567" s="45">
        <v>0.08</v>
      </c>
      <c r="N567" s="46">
        <v>107750.39999999999</v>
      </c>
      <c r="O567" s="41" t="s">
        <v>15</v>
      </c>
      <c r="P567" s="47" t="s">
        <v>91</v>
      </c>
      <c r="Q567" s="48" t="s">
        <v>10</v>
      </c>
      <c r="R567" s="47" t="s">
        <v>26</v>
      </c>
      <c r="S567" s="48" t="s">
        <v>1173</v>
      </c>
    </row>
    <row r="568" spans="1:19">
      <c r="A568" s="36">
        <v>1556</v>
      </c>
      <c r="B568" s="37">
        <v>42894</v>
      </c>
      <c r="C568" s="38" t="s">
        <v>762</v>
      </c>
      <c r="D568" s="39" t="s">
        <v>802</v>
      </c>
      <c r="E568" s="40" t="s">
        <v>11</v>
      </c>
      <c r="F568" s="39" t="s">
        <v>27</v>
      </c>
      <c r="G568" s="41" t="s">
        <v>66</v>
      </c>
      <c r="H568" s="39" t="s">
        <v>82</v>
      </c>
      <c r="I568" s="42" t="s">
        <v>581</v>
      </c>
      <c r="J568" s="43">
        <v>46</v>
      </c>
      <c r="K568" s="44">
        <v>660</v>
      </c>
      <c r="L568" s="43">
        <v>30360</v>
      </c>
      <c r="M568" s="45">
        <v>0.1</v>
      </c>
      <c r="N568" s="46">
        <v>27324</v>
      </c>
      <c r="O568" s="41" t="s">
        <v>15</v>
      </c>
      <c r="P568" s="47" t="s">
        <v>49</v>
      </c>
      <c r="Q568" s="48" t="s">
        <v>10</v>
      </c>
      <c r="R568" s="47" t="s">
        <v>26</v>
      </c>
      <c r="S568" s="48" t="s">
        <v>1173</v>
      </c>
    </row>
    <row r="569" spans="1:19">
      <c r="A569" s="36">
        <v>1557</v>
      </c>
      <c r="B569" s="37">
        <v>42895</v>
      </c>
      <c r="C569" s="38" t="s">
        <v>762</v>
      </c>
      <c r="D569" s="39" t="s">
        <v>541</v>
      </c>
      <c r="E569" s="40" t="s">
        <v>50</v>
      </c>
      <c r="F569" s="39" t="s">
        <v>25</v>
      </c>
      <c r="G569" s="41" t="s">
        <v>12</v>
      </c>
      <c r="H569" s="39" t="s">
        <v>55</v>
      </c>
      <c r="I569" s="42" t="s">
        <v>340</v>
      </c>
      <c r="J569" s="43">
        <v>8</v>
      </c>
      <c r="K569" s="44">
        <v>2100</v>
      </c>
      <c r="L569" s="43">
        <v>16800</v>
      </c>
      <c r="M569" s="45">
        <v>0</v>
      </c>
      <c r="N569" s="46">
        <v>16800</v>
      </c>
      <c r="O569" s="41" t="s">
        <v>1174</v>
      </c>
      <c r="P569" s="47" t="s">
        <v>79</v>
      </c>
      <c r="Q569" s="48" t="s">
        <v>10</v>
      </c>
      <c r="R569" s="47" t="s">
        <v>26</v>
      </c>
      <c r="S569" s="48" t="s">
        <v>1173</v>
      </c>
    </row>
    <row r="570" spans="1:19">
      <c r="A570" s="36">
        <v>1558</v>
      </c>
      <c r="B570" s="37">
        <v>42895</v>
      </c>
      <c r="C570" s="38" t="s">
        <v>762</v>
      </c>
      <c r="D570" s="39" t="s">
        <v>541</v>
      </c>
      <c r="E570" s="40" t="s">
        <v>50</v>
      </c>
      <c r="F570" s="39" t="s">
        <v>25</v>
      </c>
      <c r="G570" s="41" t="s">
        <v>8</v>
      </c>
      <c r="H570" s="39" t="s">
        <v>62</v>
      </c>
      <c r="I570" s="42" t="s">
        <v>480</v>
      </c>
      <c r="J570" s="43">
        <v>29</v>
      </c>
      <c r="K570" s="44">
        <v>3360</v>
      </c>
      <c r="L570" s="43">
        <v>97440</v>
      </c>
      <c r="M570" s="45">
        <v>7.0000000000000007E-2</v>
      </c>
      <c r="N570" s="46">
        <v>90619.199999999997</v>
      </c>
      <c r="O570" s="41" t="s">
        <v>1174</v>
      </c>
      <c r="P570" s="47" t="s">
        <v>64</v>
      </c>
      <c r="Q570" s="48" t="s">
        <v>10</v>
      </c>
      <c r="R570" s="47" t="s">
        <v>26</v>
      </c>
      <c r="S570" s="48" t="s">
        <v>1173</v>
      </c>
    </row>
    <row r="571" spans="1:19">
      <c r="A571" s="36">
        <v>1559</v>
      </c>
      <c r="B571" s="37">
        <v>42895</v>
      </c>
      <c r="C571" s="38" t="s">
        <v>762</v>
      </c>
      <c r="D571" s="39" t="s">
        <v>804</v>
      </c>
      <c r="E571" s="40" t="s">
        <v>101</v>
      </c>
      <c r="F571" s="39" t="s">
        <v>30</v>
      </c>
      <c r="G571" s="41" t="s">
        <v>12</v>
      </c>
      <c r="H571" s="39" t="s">
        <v>114</v>
      </c>
      <c r="I571" s="42" t="s">
        <v>805</v>
      </c>
      <c r="J571" s="43">
        <v>27</v>
      </c>
      <c r="K571" s="44">
        <v>300</v>
      </c>
      <c r="L571" s="43">
        <v>8100</v>
      </c>
      <c r="M571" s="45">
        <v>0.1</v>
      </c>
      <c r="N571" s="46">
        <v>7290</v>
      </c>
      <c r="O571" s="41" t="s">
        <v>13</v>
      </c>
      <c r="P571" s="47" t="s">
        <v>53</v>
      </c>
      <c r="Q571" s="48" t="s">
        <v>14</v>
      </c>
      <c r="R571" s="47" t="s">
        <v>29</v>
      </c>
      <c r="S571" s="48" t="s">
        <v>1173</v>
      </c>
    </row>
    <row r="572" spans="1:19">
      <c r="A572" s="36">
        <v>1560</v>
      </c>
      <c r="B572" s="37">
        <v>42895</v>
      </c>
      <c r="C572" s="38" t="s">
        <v>762</v>
      </c>
      <c r="D572" s="39" t="s">
        <v>804</v>
      </c>
      <c r="E572" s="40" t="s">
        <v>101</v>
      </c>
      <c r="F572" s="39" t="s">
        <v>30</v>
      </c>
      <c r="G572" s="41" t="s">
        <v>8</v>
      </c>
      <c r="H572" s="39" t="s">
        <v>44</v>
      </c>
      <c r="I572" s="42" t="s">
        <v>691</v>
      </c>
      <c r="J572" s="43">
        <v>43</v>
      </c>
      <c r="K572" s="44">
        <v>1740</v>
      </c>
      <c r="L572" s="43">
        <v>74820</v>
      </c>
      <c r="M572" s="45">
        <v>0.01</v>
      </c>
      <c r="N572" s="46">
        <v>74071.8</v>
      </c>
      <c r="O572" s="41" t="s">
        <v>13</v>
      </c>
      <c r="P572" s="47" t="s">
        <v>79</v>
      </c>
      <c r="Q572" s="48" t="s">
        <v>14</v>
      </c>
      <c r="R572" s="47" t="s">
        <v>29</v>
      </c>
      <c r="S572" s="48" t="s">
        <v>1173</v>
      </c>
    </row>
    <row r="573" spans="1:19">
      <c r="A573" s="36">
        <v>1561</v>
      </c>
      <c r="B573" s="37">
        <v>42895</v>
      </c>
      <c r="C573" s="38" t="s">
        <v>762</v>
      </c>
      <c r="D573" s="39" t="s">
        <v>806</v>
      </c>
      <c r="E573" s="40" t="s">
        <v>101</v>
      </c>
      <c r="F573" s="39" t="s">
        <v>30</v>
      </c>
      <c r="G573" s="41" t="s">
        <v>8</v>
      </c>
      <c r="H573" s="39" t="s">
        <v>44</v>
      </c>
      <c r="I573" s="42" t="s">
        <v>807</v>
      </c>
      <c r="J573" s="43">
        <v>49</v>
      </c>
      <c r="K573" s="44">
        <v>1920</v>
      </c>
      <c r="L573" s="43">
        <v>94080</v>
      </c>
      <c r="M573" s="45">
        <v>7.0000000000000007E-2</v>
      </c>
      <c r="N573" s="46">
        <v>87494.399999999994</v>
      </c>
      <c r="O573" s="41" t="s">
        <v>13</v>
      </c>
      <c r="P573" s="47" t="s">
        <v>53</v>
      </c>
      <c r="Q573" s="48" t="s">
        <v>14</v>
      </c>
      <c r="R573" s="47" t="s">
        <v>29</v>
      </c>
      <c r="S573" s="48" t="s">
        <v>1173</v>
      </c>
    </row>
    <row r="574" spans="1:19">
      <c r="A574" s="36">
        <v>1562</v>
      </c>
      <c r="B574" s="37">
        <v>42895</v>
      </c>
      <c r="C574" s="38" t="s">
        <v>762</v>
      </c>
      <c r="D574" s="39" t="s">
        <v>105</v>
      </c>
      <c r="E574" s="40" t="s">
        <v>101</v>
      </c>
      <c r="F574" s="39" t="s">
        <v>25</v>
      </c>
      <c r="G574" s="41" t="s">
        <v>12</v>
      </c>
      <c r="H574" s="39" t="s">
        <v>55</v>
      </c>
      <c r="I574" s="42" t="s">
        <v>112</v>
      </c>
      <c r="J574" s="43">
        <v>8</v>
      </c>
      <c r="K574" s="44">
        <v>4860</v>
      </c>
      <c r="L574" s="43">
        <v>38880</v>
      </c>
      <c r="M574" s="45">
        <v>0.03</v>
      </c>
      <c r="N574" s="46">
        <v>37713.599999999999</v>
      </c>
      <c r="O574" s="41" t="s">
        <v>13</v>
      </c>
      <c r="P574" s="47" t="s">
        <v>46</v>
      </c>
      <c r="Q574" s="48" t="s">
        <v>14</v>
      </c>
      <c r="R574" s="47" t="s">
        <v>26</v>
      </c>
      <c r="S574" s="48" t="s">
        <v>1173</v>
      </c>
    </row>
    <row r="575" spans="1:19">
      <c r="A575" s="36">
        <v>1563</v>
      </c>
      <c r="B575" s="37">
        <v>42895</v>
      </c>
      <c r="C575" s="38" t="s">
        <v>762</v>
      </c>
      <c r="D575" s="39" t="s">
        <v>808</v>
      </c>
      <c r="E575" s="40" t="s">
        <v>101</v>
      </c>
      <c r="F575" s="39" t="s">
        <v>30</v>
      </c>
      <c r="G575" s="41" t="s">
        <v>12</v>
      </c>
      <c r="H575" s="39" t="s">
        <v>114</v>
      </c>
      <c r="I575" s="42" t="s">
        <v>649</v>
      </c>
      <c r="J575" s="43">
        <v>33</v>
      </c>
      <c r="K575" s="44">
        <v>660</v>
      </c>
      <c r="L575" s="43">
        <v>21780</v>
      </c>
      <c r="M575" s="45">
        <v>0.06</v>
      </c>
      <c r="N575" s="46">
        <v>20473.2</v>
      </c>
      <c r="O575" s="41" t="s">
        <v>1174</v>
      </c>
      <c r="P575" s="47" t="s">
        <v>53</v>
      </c>
      <c r="Q575" s="48" t="s">
        <v>10</v>
      </c>
      <c r="R575" s="47" t="s">
        <v>29</v>
      </c>
      <c r="S575" s="48" t="s">
        <v>1173</v>
      </c>
    </row>
    <row r="576" spans="1:19">
      <c r="A576" s="36">
        <v>1564</v>
      </c>
      <c r="B576" s="37">
        <v>42895</v>
      </c>
      <c r="C576" s="38" t="s">
        <v>762</v>
      </c>
      <c r="D576" s="39" t="s">
        <v>808</v>
      </c>
      <c r="E576" s="40" t="s">
        <v>101</v>
      </c>
      <c r="F576" s="39" t="s">
        <v>30</v>
      </c>
      <c r="G576" s="41" t="s">
        <v>66</v>
      </c>
      <c r="H576" s="39" t="s">
        <v>82</v>
      </c>
      <c r="I576" s="42" t="s">
        <v>809</v>
      </c>
      <c r="J576" s="43">
        <v>30</v>
      </c>
      <c r="K576" s="44">
        <v>780</v>
      </c>
      <c r="L576" s="43">
        <v>23400</v>
      </c>
      <c r="M576" s="45">
        <v>0.01</v>
      </c>
      <c r="N576" s="46">
        <v>23166</v>
      </c>
      <c r="O576" s="41" t="s">
        <v>1174</v>
      </c>
      <c r="P576" s="47" t="s">
        <v>53</v>
      </c>
      <c r="Q576" s="48" t="s">
        <v>10</v>
      </c>
      <c r="R576" s="47" t="s">
        <v>29</v>
      </c>
      <c r="S576" s="48" t="s">
        <v>1173</v>
      </c>
    </row>
    <row r="577" spans="1:19">
      <c r="A577" s="36">
        <v>1565</v>
      </c>
      <c r="B577" s="37">
        <v>42895</v>
      </c>
      <c r="C577" s="38" t="s">
        <v>762</v>
      </c>
      <c r="D577" s="39" t="s">
        <v>708</v>
      </c>
      <c r="E577" s="40" t="s">
        <v>101</v>
      </c>
      <c r="F577" s="39" t="s">
        <v>30</v>
      </c>
      <c r="G577" s="41" t="s">
        <v>66</v>
      </c>
      <c r="H577" s="39" t="s">
        <v>125</v>
      </c>
      <c r="I577" s="42" t="s">
        <v>368</v>
      </c>
      <c r="J577" s="43">
        <v>3</v>
      </c>
      <c r="K577" s="44">
        <v>14220</v>
      </c>
      <c r="L577" s="43">
        <v>42660</v>
      </c>
      <c r="M577" s="45">
        <v>0.03</v>
      </c>
      <c r="N577" s="46">
        <v>41380.199999999997</v>
      </c>
      <c r="O577" s="41" t="s">
        <v>1172</v>
      </c>
      <c r="P577" s="47" t="s">
        <v>79</v>
      </c>
      <c r="Q577" s="48" t="s">
        <v>10</v>
      </c>
      <c r="R577" s="47" t="s">
        <v>29</v>
      </c>
      <c r="S577" s="48" t="s">
        <v>1173</v>
      </c>
    </row>
    <row r="578" spans="1:19">
      <c r="A578" s="36">
        <v>1566</v>
      </c>
      <c r="B578" s="37">
        <v>42895</v>
      </c>
      <c r="C578" s="38" t="s">
        <v>762</v>
      </c>
      <c r="D578" s="39" t="s">
        <v>810</v>
      </c>
      <c r="E578" s="40" t="s">
        <v>101</v>
      </c>
      <c r="F578" s="39" t="s">
        <v>27</v>
      </c>
      <c r="G578" s="41" t="s">
        <v>66</v>
      </c>
      <c r="H578" s="39" t="s">
        <v>199</v>
      </c>
      <c r="I578" s="42" t="s">
        <v>811</v>
      </c>
      <c r="J578" s="43">
        <v>48</v>
      </c>
      <c r="K578" s="44">
        <v>4260</v>
      </c>
      <c r="L578" s="43">
        <v>204480</v>
      </c>
      <c r="M578" s="45">
        <v>0.08</v>
      </c>
      <c r="N578" s="46">
        <v>188121.60000000001</v>
      </c>
      <c r="O578" s="41" t="s">
        <v>18</v>
      </c>
      <c r="P578" s="47" t="s">
        <v>53</v>
      </c>
      <c r="Q578" s="48" t="s">
        <v>16</v>
      </c>
      <c r="R578" s="47" t="s">
        <v>26</v>
      </c>
      <c r="S578" s="48" t="s">
        <v>1173</v>
      </c>
    </row>
    <row r="579" spans="1:19">
      <c r="A579" s="36">
        <v>1567</v>
      </c>
      <c r="B579" s="37">
        <v>42895</v>
      </c>
      <c r="C579" s="38" t="s">
        <v>762</v>
      </c>
      <c r="D579" s="39" t="s">
        <v>812</v>
      </c>
      <c r="E579" s="40" t="s">
        <v>7</v>
      </c>
      <c r="F579" s="39" t="s">
        <v>25</v>
      </c>
      <c r="G579" s="41" t="s">
        <v>12</v>
      </c>
      <c r="H579" s="39" t="s">
        <v>74</v>
      </c>
      <c r="I579" s="42" t="s">
        <v>813</v>
      </c>
      <c r="J579" s="43">
        <v>47</v>
      </c>
      <c r="K579" s="44">
        <v>480</v>
      </c>
      <c r="L579" s="43">
        <v>22560</v>
      </c>
      <c r="M579" s="45">
        <v>0.03</v>
      </c>
      <c r="N579" s="46">
        <v>21883.200000000001</v>
      </c>
      <c r="O579" s="41" t="s">
        <v>18</v>
      </c>
      <c r="P579" s="47" t="s">
        <v>60</v>
      </c>
      <c r="Q579" s="48" t="s">
        <v>16</v>
      </c>
      <c r="R579" s="47" t="s">
        <v>26</v>
      </c>
      <c r="S579" s="48" t="s">
        <v>1173</v>
      </c>
    </row>
    <row r="580" spans="1:19">
      <c r="A580" s="36">
        <v>1568</v>
      </c>
      <c r="B580" s="37">
        <v>42896</v>
      </c>
      <c r="C580" s="38" t="s">
        <v>762</v>
      </c>
      <c r="D580" s="39" t="s">
        <v>814</v>
      </c>
      <c r="E580" s="40" t="s">
        <v>101</v>
      </c>
      <c r="F580" s="39" t="s">
        <v>30</v>
      </c>
      <c r="G580" s="41" t="s">
        <v>12</v>
      </c>
      <c r="H580" s="39" t="s">
        <v>51</v>
      </c>
      <c r="I580" s="42" t="s">
        <v>97</v>
      </c>
      <c r="J580" s="43">
        <v>31</v>
      </c>
      <c r="K580" s="44">
        <v>180</v>
      </c>
      <c r="L580" s="43">
        <v>5580</v>
      </c>
      <c r="M580" s="45">
        <v>0.04</v>
      </c>
      <c r="N580" s="46">
        <v>5356.8</v>
      </c>
      <c r="O580" s="41" t="s">
        <v>13</v>
      </c>
      <c r="P580" s="47" t="s">
        <v>53</v>
      </c>
      <c r="Q580" s="48" t="s">
        <v>14</v>
      </c>
      <c r="R580" s="47" t="s">
        <v>29</v>
      </c>
      <c r="S580" s="48" t="s">
        <v>1173</v>
      </c>
    </row>
    <row r="581" spans="1:19">
      <c r="A581" s="36">
        <v>1569</v>
      </c>
      <c r="B581" s="37">
        <v>42896</v>
      </c>
      <c r="C581" s="38" t="s">
        <v>762</v>
      </c>
      <c r="D581" s="39" t="s">
        <v>814</v>
      </c>
      <c r="E581" s="40" t="s">
        <v>101</v>
      </c>
      <c r="F581" s="39" t="s">
        <v>30</v>
      </c>
      <c r="G581" s="41" t="s">
        <v>8</v>
      </c>
      <c r="H581" s="39" t="s">
        <v>62</v>
      </c>
      <c r="I581" s="42" t="s">
        <v>815</v>
      </c>
      <c r="J581" s="43">
        <v>50</v>
      </c>
      <c r="K581" s="44">
        <v>2160</v>
      </c>
      <c r="L581" s="43">
        <v>108000</v>
      </c>
      <c r="M581" s="45">
        <v>0.05</v>
      </c>
      <c r="N581" s="46">
        <v>102600</v>
      </c>
      <c r="O581" s="41" t="s">
        <v>13</v>
      </c>
      <c r="P581" s="47" t="s">
        <v>46</v>
      </c>
      <c r="Q581" s="48" t="s">
        <v>14</v>
      </c>
      <c r="R581" s="47" t="s">
        <v>29</v>
      </c>
      <c r="S581" s="48" t="s">
        <v>1173</v>
      </c>
    </row>
    <row r="582" spans="1:19">
      <c r="A582" s="36">
        <v>1570</v>
      </c>
      <c r="B582" s="37">
        <v>42896</v>
      </c>
      <c r="C582" s="38" t="s">
        <v>762</v>
      </c>
      <c r="D582" s="39" t="s">
        <v>174</v>
      </c>
      <c r="E582" s="40" t="s">
        <v>50</v>
      </c>
      <c r="F582" s="39" t="s">
        <v>28</v>
      </c>
      <c r="G582" s="41" t="s">
        <v>66</v>
      </c>
      <c r="H582" s="39" t="s">
        <v>82</v>
      </c>
      <c r="I582" s="42" t="s">
        <v>514</v>
      </c>
      <c r="J582" s="43">
        <v>8</v>
      </c>
      <c r="K582" s="44">
        <v>960</v>
      </c>
      <c r="L582" s="43">
        <v>7680</v>
      </c>
      <c r="M582" s="45">
        <v>0.01</v>
      </c>
      <c r="N582" s="46">
        <v>7603.2</v>
      </c>
      <c r="O582" s="41" t="s">
        <v>1172</v>
      </c>
      <c r="P582" s="47" t="s">
        <v>91</v>
      </c>
      <c r="Q582" s="48" t="s">
        <v>10</v>
      </c>
      <c r="R582" s="47" t="s">
        <v>29</v>
      </c>
      <c r="S582" s="48" t="s">
        <v>1173</v>
      </c>
    </row>
    <row r="583" spans="1:19">
      <c r="A583" s="36">
        <v>1571</v>
      </c>
      <c r="B583" s="37">
        <v>42896</v>
      </c>
      <c r="C583" s="38" t="s">
        <v>762</v>
      </c>
      <c r="D583" s="39" t="s">
        <v>174</v>
      </c>
      <c r="E583" s="40" t="s">
        <v>50</v>
      </c>
      <c r="F583" s="39" t="s">
        <v>28</v>
      </c>
      <c r="G583" s="41" t="s">
        <v>66</v>
      </c>
      <c r="H583" s="39" t="s">
        <v>125</v>
      </c>
      <c r="I583" s="42" t="s">
        <v>354</v>
      </c>
      <c r="J583" s="43">
        <v>42</v>
      </c>
      <c r="K583" s="44">
        <v>4320</v>
      </c>
      <c r="L583" s="43">
        <v>181440</v>
      </c>
      <c r="M583" s="45">
        <v>0.04</v>
      </c>
      <c r="N583" s="46">
        <v>174182.39999999999</v>
      </c>
      <c r="O583" s="41" t="s">
        <v>1172</v>
      </c>
      <c r="P583" s="47" t="s">
        <v>60</v>
      </c>
      <c r="Q583" s="48" t="s">
        <v>10</v>
      </c>
      <c r="R583" s="47" t="s">
        <v>29</v>
      </c>
      <c r="S583" s="48" t="s">
        <v>1173</v>
      </c>
    </row>
    <row r="584" spans="1:19">
      <c r="A584" s="36">
        <v>1572</v>
      </c>
      <c r="B584" s="37">
        <v>42896</v>
      </c>
      <c r="C584" s="38" t="s">
        <v>762</v>
      </c>
      <c r="D584" s="39" t="s">
        <v>427</v>
      </c>
      <c r="E584" s="40" t="s">
        <v>7</v>
      </c>
      <c r="F584" s="39" t="s">
        <v>25</v>
      </c>
      <c r="G584" s="41" t="s">
        <v>12</v>
      </c>
      <c r="H584" s="39" t="s">
        <v>47</v>
      </c>
      <c r="I584" s="42" t="s">
        <v>816</v>
      </c>
      <c r="J584" s="43">
        <v>8</v>
      </c>
      <c r="K584" s="44">
        <v>420</v>
      </c>
      <c r="L584" s="43">
        <v>3360</v>
      </c>
      <c r="M584" s="45">
        <v>0</v>
      </c>
      <c r="N584" s="46">
        <v>3360</v>
      </c>
      <c r="O584" s="41" t="s">
        <v>13</v>
      </c>
      <c r="P584" s="47" t="s">
        <v>53</v>
      </c>
      <c r="Q584" s="48" t="s">
        <v>14</v>
      </c>
      <c r="R584" s="47" t="s">
        <v>26</v>
      </c>
      <c r="S584" s="48" t="s">
        <v>1173</v>
      </c>
    </row>
    <row r="585" spans="1:19">
      <c r="A585" s="36">
        <v>1573</v>
      </c>
      <c r="B585" s="37">
        <v>42897</v>
      </c>
      <c r="C585" s="38" t="s">
        <v>762</v>
      </c>
      <c r="D585" s="39" t="s">
        <v>817</v>
      </c>
      <c r="E585" s="40" t="s">
        <v>50</v>
      </c>
      <c r="F585" s="39" t="s">
        <v>25</v>
      </c>
      <c r="G585" s="41" t="s">
        <v>8</v>
      </c>
      <c r="H585" s="39" t="s">
        <v>70</v>
      </c>
      <c r="I585" s="42" t="s">
        <v>616</v>
      </c>
      <c r="J585" s="43">
        <v>1</v>
      </c>
      <c r="K585" s="44">
        <v>153060</v>
      </c>
      <c r="L585" s="43">
        <v>153060</v>
      </c>
      <c r="M585" s="45">
        <v>0</v>
      </c>
      <c r="N585" s="46">
        <v>153060</v>
      </c>
      <c r="O585" s="41" t="s">
        <v>18</v>
      </c>
      <c r="P585" s="47" t="s">
        <v>53</v>
      </c>
      <c r="Q585" s="48" t="s">
        <v>16</v>
      </c>
      <c r="R585" s="47" t="s">
        <v>26</v>
      </c>
      <c r="S585" s="48" t="s">
        <v>1173</v>
      </c>
    </row>
    <row r="586" spans="1:19">
      <c r="A586" s="36">
        <v>1574</v>
      </c>
      <c r="B586" s="37">
        <v>42897</v>
      </c>
      <c r="C586" s="38" t="s">
        <v>762</v>
      </c>
      <c r="D586" s="39" t="s">
        <v>818</v>
      </c>
      <c r="E586" s="40" t="s">
        <v>7</v>
      </c>
      <c r="F586" s="39" t="s">
        <v>25</v>
      </c>
      <c r="G586" s="41" t="s">
        <v>8</v>
      </c>
      <c r="H586" s="39" t="s">
        <v>70</v>
      </c>
      <c r="I586" s="42" t="s">
        <v>542</v>
      </c>
      <c r="J586" s="43">
        <v>32</v>
      </c>
      <c r="K586" s="44">
        <v>9060</v>
      </c>
      <c r="L586" s="43">
        <v>289920</v>
      </c>
      <c r="M586" s="45">
        <v>0.08</v>
      </c>
      <c r="N586" s="46">
        <v>266726.40000000002</v>
      </c>
      <c r="O586" s="41" t="s">
        <v>1172</v>
      </c>
      <c r="P586" s="47" t="s">
        <v>64</v>
      </c>
      <c r="Q586" s="48" t="s">
        <v>10</v>
      </c>
      <c r="R586" s="47" t="s">
        <v>26</v>
      </c>
      <c r="S586" s="48" t="s">
        <v>1173</v>
      </c>
    </row>
    <row r="587" spans="1:19">
      <c r="A587" s="36">
        <v>1575</v>
      </c>
      <c r="B587" s="37">
        <v>42897</v>
      </c>
      <c r="C587" s="38" t="s">
        <v>762</v>
      </c>
      <c r="D587" s="39" t="s">
        <v>818</v>
      </c>
      <c r="E587" s="40" t="s">
        <v>7</v>
      </c>
      <c r="F587" s="39" t="s">
        <v>25</v>
      </c>
      <c r="G587" s="41" t="s">
        <v>12</v>
      </c>
      <c r="H587" s="39" t="s">
        <v>55</v>
      </c>
      <c r="I587" s="42" t="s">
        <v>819</v>
      </c>
      <c r="J587" s="43">
        <v>29</v>
      </c>
      <c r="K587" s="44">
        <v>600</v>
      </c>
      <c r="L587" s="43">
        <v>17400</v>
      </c>
      <c r="M587" s="45">
        <v>7.0000000000000007E-2</v>
      </c>
      <c r="N587" s="46">
        <v>16182</v>
      </c>
      <c r="O587" s="41" t="s">
        <v>1172</v>
      </c>
      <c r="P587" s="47" t="s">
        <v>91</v>
      </c>
      <c r="Q587" s="48" t="s">
        <v>10</v>
      </c>
      <c r="R587" s="47" t="s">
        <v>26</v>
      </c>
      <c r="S587" s="48" t="s">
        <v>1173</v>
      </c>
    </row>
    <row r="588" spans="1:19">
      <c r="A588" s="36">
        <v>1576</v>
      </c>
      <c r="B588" s="37">
        <v>42897</v>
      </c>
      <c r="C588" s="38" t="s">
        <v>762</v>
      </c>
      <c r="D588" s="39" t="s">
        <v>343</v>
      </c>
      <c r="E588" s="40" t="s">
        <v>101</v>
      </c>
      <c r="F588" s="39" t="s">
        <v>30</v>
      </c>
      <c r="G588" s="41" t="s">
        <v>12</v>
      </c>
      <c r="H588" s="39" t="s">
        <v>55</v>
      </c>
      <c r="I588" s="42" t="s">
        <v>820</v>
      </c>
      <c r="J588" s="43">
        <v>25</v>
      </c>
      <c r="K588" s="44">
        <v>3900</v>
      </c>
      <c r="L588" s="43">
        <v>97500</v>
      </c>
      <c r="M588" s="45">
        <v>0.06</v>
      </c>
      <c r="N588" s="46">
        <v>91650</v>
      </c>
      <c r="O588" s="41" t="s">
        <v>13</v>
      </c>
      <c r="P588" s="47" t="s">
        <v>46</v>
      </c>
      <c r="Q588" s="48" t="s">
        <v>14</v>
      </c>
      <c r="R588" s="47" t="s">
        <v>29</v>
      </c>
      <c r="S588" s="48" t="s">
        <v>1173</v>
      </c>
    </row>
    <row r="589" spans="1:19">
      <c r="A589" s="36">
        <v>1577</v>
      </c>
      <c r="B589" s="37">
        <v>42897</v>
      </c>
      <c r="C589" s="38" t="s">
        <v>762</v>
      </c>
      <c r="D589" s="39" t="s">
        <v>176</v>
      </c>
      <c r="E589" s="40" t="s">
        <v>11</v>
      </c>
      <c r="F589" s="39" t="s">
        <v>30</v>
      </c>
      <c r="G589" s="41" t="s">
        <v>12</v>
      </c>
      <c r="H589" s="39" t="s">
        <v>51</v>
      </c>
      <c r="I589" s="42" t="s">
        <v>821</v>
      </c>
      <c r="J589" s="43">
        <v>33</v>
      </c>
      <c r="K589" s="44">
        <v>180</v>
      </c>
      <c r="L589" s="43">
        <v>5940</v>
      </c>
      <c r="M589" s="45">
        <v>0</v>
      </c>
      <c r="N589" s="46">
        <v>5940</v>
      </c>
      <c r="O589" s="41" t="s">
        <v>1172</v>
      </c>
      <c r="P589" s="47" t="s">
        <v>46</v>
      </c>
      <c r="Q589" s="48" t="s">
        <v>10</v>
      </c>
      <c r="R589" s="47" t="s">
        <v>29</v>
      </c>
      <c r="S589" s="48" t="s">
        <v>1173</v>
      </c>
    </row>
    <row r="590" spans="1:19">
      <c r="A590" s="36">
        <v>1578</v>
      </c>
      <c r="B590" s="37">
        <v>42897</v>
      </c>
      <c r="C590" s="38" t="s">
        <v>762</v>
      </c>
      <c r="D590" s="39" t="s">
        <v>822</v>
      </c>
      <c r="E590" s="40" t="s">
        <v>11</v>
      </c>
      <c r="F590" s="39" t="s">
        <v>25</v>
      </c>
      <c r="G590" s="41" t="s">
        <v>8</v>
      </c>
      <c r="H590" s="39" t="s">
        <v>62</v>
      </c>
      <c r="I590" s="42" t="s">
        <v>823</v>
      </c>
      <c r="J590" s="43">
        <v>34</v>
      </c>
      <c r="K590" s="44">
        <v>6660</v>
      </c>
      <c r="L590" s="43">
        <v>226440</v>
      </c>
      <c r="M590" s="45">
        <v>0.01</v>
      </c>
      <c r="N590" s="46">
        <v>224175.6</v>
      </c>
      <c r="O590" s="41" t="s">
        <v>18</v>
      </c>
      <c r="P590" s="47" t="s">
        <v>53</v>
      </c>
      <c r="Q590" s="48" t="s">
        <v>16</v>
      </c>
      <c r="R590" s="47" t="s">
        <v>26</v>
      </c>
      <c r="S590" s="48" t="s">
        <v>1173</v>
      </c>
    </row>
    <row r="591" spans="1:19">
      <c r="A591" s="36">
        <v>1579</v>
      </c>
      <c r="B591" s="37">
        <v>42897</v>
      </c>
      <c r="C591" s="38" t="s">
        <v>762</v>
      </c>
      <c r="D591" s="39" t="s">
        <v>824</v>
      </c>
      <c r="E591" s="40" t="s">
        <v>11</v>
      </c>
      <c r="F591" s="39" t="s">
        <v>28</v>
      </c>
      <c r="G591" s="41" t="s">
        <v>8</v>
      </c>
      <c r="H591" s="39" t="s">
        <v>58</v>
      </c>
      <c r="I591" s="42" t="s">
        <v>547</v>
      </c>
      <c r="J591" s="43">
        <v>5</v>
      </c>
      <c r="K591" s="44">
        <v>30000</v>
      </c>
      <c r="L591" s="43">
        <v>150000</v>
      </c>
      <c r="M591" s="45">
        <v>0.03</v>
      </c>
      <c r="N591" s="46">
        <v>145500</v>
      </c>
      <c r="O591" s="41" t="s">
        <v>13</v>
      </c>
      <c r="P591" s="47" t="s">
        <v>79</v>
      </c>
      <c r="Q591" s="48" t="s">
        <v>14</v>
      </c>
      <c r="R591" s="47" t="s">
        <v>29</v>
      </c>
      <c r="S591" s="48" t="s">
        <v>1173</v>
      </c>
    </row>
    <row r="592" spans="1:19">
      <c r="A592" s="36">
        <v>1580</v>
      </c>
      <c r="B592" s="37">
        <v>42898</v>
      </c>
      <c r="C592" s="38" t="s">
        <v>762</v>
      </c>
      <c r="D592" s="39" t="s">
        <v>825</v>
      </c>
      <c r="E592" s="40" t="s">
        <v>11</v>
      </c>
      <c r="F592" s="39" t="s">
        <v>25</v>
      </c>
      <c r="G592" s="41" t="s">
        <v>66</v>
      </c>
      <c r="H592" s="39" t="s">
        <v>82</v>
      </c>
      <c r="I592" s="42" t="s">
        <v>104</v>
      </c>
      <c r="J592" s="43">
        <v>10</v>
      </c>
      <c r="K592" s="44">
        <v>780</v>
      </c>
      <c r="L592" s="43">
        <v>7800</v>
      </c>
      <c r="M592" s="45">
        <v>0.01</v>
      </c>
      <c r="N592" s="46">
        <v>7722</v>
      </c>
      <c r="O592" s="41" t="s">
        <v>18</v>
      </c>
      <c r="P592" s="47" t="s">
        <v>79</v>
      </c>
      <c r="Q592" s="48" t="s">
        <v>16</v>
      </c>
      <c r="R592" s="47" t="s">
        <v>26</v>
      </c>
      <c r="S592" s="48" t="s">
        <v>1173</v>
      </c>
    </row>
    <row r="593" spans="1:19">
      <c r="A593" s="36">
        <v>1581</v>
      </c>
      <c r="B593" s="37">
        <v>42898</v>
      </c>
      <c r="C593" s="38" t="s">
        <v>762</v>
      </c>
      <c r="D593" s="39" t="s">
        <v>825</v>
      </c>
      <c r="E593" s="40" t="s">
        <v>11</v>
      </c>
      <c r="F593" s="39" t="s">
        <v>25</v>
      </c>
      <c r="G593" s="41" t="s">
        <v>12</v>
      </c>
      <c r="H593" s="39" t="s">
        <v>47</v>
      </c>
      <c r="I593" s="42" t="s">
        <v>370</v>
      </c>
      <c r="J593" s="43">
        <v>33</v>
      </c>
      <c r="K593" s="44">
        <v>3300</v>
      </c>
      <c r="L593" s="43">
        <v>108900</v>
      </c>
      <c r="M593" s="45">
        <v>0.06</v>
      </c>
      <c r="N593" s="46">
        <v>102366</v>
      </c>
      <c r="O593" s="41" t="s">
        <v>18</v>
      </c>
      <c r="P593" s="47" t="s">
        <v>53</v>
      </c>
      <c r="Q593" s="48" t="s">
        <v>16</v>
      </c>
      <c r="R593" s="47" t="s">
        <v>26</v>
      </c>
      <c r="S593" s="48" t="s">
        <v>1173</v>
      </c>
    </row>
    <row r="594" spans="1:19">
      <c r="A594" s="36">
        <v>1582</v>
      </c>
      <c r="B594" s="37">
        <v>42898</v>
      </c>
      <c r="C594" s="38" t="s">
        <v>762</v>
      </c>
      <c r="D594" s="39" t="s">
        <v>826</v>
      </c>
      <c r="E594" s="40" t="s">
        <v>50</v>
      </c>
      <c r="F594" s="39" t="s">
        <v>25</v>
      </c>
      <c r="G594" s="41" t="s">
        <v>12</v>
      </c>
      <c r="H594" s="39" t="s">
        <v>128</v>
      </c>
      <c r="I594" s="42" t="s">
        <v>827</v>
      </c>
      <c r="J594" s="43">
        <v>35</v>
      </c>
      <c r="K594" s="44">
        <v>12480</v>
      </c>
      <c r="L594" s="43">
        <v>436800</v>
      </c>
      <c r="M594" s="45">
        <v>0.09</v>
      </c>
      <c r="N594" s="46">
        <v>397488</v>
      </c>
      <c r="O594" s="41" t="s">
        <v>18</v>
      </c>
      <c r="P594" s="47" t="s">
        <v>53</v>
      </c>
      <c r="Q594" s="48" t="s">
        <v>16</v>
      </c>
      <c r="R594" s="47" t="s">
        <v>26</v>
      </c>
      <c r="S594" s="48" t="s">
        <v>1173</v>
      </c>
    </row>
    <row r="595" spans="1:19">
      <c r="A595" s="36">
        <v>1583</v>
      </c>
      <c r="B595" s="37">
        <v>42898</v>
      </c>
      <c r="C595" s="38" t="s">
        <v>762</v>
      </c>
      <c r="D595" s="39" t="s">
        <v>576</v>
      </c>
      <c r="E595" s="40" t="s">
        <v>101</v>
      </c>
      <c r="F595" s="39" t="s">
        <v>25</v>
      </c>
      <c r="G595" s="41" t="s">
        <v>12</v>
      </c>
      <c r="H595" s="39" t="s">
        <v>55</v>
      </c>
      <c r="I595" s="42" t="s">
        <v>340</v>
      </c>
      <c r="J595" s="43">
        <v>47</v>
      </c>
      <c r="K595" s="44">
        <v>2100</v>
      </c>
      <c r="L595" s="43">
        <v>98700</v>
      </c>
      <c r="M595" s="45">
        <v>0.09</v>
      </c>
      <c r="N595" s="46">
        <v>89817</v>
      </c>
      <c r="O595" s="41" t="s">
        <v>18</v>
      </c>
      <c r="P595" s="47" t="s">
        <v>53</v>
      </c>
      <c r="Q595" s="48" t="s">
        <v>16</v>
      </c>
      <c r="R595" s="47" t="s">
        <v>26</v>
      </c>
      <c r="S595" s="48" t="s">
        <v>1173</v>
      </c>
    </row>
    <row r="596" spans="1:19">
      <c r="A596" s="36">
        <v>1584</v>
      </c>
      <c r="B596" s="37">
        <v>42898</v>
      </c>
      <c r="C596" s="38" t="s">
        <v>762</v>
      </c>
      <c r="D596" s="39" t="s">
        <v>828</v>
      </c>
      <c r="E596" s="40" t="s">
        <v>11</v>
      </c>
      <c r="F596" s="39" t="s">
        <v>27</v>
      </c>
      <c r="G596" s="41" t="s">
        <v>12</v>
      </c>
      <c r="H596" s="39" t="s">
        <v>74</v>
      </c>
      <c r="I596" s="42" t="s">
        <v>829</v>
      </c>
      <c r="J596" s="43">
        <v>46</v>
      </c>
      <c r="K596" s="44">
        <v>5040</v>
      </c>
      <c r="L596" s="43">
        <v>231840</v>
      </c>
      <c r="M596" s="45">
        <v>0.06</v>
      </c>
      <c r="N596" s="46">
        <v>217929.60000000001</v>
      </c>
      <c r="O596" s="41" t="s">
        <v>18</v>
      </c>
      <c r="P596" s="47" t="s">
        <v>49</v>
      </c>
      <c r="Q596" s="48" t="s">
        <v>16</v>
      </c>
      <c r="R596" s="47" t="s">
        <v>26</v>
      </c>
      <c r="S596" s="48" t="s">
        <v>1173</v>
      </c>
    </row>
    <row r="597" spans="1:19">
      <c r="A597" s="36">
        <v>1585</v>
      </c>
      <c r="B597" s="37">
        <v>42898</v>
      </c>
      <c r="C597" s="38" t="s">
        <v>762</v>
      </c>
      <c r="D597" s="39" t="s">
        <v>830</v>
      </c>
      <c r="E597" s="40" t="s">
        <v>11</v>
      </c>
      <c r="F597" s="39" t="s">
        <v>27</v>
      </c>
      <c r="G597" s="41" t="s">
        <v>12</v>
      </c>
      <c r="H597" s="39" t="s">
        <v>114</v>
      </c>
      <c r="I597" s="42" t="s">
        <v>831</v>
      </c>
      <c r="J597" s="43">
        <v>23</v>
      </c>
      <c r="K597" s="44">
        <v>300</v>
      </c>
      <c r="L597" s="43">
        <v>6900</v>
      </c>
      <c r="M597" s="45">
        <v>0</v>
      </c>
      <c r="N597" s="46">
        <v>6900</v>
      </c>
      <c r="O597" s="41" t="s">
        <v>15</v>
      </c>
      <c r="P597" s="47" t="s">
        <v>49</v>
      </c>
      <c r="Q597" s="48" t="s">
        <v>10</v>
      </c>
      <c r="R597" s="47" t="s">
        <v>26</v>
      </c>
      <c r="S597" s="48" t="s">
        <v>1173</v>
      </c>
    </row>
    <row r="598" spans="1:19">
      <c r="A598" s="36">
        <v>1586</v>
      </c>
      <c r="B598" s="37">
        <v>42899</v>
      </c>
      <c r="C598" s="38" t="s">
        <v>762</v>
      </c>
      <c r="D598" s="39" t="s">
        <v>832</v>
      </c>
      <c r="E598" s="40" t="s">
        <v>7</v>
      </c>
      <c r="F598" s="39" t="s">
        <v>30</v>
      </c>
      <c r="G598" s="41" t="s">
        <v>8</v>
      </c>
      <c r="H598" s="39" t="s">
        <v>44</v>
      </c>
      <c r="I598" s="42" t="s">
        <v>833</v>
      </c>
      <c r="J598" s="43">
        <v>9</v>
      </c>
      <c r="K598" s="44">
        <v>1680</v>
      </c>
      <c r="L598" s="43">
        <v>15120</v>
      </c>
      <c r="M598" s="45">
        <v>0.02</v>
      </c>
      <c r="N598" s="46">
        <v>14817.6</v>
      </c>
      <c r="O598" s="41" t="s">
        <v>15</v>
      </c>
      <c r="P598" s="47" t="s">
        <v>53</v>
      </c>
      <c r="Q598" s="48" t="s">
        <v>10</v>
      </c>
      <c r="R598" s="47" t="s">
        <v>29</v>
      </c>
      <c r="S598" s="48" t="s">
        <v>1173</v>
      </c>
    </row>
    <row r="599" spans="1:19">
      <c r="A599" s="36">
        <v>1587</v>
      </c>
      <c r="B599" s="37">
        <v>42899</v>
      </c>
      <c r="C599" s="38" t="s">
        <v>762</v>
      </c>
      <c r="D599" s="39" t="s">
        <v>576</v>
      </c>
      <c r="E599" s="40" t="s">
        <v>101</v>
      </c>
      <c r="F599" s="39" t="s">
        <v>27</v>
      </c>
      <c r="G599" s="41" t="s">
        <v>8</v>
      </c>
      <c r="H599" s="39" t="s">
        <v>62</v>
      </c>
      <c r="I599" s="42" t="s">
        <v>834</v>
      </c>
      <c r="J599" s="43">
        <v>30</v>
      </c>
      <c r="K599" s="44">
        <v>3960</v>
      </c>
      <c r="L599" s="43">
        <v>118800</v>
      </c>
      <c r="M599" s="45">
        <v>0</v>
      </c>
      <c r="N599" s="46">
        <v>118800</v>
      </c>
      <c r="O599" s="41" t="s">
        <v>1174</v>
      </c>
      <c r="P599" s="47" t="s">
        <v>53</v>
      </c>
      <c r="Q599" s="48" t="s">
        <v>10</v>
      </c>
      <c r="R599" s="47" t="s">
        <v>26</v>
      </c>
      <c r="S599" s="48" t="s">
        <v>1173</v>
      </c>
    </row>
    <row r="600" spans="1:19">
      <c r="A600" s="36">
        <v>1588</v>
      </c>
      <c r="B600" s="37">
        <v>42899</v>
      </c>
      <c r="C600" s="38" t="s">
        <v>762</v>
      </c>
      <c r="D600" s="39" t="s">
        <v>832</v>
      </c>
      <c r="E600" s="40" t="s">
        <v>101</v>
      </c>
      <c r="F600" s="39" t="s">
        <v>30</v>
      </c>
      <c r="G600" s="41" t="s">
        <v>12</v>
      </c>
      <c r="H600" s="39" t="s">
        <v>128</v>
      </c>
      <c r="I600" s="42" t="s">
        <v>129</v>
      </c>
      <c r="J600" s="43">
        <v>48</v>
      </c>
      <c r="K600" s="44">
        <v>480</v>
      </c>
      <c r="L600" s="43">
        <v>23040</v>
      </c>
      <c r="M600" s="45">
        <v>0.09</v>
      </c>
      <c r="N600" s="46">
        <v>20966.400000000001</v>
      </c>
      <c r="O600" s="41" t="s">
        <v>15</v>
      </c>
      <c r="P600" s="47" t="s">
        <v>53</v>
      </c>
      <c r="Q600" s="48" t="s">
        <v>10</v>
      </c>
      <c r="R600" s="47" t="s">
        <v>29</v>
      </c>
      <c r="S600" s="48" t="s">
        <v>1173</v>
      </c>
    </row>
    <row r="601" spans="1:19">
      <c r="A601" s="36">
        <v>1589</v>
      </c>
      <c r="B601" s="37">
        <v>42899</v>
      </c>
      <c r="C601" s="38" t="s">
        <v>762</v>
      </c>
      <c r="D601" s="39" t="s">
        <v>603</v>
      </c>
      <c r="E601" s="40" t="s">
        <v>11</v>
      </c>
      <c r="F601" s="39" t="s">
        <v>30</v>
      </c>
      <c r="G601" s="41" t="s">
        <v>66</v>
      </c>
      <c r="H601" s="39" t="s">
        <v>199</v>
      </c>
      <c r="I601" s="42" t="s">
        <v>599</v>
      </c>
      <c r="J601" s="43">
        <v>30</v>
      </c>
      <c r="K601" s="44">
        <v>9060</v>
      </c>
      <c r="L601" s="43">
        <v>271800</v>
      </c>
      <c r="M601" s="45">
        <v>7.0000000000000007E-2</v>
      </c>
      <c r="N601" s="46">
        <v>252774</v>
      </c>
      <c r="O601" s="41" t="s">
        <v>15</v>
      </c>
      <c r="P601" s="47" t="s">
        <v>79</v>
      </c>
      <c r="Q601" s="48" t="s">
        <v>10</v>
      </c>
      <c r="R601" s="47" t="s">
        <v>29</v>
      </c>
      <c r="S601" s="48" t="s">
        <v>1173</v>
      </c>
    </row>
    <row r="602" spans="1:19">
      <c r="A602" s="36">
        <v>1590</v>
      </c>
      <c r="B602" s="37">
        <v>42899</v>
      </c>
      <c r="C602" s="38" t="s">
        <v>762</v>
      </c>
      <c r="D602" s="39" t="s">
        <v>524</v>
      </c>
      <c r="E602" s="40" t="s">
        <v>11</v>
      </c>
      <c r="F602" s="39" t="s">
        <v>28</v>
      </c>
      <c r="G602" s="41" t="s">
        <v>12</v>
      </c>
      <c r="H602" s="39" t="s">
        <v>114</v>
      </c>
      <c r="I602" s="42" t="s">
        <v>545</v>
      </c>
      <c r="J602" s="43">
        <v>43</v>
      </c>
      <c r="K602" s="44">
        <v>23280</v>
      </c>
      <c r="L602" s="43">
        <v>1001040</v>
      </c>
      <c r="M602" s="45">
        <v>0.08</v>
      </c>
      <c r="N602" s="46">
        <v>920956.8</v>
      </c>
      <c r="O602" s="41" t="s">
        <v>15</v>
      </c>
      <c r="P602" s="47" t="s">
        <v>60</v>
      </c>
      <c r="Q602" s="48" t="s">
        <v>10</v>
      </c>
      <c r="R602" s="47" t="s">
        <v>29</v>
      </c>
      <c r="S602" s="48" t="s">
        <v>1173</v>
      </c>
    </row>
    <row r="603" spans="1:19">
      <c r="A603" s="36">
        <v>1591</v>
      </c>
      <c r="B603" s="37">
        <v>42899</v>
      </c>
      <c r="C603" s="38" t="s">
        <v>762</v>
      </c>
      <c r="D603" s="39" t="s">
        <v>524</v>
      </c>
      <c r="E603" s="40" t="s">
        <v>11</v>
      </c>
      <c r="F603" s="39" t="s">
        <v>28</v>
      </c>
      <c r="G603" s="41" t="s">
        <v>12</v>
      </c>
      <c r="H603" s="39" t="s">
        <v>114</v>
      </c>
      <c r="I603" s="42" t="s">
        <v>835</v>
      </c>
      <c r="J603" s="43">
        <v>46</v>
      </c>
      <c r="K603" s="44">
        <v>1140</v>
      </c>
      <c r="L603" s="43">
        <v>52440</v>
      </c>
      <c r="M603" s="45">
        <v>0.05</v>
      </c>
      <c r="N603" s="46">
        <v>49818</v>
      </c>
      <c r="O603" s="41" t="s">
        <v>15</v>
      </c>
      <c r="P603" s="47" t="s">
        <v>79</v>
      </c>
      <c r="Q603" s="48" t="s">
        <v>10</v>
      </c>
      <c r="R603" s="47" t="s">
        <v>29</v>
      </c>
      <c r="S603" s="48" t="s">
        <v>1173</v>
      </c>
    </row>
    <row r="604" spans="1:19">
      <c r="A604" s="36">
        <v>1592</v>
      </c>
      <c r="B604" s="37">
        <v>42899</v>
      </c>
      <c r="C604" s="38" t="s">
        <v>762</v>
      </c>
      <c r="D604" s="39" t="s">
        <v>524</v>
      </c>
      <c r="E604" s="40" t="s">
        <v>11</v>
      </c>
      <c r="F604" s="39" t="s">
        <v>28</v>
      </c>
      <c r="G604" s="41" t="s">
        <v>66</v>
      </c>
      <c r="H604" s="39" t="s">
        <v>125</v>
      </c>
      <c r="I604" s="42" t="s">
        <v>163</v>
      </c>
      <c r="J604" s="43">
        <v>41</v>
      </c>
      <c r="K604" s="44">
        <v>7500</v>
      </c>
      <c r="L604" s="43">
        <v>307500</v>
      </c>
      <c r="M604" s="45">
        <v>0.04</v>
      </c>
      <c r="N604" s="46">
        <v>295200</v>
      </c>
      <c r="O604" s="41" t="s">
        <v>15</v>
      </c>
      <c r="P604" s="47" t="s">
        <v>91</v>
      </c>
      <c r="Q604" s="48" t="s">
        <v>10</v>
      </c>
      <c r="R604" s="47" t="s">
        <v>29</v>
      </c>
      <c r="S604" s="48" t="s">
        <v>1173</v>
      </c>
    </row>
    <row r="605" spans="1:19">
      <c r="A605" s="36">
        <v>1593</v>
      </c>
      <c r="B605" s="37">
        <v>42899</v>
      </c>
      <c r="C605" s="38" t="s">
        <v>762</v>
      </c>
      <c r="D605" s="39" t="s">
        <v>271</v>
      </c>
      <c r="E605" s="40" t="s">
        <v>11</v>
      </c>
      <c r="F605" s="39" t="s">
        <v>25</v>
      </c>
      <c r="G605" s="41" t="s">
        <v>12</v>
      </c>
      <c r="H605" s="39" t="s">
        <v>128</v>
      </c>
      <c r="I605" s="42" t="s">
        <v>690</v>
      </c>
      <c r="J605" s="43">
        <v>1</v>
      </c>
      <c r="K605" s="44">
        <v>660</v>
      </c>
      <c r="L605" s="43">
        <v>660</v>
      </c>
      <c r="M605" s="45">
        <v>0</v>
      </c>
      <c r="N605" s="46">
        <v>660</v>
      </c>
      <c r="O605" s="41" t="s">
        <v>13</v>
      </c>
      <c r="P605" s="47" t="s">
        <v>53</v>
      </c>
      <c r="Q605" s="48" t="s">
        <v>14</v>
      </c>
      <c r="R605" s="47" t="s">
        <v>26</v>
      </c>
      <c r="S605" s="48" t="s">
        <v>1173</v>
      </c>
    </row>
    <row r="606" spans="1:19">
      <c r="A606" s="36">
        <v>1594</v>
      </c>
      <c r="B606" s="37">
        <v>42899</v>
      </c>
      <c r="C606" s="38" t="s">
        <v>762</v>
      </c>
      <c r="D606" s="39" t="s">
        <v>271</v>
      </c>
      <c r="E606" s="40" t="s">
        <v>11</v>
      </c>
      <c r="F606" s="39" t="s">
        <v>25</v>
      </c>
      <c r="G606" s="41" t="s">
        <v>12</v>
      </c>
      <c r="H606" s="39" t="s">
        <v>114</v>
      </c>
      <c r="I606" s="42" t="s">
        <v>194</v>
      </c>
      <c r="J606" s="43">
        <v>36</v>
      </c>
      <c r="K606" s="44">
        <v>540</v>
      </c>
      <c r="L606" s="43">
        <v>19440</v>
      </c>
      <c r="M606" s="45">
        <v>0.08</v>
      </c>
      <c r="N606" s="46">
        <v>17884.8</v>
      </c>
      <c r="O606" s="41" t="s">
        <v>13</v>
      </c>
      <c r="P606" s="47" t="s">
        <v>64</v>
      </c>
      <c r="Q606" s="48" t="s">
        <v>14</v>
      </c>
      <c r="R606" s="47" t="s">
        <v>26</v>
      </c>
      <c r="S606" s="48" t="s">
        <v>1173</v>
      </c>
    </row>
    <row r="607" spans="1:19">
      <c r="A607" s="36">
        <v>1595</v>
      </c>
      <c r="B607" s="37">
        <v>42899</v>
      </c>
      <c r="C607" s="38" t="s">
        <v>762</v>
      </c>
      <c r="D607" s="39" t="s">
        <v>271</v>
      </c>
      <c r="E607" s="40" t="s">
        <v>11</v>
      </c>
      <c r="F607" s="39" t="s">
        <v>25</v>
      </c>
      <c r="G607" s="41" t="s">
        <v>8</v>
      </c>
      <c r="H607" s="39" t="s">
        <v>62</v>
      </c>
      <c r="I607" s="42" t="s">
        <v>473</v>
      </c>
      <c r="J607" s="43">
        <v>11</v>
      </c>
      <c r="K607" s="44">
        <v>1260</v>
      </c>
      <c r="L607" s="43">
        <v>13860</v>
      </c>
      <c r="M607" s="45">
        <v>0.04</v>
      </c>
      <c r="N607" s="46">
        <v>13305.6</v>
      </c>
      <c r="O607" s="41" t="s">
        <v>13</v>
      </c>
      <c r="P607" s="47" t="s">
        <v>79</v>
      </c>
      <c r="Q607" s="48" t="s">
        <v>14</v>
      </c>
      <c r="R607" s="47" t="s">
        <v>26</v>
      </c>
      <c r="S607" s="48" t="s">
        <v>1173</v>
      </c>
    </row>
    <row r="608" spans="1:19">
      <c r="A608" s="36">
        <v>1596</v>
      </c>
      <c r="B608" s="37">
        <v>42899</v>
      </c>
      <c r="C608" s="38" t="s">
        <v>762</v>
      </c>
      <c r="D608" s="39" t="s">
        <v>69</v>
      </c>
      <c r="E608" s="40" t="s">
        <v>11</v>
      </c>
      <c r="F608" s="39" t="s">
        <v>30</v>
      </c>
      <c r="G608" s="41" t="s">
        <v>12</v>
      </c>
      <c r="H608" s="39" t="s">
        <v>128</v>
      </c>
      <c r="I608" s="42" t="s">
        <v>836</v>
      </c>
      <c r="J608" s="43">
        <v>24</v>
      </c>
      <c r="K608" s="44">
        <v>3300</v>
      </c>
      <c r="L608" s="43">
        <v>79200</v>
      </c>
      <c r="M608" s="45">
        <v>0.02</v>
      </c>
      <c r="N608" s="46">
        <v>77616</v>
      </c>
      <c r="O608" s="41" t="s">
        <v>1174</v>
      </c>
      <c r="P608" s="47" t="s">
        <v>53</v>
      </c>
      <c r="Q608" s="48" t="s">
        <v>10</v>
      </c>
      <c r="R608" s="47" t="s">
        <v>29</v>
      </c>
      <c r="S608" s="48" t="s">
        <v>1173</v>
      </c>
    </row>
    <row r="609" spans="1:19">
      <c r="A609" s="36">
        <v>1597</v>
      </c>
      <c r="B609" s="37">
        <v>42899</v>
      </c>
      <c r="C609" s="38" t="s">
        <v>762</v>
      </c>
      <c r="D609" s="39" t="s">
        <v>69</v>
      </c>
      <c r="E609" s="40" t="s">
        <v>11</v>
      </c>
      <c r="F609" s="39" t="s">
        <v>30</v>
      </c>
      <c r="G609" s="41" t="s">
        <v>12</v>
      </c>
      <c r="H609" s="39" t="s">
        <v>114</v>
      </c>
      <c r="I609" s="42" t="s">
        <v>837</v>
      </c>
      <c r="J609" s="43">
        <v>22</v>
      </c>
      <c r="K609" s="44">
        <v>120</v>
      </c>
      <c r="L609" s="43">
        <v>2640</v>
      </c>
      <c r="M609" s="45">
        <v>0.09</v>
      </c>
      <c r="N609" s="46">
        <v>2402.4</v>
      </c>
      <c r="O609" s="41" t="s">
        <v>1174</v>
      </c>
      <c r="P609" s="47" t="s">
        <v>53</v>
      </c>
      <c r="Q609" s="48" t="s">
        <v>10</v>
      </c>
      <c r="R609" s="47" t="s">
        <v>29</v>
      </c>
      <c r="S609" s="48" t="s">
        <v>1173</v>
      </c>
    </row>
    <row r="610" spans="1:19">
      <c r="A610" s="36">
        <v>1598</v>
      </c>
      <c r="B610" s="37">
        <v>42899</v>
      </c>
      <c r="C610" s="38" t="s">
        <v>762</v>
      </c>
      <c r="D610" s="39" t="s">
        <v>323</v>
      </c>
      <c r="E610" s="40" t="s">
        <v>50</v>
      </c>
      <c r="F610" s="39" t="s">
        <v>27</v>
      </c>
      <c r="G610" s="41" t="s">
        <v>12</v>
      </c>
      <c r="H610" s="39" t="s">
        <v>47</v>
      </c>
      <c r="I610" s="42" t="s">
        <v>838</v>
      </c>
      <c r="J610" s="43">
        <v>4</v>
      </c>
      <c r="K610" s="44">
        <v>360</v>
      </c>
      <c r="L610" s="43">
        <v>1440</v>
      </c>
      <c r="M610" s="45">
        <v>0.06</v>
      </c>
      <c r="N610" s="46">
        <v>1353.6</v>
      </c>
      <c r="O610" s="41" t="s">
        <v>15</v>
      </c>
      <c r="P610" s="47" t="s">
        <v>53</v>
      </c>
      <c r="Q610" s="48" t="s">
        <v>10</v>
      </c>
      <c r="R610" s="47" t="s">
        <v>26</v>
      </c>
      <c r="S610" s="48" t="s">
        <v>1173</v>
      </c>
    </row>
    <row r="611" spans="1:19">
      <c r="A611" s="36">
        <v>1599</v>
      </c>
      <c r="B611" s="37">
        <v>42899</v>
      </c>
      <c r="C611" s="38" t="s">
        <v>762</v>
      </c>
      <c r="D611" s="39" t="s">
        <v>323</v>
      </c>
      <c r="E611" s="40" t="s">
        <v>50</v>
      </c>
      <c r="F611" s="39" t="s">
        <v>27</v>
      </c>
      <c r="G611" s="41" t="s">
        <v>12</v>
      </c>
      <c r="H611" s="39" t="s">
        <v>47</v>
      </c>
      <c r="I611" s="42" t="s">
        <v>839</v>
      </c>
      <c r="J611" s="43">
        <v>34</v>
      </c>
      <c r="K611" s="44">
        <v>360</v>
      </c>
      <c r="L611" s="43">
        <v>12240</v>
      </c>
      <c r="M611" s="45">
        <v>0.1</v>
      </c>
      <c r="N611" s="46">
        <v>11016</v>
      </c>
      <c r="O611" s="41" t="s">
        <v>15</v>
      </c>
      <c r="P611" s="47" t="s">
        <v>53</v>
      </c>
      <c r="Q611" s="48" t="s">
        <v>10</v>
      </c>
      <c r="R611" s="47" t="s">
        <v>26</v>
      </c>
      <c r="S611" s="48" t="s">
        <v>1173</v>
      </c>
    </row>
    <row r="612" spans="1:19">
      <c r="A612" s="36">
        <v>1600</v>
      </c>
      <c r="B612" s="37">
        <v>42900</v>
      </c>
      <c r="C612" s="38" t="s">
        <v>762</v>
      </c>
      <c r="D612" s="39" t="s">
        <v>250</v>
      </c>
      <c r="E612" s="40" t="s">
        <v>50</v>
      </c>
      <c r="F612" s="39" t="s">
        <v>25</v>
      </c>
      <c r="G612" s="41" t="s">
        <v>12</v>
      </c>
      <c r="H612" s="39" t="s">
        <v>128</v>
      </c>
      <c r="I612" s="42" t="s">
        <v>840</v>
      </c>
      <c r="J612" s="43">
        <v>4</v>
      </c>
      <c r="K612" s="44">
        <v>240</v>
      </c>
      <c r="L612" s="43">
        <v>960</v>
      </c>
      <c r="M612" s="45">
        <v>0.08</v>
      </c>
      <c r="N612" s="46">
        <v>883.2</v>
      </c>
      <c r="O612" s="41" t="s">
        <v>15</v>
      </c>
      <c r="P612" s="47" t="s">
        <v>53</v>
      </c>
      <c r="Q612" s="48" t="s">
        <v>10</v>
      </c>
      <c r="R612" s="47" t="s">
        <v>26</v>
      </c>
      <c r="S612" s="48" t="s">
        <v>1173</v>
      </c>
    </row>
    <row r="613" spans="1:19">
      <c r="A613" s="36">
        <v>1601</v>
      </c>
      <c r="B613" s="37">
        <v>42900</v>
      </c>
      <c r="C613" s="38" t="s">
        <v>762</v>
      </c>
      <c r="D613" s="39" t="s">
        <v>317</v>
      </c>
      <c r="E613" s="40" t="s">
        <v>7</v>
      </c>
      <c r="F613" s="39" t="s">
        <v>27</v>
      </c>
      <c r="G613" s="41" t="s">
        <v>8</v>
      </c>
      <c r="H613" s="39" t="s">
        <v>44</v>
      </c>
      <c r="I613" s="42" t="s">
        <v>584</v>
      </c>
      <c r="J613" s="43">
        <v>19</v>
      </c>
      <c r="K613" s="44">
        <v>540</v>
      </c>
      <c r="L613" s="43">
        <v>10260</v>
      </c>
      <c r="M613" s="45">
        <v>0.09</v>
      </c>
      <c r="N613" s="46">
        <v>9336.6</v>
      </c>
      <c r="O613" s="41" t="s">
        <v>15</v>
      </c>
      <c r="P613" s="47" t="s">
        <v>53</v>
      </c>
      <c r="Q613" s="48" t="s">
        <v>10</v>
      </c>
      <c r="R613" s="47" t="s">
        <v>26</v>
      </c>
      <c r="S613" s="48" t="s">
        <v>1173</v>
      </c>
    </row>
    <row r="614" spans="1:19">
      <c r="A614" s="36">
        <v>1602</v>
      </c>
      <c r="B614" s="37">
        <v>42900</v>
      </c>
      <c r="C614" s="38" t="s">
        <v>762</v>
      </c>
      <c r="D614" s="39" t="s">
        <v>317</v>
      </c>
      <c r="E614" s="40" t="s">
        <v>7</v>
      </c>
      <c r="F614" s="39" t="s">
        <v>27</v>
      </c>
      <c r="G614" s="41" t="s">
        <v>12</v>
      </c>
      <c r="H614" s="39" t="s">
        <v>47</v>
      </c>
      <c r="I614" s="42" t="s">
        <v>213</v>
      </c>
      <c r="J614" s="43">
        <v>6</v>
      </c>
      <c r="K614" s="44">
        <v>480</v>
      </c>
      <c r="L614" s="43">
        <v>2880</v>
      </c>
      <c r="M614" s="45">
        <v>0</v>
      </c>
      <c r="N614" s="46">
        <v>2880</v>
      </c>
      <c r="O614" s="41" t="s">
        <v>15</v>
      </c>
      <c r="P614" s="47" t="s">
        <v>46</v>
      </c>
      <c r="Q614" s="48" t="s">
        <v>10</v>
      </c>
      <c r="R614" s="47" t="s">
        <v>26</v>
      </c>
      <c r="S614" s="48" t="s">
        <v>1173</v>
      </c>
    </row>
    <row r="615" spans="1:19">
      <c r="A615" s="36">
        <v>1603</v>
      </c>
      <c r="B615" s="37">
        <v>42900</v>
      </c>
      <c r="C615" s="38" t="s">
        <v>762</v>
      </c>
      <c r="D615" s="39" t="s">
        <v>317</v>
      </c>
      <c r="E615" s="40" t="s">
        <v>7</v>
      </c>
      <c r="F615" s="39" t="s">
        <v>27</v>
      </c>
      <c r="G615" s="41" t="s">
        <v>12</v>
      </c>
      <c r="H615" s="39" t="s">
        <v>51</v>
      </c>
      <c r="I615" s="42" t="s">
        <v>560</v>
      </c>
      <c r="J615" s="43">
        <v>5</v>
      </c>
      <c r="K615" s="44">
        <v>300</v>
      </c>
      <c r="L615" s="43">
        <v>1500</v>
      </c>
      <c r="M615" s="45">
        <v>0.01</v>
      </c>
      <c r="N615" s="46">
        <v>1485</v>
      </c>
      <c r="O615" s="41" t="s">
        <v>15</v>
      </c>
      <c r="P615" s="47" t="s">
        <v>46</v>
      </c>
      <c r="Q615" s="48" t="s">
        <v>10</v>
      </c>
      <c r="R615" s="47" t="s">
        <v>26</v>
      </c>
      <c r="S615" s="48" t="s">
        <v>1173</v>
      </c>
    </row>
    <row r="616" spans="1:19">
      <c r="A616" s="36">
        <v>1604</v>
      </c>
      <c r="B616" s="37">
        <v>42900</v>
      </c>
      <c r="C616" s="38" t="s">
        <v>762</v>
      </c>
      <c r="D616" s="39" t="s">
        <v>841</v>
      </c>
      <c r="E616" s="40" t="s">
        <v>101</v>
      </c>
      <c r="F616" s="39" t="s">
        <v>28</v>
      </c>
      <c r="G616" s="41" t="s">
        <v>12</v>
      </c>
      <c r="H616" s="39" t="s">
        <v>120</v>
      </c>
      <c r="I616" s="42" t="s">
        <v>842</v>
      </c>
      <c r="J616" s="43">
        <v>25</v>
      </c>
      <c r="K616" s="44">
        <v>180</v>
      </c>
      <c r="L616" s="43">
        <v>4500</v>
      </c>
      <c r="M616" s="45">
        <v>0.1</v>
      </c>
      <c r="N616" s="46">
        <v>4050</v>
      </c>
      <c r="O616" s="41" t="s">
        <v>13</v>
      </c>
      <c r="P616" s="47" t="s">
        <v>53</v>
      </c>
      <c r="Q616" s="48" t="s">
        <v>14</v>
      </c>
      <c r="R616" s="47" t="s">
        <v>29</v>
      </c>
      <c r="S616" s="48" t="s">
        <v>1173</v>
      </c>
    </row>
    <row r="617" spans="1:19">
      <c r="A617" s="36">
        <v>1605</v>
      </c>
      <c r="B617" s="37">
        <v>42900</v>
      </c>
      <c r="C617" s="38" t="s">
        <v>762</v>
      </c>
      <c r="D617" s="39" t="s">
        <v>841</v>
      </c>
      <c r="E617" s="40" t="s">
        <v>101</v>
      </c>
      <c r="F617" s="39" t="s">
        <v>28</v>
      </c>
      <c r="G617" s="41" t="s">
        <v>66</v>
      </c>
      <c r="H617" s="39" t="s">
        <v>125</v>
      </c>
      <c r="I617" s="42" t="s">
        <v>843</v>
      </c>
      <c r="J617" s="43">
        <v>19</v>
      </c>
      <c r="K617" s="44">
        <v>33060</v>
      </c>
      <c r="L617" s="43">
        <v>628140</v>
      </c>
      <c r="M617" s="45">
        <v>0.08</v>
      </c>
      <c r="N617" s="46">
        <v>577888.80000000005</v>
      </c>
      <c r="O617" s="41" t="s">
        <v>13</v>
      </c>
      <c r="P617" s="47" t="s">
        <v>53</v>
      </c>
      <c r="Q617" s="48" t="s">
        <v>14</v>
      </c>
      <c r="R617" s="47" t="s">
        <v>29</v>
      </c>
      <c r="S617" s="48" t="s">
        <v>1173</v>
      </c>
    </row>
    <row r="618" spans="1:19">
      <c r="A618" s="36">
        <v>1606</v>
      </c>
      <c r="B618" s="37">
        <v>42900</v>
      </c>
      <c r="C618" s="38" t="s">
        <v>762</v>
      </c>
      <c r="D618" s="39" t="s">
        <v>176</v>
      </c>
      <c r="E618" s="40" t="s">
        <v>11</v>
      </c>
      <c r="F618" s="39" t="s">
        <v>30</v>
      </c>
      <c r="G618" s="41" t="s">
        <v>8</v>
      </c>
      <c r="H618" s="39" t="s">
        <v>44</v>
      </c>
      <c r="I618" s="42" t="s">
        <v>586</v>
      </c>
      <c r="J618" s="43">
        <v>38</v>
      </c>
      <c r="K618" s="44">
        <v>2400</v>
      </c>
      <c r="L618" s="43">
        <v>91200</v>
      </c>
      <c r="M618" s="45">
        <v>0.02</v>
      </c>
      <c r="N618" s="46">
        <v>89376</v>
      </c>
      <c r="O618" s="41" t="s">
        <v>15</v>
      </c>
      <c r="P618" s="47" t="s">
        <v>49</v>
      </c>
      <c r="Q618" s="48" t="s">
        <v>10</v>
      </c>
      <c r="R618" s="47" t="s">
        <v>29</v>
      </c>
      <c r="S618" s="48" t="s">
        <v>1173</v>
      </c>
    </row>
    <row r="619" spans="1:19">
      <c r="A619" s="36">
        <v>1607</v>
      </c>
      <c r="B619" s="37">
        <v>42900</v>
      </c>
      <c r="C619" s="38" t="s">
        <v>762</v>
      </c>
      <c r="D619" s="39" t="s">
        <v>205</v>
      </c>
      <c r="E619" s="40" t="s">
        <v>7</v>
      </c>
      <c r="F619" s="39" t="s">
        <v>25</v>
      </c>
      <c r="G619" s="41" t="s">
        <v>12</v>
      </c>
      <c r="H619" s="39" t="s">
        <v>128</v>
      </c>
      <c r="I619" s="42" t="s">
        <v>844</v>
      </c>
      <c r="J619" s="43">
        <v>4</v>
      </c>
      <c r="K619" s="44">
        <v>13560</v>
      </c>
      <c r="L619" s="43">
        <v>54240</v>
      </c>
      <c r="M619" s="45">
        <v>7.0000000000000007E-2</v>
      </c>
      <c r="N619" s="46">
        <v>50443.199999999997</v>
      </c>
      <c r="O619" s="41" t="s">
        <v>18</v>
      </c>
      <c r="P619" s="47" t="s">
        <v>79</v>
      </c>
      <c r="Q619" s="48" t="s">
        <v>16</v>
      </c>
      <c r="R619" s="47" t="s">
        <v>26</v>
      </c>
      <c r="S619" s="48" t="s">
        <v>1173</v>
      </c>
    </row>
    <row r="620" spans="1:19">
      <c r="A620" s="36">
        <v>1608</v>
      </c>
      <c r="B620" s="37">
        <v>42900</v>
      </c>
      <c r="C620" s="38" t="s">
        <v>762</v>
      </c>
      <c r="D620" s="39" t="s">
        <v>342</v>
      </c>
      <c r="E620" s="40" t="s">
        <v>7</v>
      </c>
      <c r="F620" s="39" t="s">
        <v>25</v>
      </c>
      <c r="G620" s="41" t="s">
        <v>8</v>
      </c>
      <c r="H620" s="39" t="s">
        <v>62</v>
      </c>
      <c r="I620" s="42" t="s">
        <v>845</v>
      </c>
      <c r="J620" s="43">
        <v>4</v>
      </c>
      <c r="K620" s="44">
        <v>1260</v>
      </c>
      <c r="L620" s="43">
        <v>5040</v>
      </c>
      <c r="M620" s="45">
        <v>0.04</v>
      </c>
      <c r="N620" s="46">
        <v>4838.3999999999996</v>
      </c>
      <c r="O620" s="41" t="s">
        <v>18</v>
      </c>
      <c r="P620" s="47" t="s">
        <v>49</v>
      </c>
      <c r="Q620" s="48" t="s">
        <v>16</v>
      </c>
      <c r="R620" s="47" t="s">
        <v>26</v>
      </c>
      <c r="S620" s="48" t="s">
        <v>1173</v>
      </c>
    </row>
    <row r="621" spans="1:19">
      <c r="A621" s="36">
        <v>1609</v>
      </c>
      <c r="B621" s="37">
        <v>42901</v>
      </c>
      <c r="C621" s="38" t="s">
        <v>762</v>
      </c>
      <c r="D621" s="39" t="s">
        <v>846</v>
      </c>
      <c r="E621" s="40" t="s">
        <v>101</v>
      </c>
      <c r="F621" s="39" t="s">
        <v>25</v>
      </c>
      <c r="G621" s="41" t="s">
        <v>8</v>
      </c>
      <c r="H621" s="39" t="s">
        <v>62</v>
      </c>
      <c r="I621" s="42" t="s">
        <v>847</v>
      </c>
      <c r="J621" s="43">
        <v>15</v>
      </c>
      <c r="K621" s="44">
        <v>3960</v>
      </c>
      <c r="L621" s="43">
        <v>59400</v>
      </c>
      <c r="M621" s="45">
        <v>0.06</v>
      </c>
      <c r="N621" s="46">
        <v>55836</v>
      </c>
      <c r="O621" s="41" t="s">
        <v>1172</v>
      </c>
      <c r="P621" s="47" t="s">
        <v>53</v>
      </c>
      <c r="Q621" s="48" t="s">
        <v>10</v>
      </c>
      <c r="R621" s="47" t="s">
        <v>26</v>
      </c>
      <c r="S621" s="48" t="s">
        <v>1173</v>
      </c>
    </row>
    <row r="622" spans="1:19">
      <c r="A622" s="36">
        <v>1610</v>
      </c>
      <c r="B622" s="37">
        <v>42901</v>
      </c>
      <c r="C622" s="38" t="s">
        <v>762</v>
      </c>
      <c r="D622" s="39" t="s">
        <v>846</v>
      </c>
      <c r="E622" s="40" t="s">
        <v>101</v>
      </c>
      <c r="F622" s="39" t="s">
        <v>25</v>
      </c>
      <c r="G622" s="41" t="s">
        <v>8</v>
      </c>
      <c r="H622" s="39" t="s">
        <v>62</v>
      </c>
      <c r="I622" s="42" t="s">
        <v>797</v>
      </c>
      <c r="J622" s="43">
        <v>18</v>
      </c>
      <c r="K622" s="44">
        <v>9360</v>
      </c>
      <c r="L622" s="43">
        <v>168480</v>
      </c>
      <c r="M622" s="45">
        <v>0.01</v>
      </c>
      <c r="N622" s="46">
        <v>166795.20000000001</v>
      </c>
      <c r="O622" s="41" t="s">
        <v>1172</v>
      </c>
      <c r="P622" s="47" t="s">
        <v>46</v>
      </c>
      <c r="Q622" s="48" t="s">
        <v>10</v>
      </c>
      <c r="R622" s="47" t="s">
        <v>26</v>
      </c>
      <c r="S622" s="48" t="s">
        <v>1173</v>
      </c>
    </row>
    <row r="623" spans="1:19">
      <c r="A623" s="36">
        <v>1611</v>
      </c>
      <c r="B623" s="37">
        <v>42901</v>
      </c>
      <c r="C623" s="38" t="s">
        <v>762</v>
      </c>
      <c r="D623" s="39" t="s">
        <v>848</v>
      </c>
      <c r="E623" s="40" t="s">
        <v>50</v>
      </c>
      <c r="F623" s="39" t="s">
        <v>27</v>
      </c>
      <c r="G623" s="41" t="s">
        <v>8</v>
      </c>
      <c r="H623" s="39" t="s">
        <v>44</v>
      </c>
      <c r="I623" s="42" t="s">
        <v>849</v>
      </c>
      <c r="J623" s="43">
        <v>10</v>
      </c>
      <c r="K623" s="44">
        <v>360</v>
      </c>
      <c r="L623" s="43">
        <v>3600</v>
      </c>
      <c r="M623" s="45">
        <v>0.08</v>
      </c>
      <c r="N623" s="46">
        <v>3312</v>
      </c>
      <c r="O623" s="41" t="s">
        <v>15</v>
      </c>
      <c r="P623" s="47" t="s">
        <v>64</v>
      </c>
      <c r="Q623" s="48" t="s">
        <v>10</v>
      </c>
      <c r="R623" s="47" t="s">
        <v>26</v>
      </c>
      <c r="S623" s="48" t="s">
        <v>1173</v>
      </c>
    </row>
    <row r="624" spans="1:19">
      <c r="A624" s="36">
        <v>1612</v>
      </c>
      <c r="B624" s="37">
        <v>42901</v>
      </c>
      <c r="C624" s="38" t="s">
        <v>762</v>
      </c>
      <c r="D624" s="39" t="s">
        <v>541</v>
      </c>
      <c r="E624" s="40" t="s">
        <v>50</v>
      </c>
      <c r="F624" s="39" t="s">
        <v>25</v>
      </c>
      <c r="G624" s="41" t="s">
        <v>12</v>
      </c>
      <c r="H624" s="39" t="s">
        <v>114</v>
      </c>
      <c r="I624" s="42" t="s">
        <v>850</v>
      </c>
      <c r="J624" s="43">
        <v>19</v>
      </c>
      <c r="K624" s="44">
        <v>360</v>
      </c>
      <c r="L624" s="43">
        <v>6840</v>
      </c>
      <c r="M624" s="45">
        <v>0.08</v>
      </c>
      <c r="N624" s="46">
        <v>6292.8</v>
      </c>
      <c r="O624" s="41" t="s">
        <v>1174</v>
      </c>
      <c r="P624" s="47" t="s">
        <v>53</v>
      </c>
      <c r="Q624" s="48" t="s">
        <v>10</v>
      </c>
      <c r="R624" s="47" t="s">
        <v>26</v>
      </c>
      <c r="S624" s="48" t="s">
        <v>1173</v>
      </c>
    </row>
    <row r="625" spans="1:19">
      <c r="A625" s="36">
        <v>1613</v>
      </c>
      <c r="B625" s="37">
        <v>42901</v>
      </c>
      <c r="C625" s="38" t="s">
        <v>762</v>
      </c>
      <c r="D625" s="39" t="s">
        <v>541</v>
      </c>
      <c r="E625" s="40" t="s">
        <v>50</v>
      </c>
      <c r="F625" s="39" t="s">
        <v>25</v>
      </c>
      <c r="G625" s="41" t="s">
        <v>8</v>
      </c>
      <c r="H625" s="39" t="s">
        <v>62</v>
      </c>
      <c r="I625" s="42" t="s">
        <v>851</v>
      </c>
      <c r="J625" s="43">
        <v>20</v>
      </c>
      <c r="K625" s="44">
        <v>3960</v>
      </c>
      <c r="L625" s="43">
        <v>79200</v>
      </c>
      <c r="M625" s="45">
        <v>0</v>
      </c>
      <c r="N625" s="46">
        <v>79200</v>
      </c>
      <c r="O625" s="41" t="s">
        <v>1174</v>
      </c>
      <c r="P625" s="47" t="s">
        <v>79</v>
      </c>
      <c r="Q625" s="48" t="s">
        <v>10</v>
      </c>
      <c r="R625" s="47" t="s">
        <v>26</v>
      </c>
      <c r="S625" s="48" t="s">
        <v>1173</v>
      </c>
    </row>
    <row r="626" spans="1:19">
      <c r="A626" s="36">
        <v>1614</v>
      </c>
      <c r="B626" s="37">
        <v>42901</v>
      </c>
      <c r="C626" s="38" t="s">
        <v>762</v>
      </c>
      <c r="D626" s="39" t="s">
        <v>437</v>
      </c>
      <c r="E626" s="40" t="s">
        <v>101</v>
      </c>
      <c r="F626" s="39" t="s">
        <v>25</v>
      </c>
      <c r="G626" s="41" t="s">
        <v>12</v>
      </c>
      <c r="H626" s="39" t="s">
        <v>47</v>
      </c>
      <c r="I626" s="42" t="s">
        <v>852</v>
      </c>
      <c r="J626" s="43">
        <v>5</v>
      </c>
      <c r="K626" s="44">
        <v>300</v>
      </c>
      <c r="L626" s="43">
        <v>1500</v>
      </c>
      <c r="M626" s="45">
        <v>0.09</v>
      </c>
      <c r="N626" s="46">
        <v>1365</v>
      </c>
      <c r="O626" s="41" t="s">
        <v>1174</v>
      </c>
      <c r="P626" s="47" t="s">
        <v>53</v>
      </c>
      <c r="Q626" s="48" t="s">
        <v>10</v>
      </c>
      <c r="R626" s="47" t="s">
        <v>26</v>
      </c>
      <c r="S626" s="48" t="s">
        <v>1173</v>
      </c>
    </row>
    <row r="627" spans="1:19">
      <c r="A627" s="36">
        <v>1615</v>
      </c>
      <c r="B627" s="37">
        <v>42901</v>
      </c>
      <c r="C627" s="38" t="s">
        <v>762</v>
      </c>
      <c r="D627" s="39" t="s">
        <v>853</v>
      </c>
      <c r="E627" s="40" t="s">
        <v>101</v>
      </c>
      <c r="F627" s="39" t="s">
        <v>25</v>
      </c>
      <c r="G627" s="41" t="s">
        <v>8</v>
      </c>
      <c r="H627" s="39" t="s">
        <v>44</v>
      </c>
      <c r="I627" s="42" t="s">
        <v>550</v>
      </c>
      <c r="J627" s="43">
        <v>32</v>
      </c>
      <c r="K627" s="44">
        <v>4980</v>
      </c>
      <c r="L627" s="43">
        <v>159360</v>
      </c>
      <c r="M627" s="45">
        <v>0.02</v>
      </c>
      <c r="N627" s="46">
        <v>156172.79999999999</v>
      </c>
      <c r="O627" s="41" t="s">
        <v>18</v>
      </c>
      <c r="P627" s="47" t="s">
        <v>46</v>
      </c>
      <c r="Q627" s="48" t="s">
        <v>16</v>
      </c>
      <c r="R627" s="47" t="s">
        <v>26</v>
      </c>
      <c r="S627" s="48" t="s">
        <v>1173</v>
      </c>
    </row>
    <row r="628" spans="1:19">
      <c r="A628" s="36">
        <v>1616</v>
      </c>
      <c r="B628" s="37">
        <v>42901</v>
      </c>
      <c r="C628" s="38" t="s">
        <v>762</v>
      </c>
      <c r="D628" s="39" t="s">
        <v>853</v>
      </c>
      <c r="E628" s="40" t="s">
        <v>101</v>
      </c>
      <c r="F628" s="39" t="s">
        <v>25</v>
      </c>
      <c r="G628" s="41" t="s">
        <v>12</v>
      </c>
      <c r="H628" s="39" t="s">
        <v>51</v>
      </c>
      <c r="I628" s="42" t="s">
        <v>135</v>
      </c>
      <c r="J628" s="43">
        <v>9</v>
      </c>
      <c r="K628" s="44">
        <v>720</v>
      </c>
      <c r="L628" s="43">
        <v>6480</v>
      </c>
      <c r="M628" s="45">
        <v>0.02</v>
      </c>
      <c r="N628" s="46">
        <v>6350.4</v>
      </c>
      <c r="O628" s="41" t="s">
        <v>18</v>
      </c>
      <c r="P628" s="47" t="s">
        <v>79</v>
      </c>
      <c r="Q628" s="48" t="s">
        <v>16</v>
      </c>
      <c r="R628" s="47" t="s">
        <v>26</v>
      </c>
      <c r="S628" s="48" t="s">
        <v>1173</v>
      </c>
    </row>
    <row r="629" spans="1:19">
      <c r="A629" s="36">
        <v>1617</v>
      </c>
      <c r="B629" s="37">
        <v>42901</v>
      </c>
      <c r="C629" s="38" t="s">
        <v>762</v>
      </c>
      <c r="D629" s="39" t="s">
        <v>854</v>
      </c>
      <c r="E629" s="40" t="s">
        <v>11</v>
      </c>
      <c r="F629" s="39" t="s">
        <v>30</v>
      </c>
      <c r="G629" s="41" t="s">
        <v>12</v>
      </c>
      <c r="H629" s="39" t="s">
        <v>47</v>
      </c>
      <c r="I629" s="42" t="s">
        <v>855</v>
      </c>
      <c r="J629" s="43">
        <v>29</v>
      </c>
      <c r="K629" s="44">
        <v>300</v>
      </c>
      <c r="L629" s="43">
        <v>8700</v>
      </c>
      <c r="M629" s="45">
        <v>0.02</v>
      </c>
      <c r="N629" s="46">
        <v>8526</v>
      </c>
      <c r="O629" s="41" t="s">
        <v>13</v>
      </c>
      <c r="P629" s="47" t="s">
        <v>91</v>
      </c>
      <c r="Q629" s="48" t="s">
        <v>14</v>
      </c>
      <c r="R629" s="47" t="s">
        <v>29</v>
      </c>
      <c r="S629" s="48" t="s">
        <v>1173</v>
      </c>
    </row>
    <row r="630" spans="1:19">
      <c r="A630" s="36">
        <v>1618</v>
      </c>
      <c r="B630" s="37">
        <v>42902</v>
      </c>
      <c r="C630" s="38" t="s">
        <v>762</v>
      </c>
      <c r="D630" s="39" t="s">
        <v>856</v>
      </c>
      <c r="E630" s="40" t="s">
        <v>50</v>
      </c>
      <c r="F630" s="39" t="s">
        <v>28</v>
      </c>
      <c r="G630" s="41" t="s">
        <v>12</v>
      </c>
      <c r="H630" s="39" t="s">
        <v>120</v>
      </c>
      <c r="I630" s="42" t="s">
        <v>143</v>
      </c>
      <c r="J630" s="43">
        <v>23</v>
      </c>
      <c r="K630" s="44">
        <v>240</v>
      </c>
      <c r="L630" s="43">
        <v>5520</v>
      </c>
      <c r="M630" s="45">
        <v>0.05</v>
      </c>
      <c r="N630" s="46">
        <v>5244</v>
      </c>
      <c r="O630" s="41" t="s">
        <v>15</v>
      </c>
      <c r="P630" s="47" t="s">
        <v>64</v>
      </c>
      <c r="Q630" s="48" t="s">
        <v>10</v>
      </c>
      <c r="R630" s="47" t="s">
        <v>29</v>
      </c>
      <c r="S630" s="48" t="s">
        <v>1173</v>
      </c>
    </row>
    <row r="631" spans="1:19">
      <c r="A631" s="36">
        <v>1619</v>
      </c>
      <c r="B631" s="37">
        <v>42902</v>
      </c>
      <c r="C631" s="38" t="s">
        <v>762</v>
      </c>
      <c r="D631" s="39" t="s">
        <v>296</v>
      </c>
      <c r="E631" s="40" t="s">
        <v>11</v>
      </c>
      <c r="F631" s="39" t="s">
        <v>27</v>
      </c>
      <c r="G631" s="41" t="s">
        <v>12</v>
      </c>
      <c r="H631" s="39" t="s">
        <v>47</v>
      </c>
      <c r="I631" s="42" t="s">
        <v>857</v>
      </c>
      <c r="J631" s="43">
        <v>13</v>
      </c>
      <c r="K631" s="44">
        <v>1860</v>
      </c>
      <c r="L631" s="43">
        <v>24180</v>
      </c>
      <c r="M631" s="45">
        <v>0.03</v>
      </c>
      <c r="N631" s="46">
        <v>23454.6</v>
      </c>
      <c r="O631" s="41" t="s">
        <v>15</v>
      </c>
      <c r="P631" s="47" t="s">
        <v>53</v>
      </c>
      <c r="Q631" s="48" t="s">
        <v>10</v>
      </c>
      <c r="R631" s="47" t="s">
        <v>26</v>
      </c>
      <c r="S631" s="48" t="s">
        <v>1173</v>
      </c>
    </row>
    <row r="632" spans="1:19">
      <c r="A632" s="36">
        <v>1620</v>
      </c>
      <c r="B632" s="37">
        <v>42902</v>
      </c>
      <c r="C632" s="38" t="s">
        <v>762</v>
      </c>
      <c r="D632" s="39" t="s">
        <v>858</v>
      </c>
      <c r="E632" s="40" t="s">
        <v>7</v>
      </c>
      <c r="F632" s="39" t="s">
        <v>25</v>
      </c>
      <c r="G632" s="41" t="s">
        <v>66</v>
      </c>
      <c r="H632" s="39" t="s">
        <v>82</v>
      </c>
      <c r="I632" s="42" t="s">
        <v>859</v>
      </c>
      <c r="J632" s="43">
        <v>10</v>
      </c>
      <c r="K632" s="44">
        <v>480</v>
      </c>
      <c r="L632" s="43">
        <v>4800</v>
      </c>
      <c r="M632" s="45">
        <v>0.06</v>
      </c>
      <c r="N632" s="46">
        <v>4512</v>
      </c>
      <c r="O632" s="41" t="s">
        <v>15</v>
      </c>
      <c r="P632" s="47" t="s">
        <v>64</v>
      </c>
      <c r="Q632" s="48" t="s">
        <v>10</v>
      </c>
      <c r="R632" s="47" t="s">
        <v>26</v>
      </c>
      <c r="S632" s="48" t="s">
        <v>1173</v>
      </c>
    </row>
    <row r="633" spans="1:19">
      <c r="A633" s="36">
        <v>1621</v>
      </c>
      <c r="B633" s="37">
        <v>42903</v>
      </c>
      <c r="C633" s="38" t="s">
        <v>762</v>
      </c>
      <c r="D633" s="39" t="s">
        <v>674</v>
      </c>
      <c r="E633" s="40" t="s">
        <v>101</v>
      </c>
      <c r="F633" s="39" t="s">
        <v>25</v>
      </c>
      <c r="G633" s="41" t="s">
        <v>12</v>
      </c>
      <c r="H633" s="39" t="s">
        <v>114</v>
      </c>
      <c r="I633" s="42" t="s">
        <v>860</v>
      </c>
      <c r="J633" s="43">
        <v>37</v>
      </c>
      <c r="K633" s="44">
        <v>1200</v>
      </c>
      <c r="L633" s="43">
        <v>44400</v>
      </c>
      <c r="M633" s="45">
        <v>0.09</v>
      </c>
      <c r="N633" s="46">
        <v>40404</v>
      </c>
      <c r="O633" s="41" t="s">
        <v>13</v>
      </c>
      <c r="P633" s="47" t="s">
        <v>60</v>
      </c>
      <c r="Q633" s="48" t="s">
        <v>14</v>
      </c>
      <c r="R633" s="47" t="s">
        <v>26</v>
      </c>
      <c r="S633" s="48" t="s">
        <v>1173</v>
      </c>
    </row>
    <row r="634" spans="1:19">
      <c r="A634" s="36">
        <v>1622</v>
      </c>
      <c r="B634" s="37">
        <v>42903</v>
      </c>
      <c r="C634" s="38" t="s">
        <v>762</v>
      </c>
      <c r="D634" s="39" t="s">
        <v>352</v>
      </c>
      <c r="E634" s="40" t="s">
        <v>101</v>
      </c>
      <c r="F634" s="39" t="s">
        <v>25</v>
      </c>
      <c r="G634" s="41" t="s">
        <v>8</v>
      </c>
      <c r="H634" s="39" t="s">
        <v>62</v>
      </c>
      <c r="I634" s="42" t="s">
        <v>861</v>
      </c>
      <c r="J634" s="43">
        <v>40</v>
      </c>
      <c r="K634" s="44">
        <v>3960</v>
      </c>
      <c r="L634" s="43">
        <v>158400</v>
      </c>
      <c r="M634" s="45">
        <v>0.1</v>
      </c>
      <c r="N634" s="46">
        <v>142560</v>
      </c>
      <c r="O634" s="41" t="s">
        <v>13</v>
      </c>
      <c r="P634" s="47" t="s">
        <v>79</v>
      </c>
      <c r="Q634" s="48" t="s">
        <v>14</v>
      </c>
      <c r="R634" s="47" t="s">
        <v>26</v>
      </c>
      <c r="S634" s="48" t="s">
        <v>1173</v>
      </c>
    </row>
    <row r="635" spans="1:19">
      <c r="A635" s="36">
        <v>1623</v>
      </c>
      <c r="B635" s="37">
        <v>42903</v>
      </c>
      <c r="C635" s="38" t="s">
        <v>762</v>
      </c>
      <c r="D635" s="39" t="s">
        <v>505</v>
      </c>
      <c r="E635" s="40" t="s">
        <v>50</v>
      </c>
      <c r="F635" s="39" t="s">
        <v>27</v>
      </c>
      <c r="G635" s="41" t="s">
        <v>12</v>
      </c>
      <c r="H635" s="39" t="s">
        <v>114</v>
      </c>
      <c r="I635" s="42" t="s">
        <v>747</v>
      </c>
      <c r="J635" s="43">
        <v>42</v>
      </c>
      <c r="K635" s="44">
        <v>300</v>
      </c>
      <c r="L635" s="43">
        <v>12600</v>
      </c>
      <c r="M635" s="45">
        <v>0.05</v>
      </c>
      <c r="N635" s="46">
        <v>11970</v>
      </c>
      <c r="O635" s="41" t="s">
        <v>18</v>
      </c>
      <c r="P635" s="47" t="s">
        <v>53</v>
      </c>
      <c r="Q635" s="48" t="s">
        <v>16</v>
      </c>
      <c r="R635" s="47" t="s">
        <v>26</v>
      </c>
      <c r="S635" s="48" t="s">
        <v>1173</v>
      </c>
    </row>
    <row r="636" spans="1:19">
      <c r="A636" s="36">
        <v>1624</v>
      </c>
      <c r="B636" s="37">
        <v>42903</v>
      </c>
      <c r="C636" s="38" t="s">
        <v>762</v>
      </c>
      <c r="D636" s="39" t="s">
        <v>505</v>
      </c>
      <c r="E636" s="40" t="s">
        <v>50</v>
      </c>
      <c r="F636" s="39" t="s">
        <v>27</v>
      </c>
      <c r="G636" s="41" t="s">
        <v>12</v>
      </c>
      <c r="H636" s="39" t="s">
        <v>47</v>
      </c>
      <c r="I636" s="42" t="s">
        <v>862</v>
      </c>
      <c r="J636" s="43">
        <v>10</v>
      </c>
      <c r="K636" s="44">
        <v>480</v>
      </c>
      <c r="L636" s="43">
        <v>4800</v>
      </c>
      <c r="M636" s="45">
        <v>0.05</v>
      </c>
      <c r="N636" s="46">
        <v>4560</v>
      </c>
      <c r="O636" s="41" t="s">
        <v>18</v>
      </c>
      <c r="P636" s="47" t="s">
        <v>46</v>
      </c>
      <c r="Q636" s="48" t="s">
        <v>16</v>
      </c>
      <c r="R636" s="47" t="s">
        <v>26</v>
      </c>
      <c r="S636" s="48" t="s">
        <v>1173</v>
      </c>
    </row>
    <row r="637" spans="1:19">
      <c r="A637" s="36">
        <v>1625</v>
      </c>
      <c r="B637" s="37">
        <v>42903</v>
      </c>
      <c r="C637" s="38" t="s">
        <v>762</v>
      </c>
      <c r="D637" s="39" t="s">
        <v>505</v>
      </c>
      <c r="E637" s="40" t="s">
        <v>50</v>
      </c>
      <c r="F637" s="39" t="s">
        <v>27</v>
      </c>
      <c r="G637" s="41" t="s">
        <v>8</v>
      </c>
      <c r="H637" s="39" t="s">
        <v>62</v>
      </c>
      <c r="I637" s="42" t="s">
        <v>797</v>
      </c>
      <c r="J637" s="43">
        <v>32</v>
      </c>
      <c r="K637" s="44">
        <v>9360</v>
      </c>
      <c r="L637" s="43">
        <v>299520</v>
      </c>
      <c r="M637" s="45">
        <v>0.02</v>
      </c>
      <c r="N637" s="46">
        <v>293529.59999999998</v>
      </c>
      <c r="O637" s="41" t="s">
        <v>18</v>
      </c>
      <c r="P637" s="47" t="s">
        <v>64</v>
      </c>
      <c r="Q637" s="48" t="s">
        <v>16</v>
      </c>
      <c r="R637" s="47" t="s">
        <v>26</v>
      </c>
      <c r="S637" s="48" t="s">
        <v>1173</v>
      </c>
    </row>
    <row r="638" spans="1:19">
      <c r="A638" s="36">
        <v>1626</v>
      </c>
      <c r="B638" s="37">
        <v>42903</v>
      </c>
      <c r="C638" s="38" t="s">
        <v>762</v>
      </c>
      <c r="D638" s="39" t="s">
        <v>134</v>
      </c>
      <c r="E638" s="40" t="s">
        <v>7</v>
      </c>
      <c r="F638" s="39" t="s">
        <v>28</v>
      </c>
      <c r="G638" s="41" t="s">
        <v>12</v>
      </c>
      <c r="H638" s="39" t="s">
        <v>114</v>
      </c>
      <c r="I638" s="42" t="s">
        <v>737</v>
      </c>
      <c r="J638" s="43">
        <v>42</v>
      </c>
      <c r="K638" s="44">
        <v>1140</v>
      </c>
      <c r="L638" s="43">
        <v>47880</v>
      </c>
      <c r="M638" s="45">
        <v>0.03</v>
      </c>
      <c r="N638" s="46">
        <v>46443.6</v>
      </c>
      <c r="O638" s="41" t="s">
        <v>1174</v>
      </c>
      <c r="P638" s="47" t="s">
        <v>79</v>
      </c>
      <c r="Q638" s="48" t="s">
        <v>10</v>
      </c>
      <c r="R638" s="47" t="s">
        <v>29</v>
      </c>
      <c r="S638" s="48" t="s">
        <v>1173</v>
      </c>
    </row>
    <row r="639" spans="1:19">
      <c r="A639" s="36">
        <v>1627</v>
      </c>
      <c r="B639" s="37">
        <v>42903</v>
      </c>
      <c r="C639" s="38" t="s">
        <v>762</v>
      </c>
      <c r="D639" s="39" t="s">
        <v>756</v>
      </c>
      <c r="E639" s="40" t="s">
        <v>7</v>
      </c>
      <c r="F639" s="39" t="s">
        <v>27</v>
      </c>
      <c r="G639" s="41" t="s">
        <v>12</v>
      </c>
      <c r="H639" s="39" t="s">
        <v>74</v>
      </c>
      <c r="I639" s="42" t="s">
        <v>863</v>
      </c>
      <c r="J639" s="43">
        <v>5</v>
      </c>
      <c r="K639" s="44">
        <v>5040</v>
      </c>
      <c r="L639" s="43">
        <v>25200</v>
      </c>
      <c r="M639" s="45">
        <v>0.04</v>
      </c>
      <c r="N639" s="46">
        <v>24192</v>
      </c>
      <c r="O639" s="41" t="s">
        <v>13</v>
      </c>
      <c r="P639" s="47" t="s">
        <v>64</v>
      </c>
      <c r="Q639" s="48" t="s">
        <v>14</v>
      </c>
      <c r="R639" s="47" t="s">
        <v>26</v>
      </c>
      <c r="S639" s="48" t="s">
        <v>1173</v>
      </c>
    </row>
    <row r="640" spans="1:19">
      <c r="A640" s="36">
        <v>1628</v>
      </c>
      <c r="B640" s="37">
        <v>42904</v>
      </c>
      <c r="C640" s="38" t="s">
        <v>762</v>
      </c>
      <c r="D640" s="39" t="s">
        <v>757</v>
      </c>
      <c r="E640" s="40" t="s">
        <v>7</v>
      </c>
      <c r="F640" s="39" t="s">
        <v>25</v>
      </c>
      <c r="G640" s="41" t="s">
        <v>12</v>
      </c>
      <c r="H640" s="39" t="s">
        <v>114</v>
      </c>
      <c r="I640" s="42" t="s">
        <v>864</v>
      </c>
      <c r="J640" s="43">
        <v>1</v>
      </c>
      <c r="K640" s="44">
        <v>540</v>
      </c>
      <c r="L640" s="43">
        <v>540</v>
      </c>
      <c r="M640" s="45">
        <v>0.06</v>
      </c>
      <c r="N640" s="46">
        <v>507.6</v>
      </c>
      <c r="O640" s="41" t="s">
        <v>1174</v>
      </c>
      <c r="P640" s="47" t="s">
        <v>53</v>
      </c>
      <c r="Q640" s="48" t="s">
        <v>10</v>
      </c>
      <c r="R640" s="47" t="s">
        <v>26</v>
      </c>
      <c r="S640" s="48" t="s">
        <v>1173</v>
      </c>
    </row>
    <row r="641" spans="1:19">
      <c r="A641" s="36">
        <v>1629</v>
      </c>
      <c r="B641" s="37">
        <v>42904</v>
      </c>
      <c r="C641" s="38" t="s">
        <v>762</v>
      </c>
      <c r="D641" s="39" t="s">
        <v>757</v>
      </c>
      <c r="E641" s="40" t="s">
        <v>7</v>
      </c>
      <c r="F641" s="39" t="s">
        <v>25</v>
      </c>
      <c r="G641" s="41" t="s">
        <v>12</v>
      </c>
      <c r="H641" s="39" t="s">
        <v>114</v>
      </c>
      <c r="I641" s="42" t="s">
        <v>865</v>
      </c>
      <c r="J641" s="43">
        <v>11</v>
      </c>
      <c r="K641" s="44">
        <v>53820</v>
      </c>
      <c r="L641" s="43">
        <v>592020</v>
      </c>
      <c r="M641" s="45">
        <v>0.03</v>
      </c>
      <c r="N641" s="46">
        <v>574259.4</v>
      </c>
      <c r="O641" s="41" t="s">
        <v>1174</v>
      </c>
      <c r="P641" s="47" t="s">
        <v>53</v>
      </c>
      <c r="Q641" s="48" t="s">
        <v>10</v>
      </c>
      <c r="R641" s="47" t="s">
        <v>26</v>
      </c>
      <c r="S641" s="48" t="s">
        <v>1173</v>
      </c>
    </row>
    <row r="642" spans="1:19">
      <c r="A642" s="36">
        <v>1630</v>
      </c>
      <c r="B642" s="37">
        <v>42904</v>
      </c>
      <c r="C642" s="38" t="s">
        <v>762</v>
      </c>
      <c r="D642" s="39" t="s">
        <v>757</v>
      </c>
      <c r="E642" s="40" t="s">
        <v>7</v>
      </c>
      <c r="F642" s="39" t="s">
        <v>25</v>
      </c>
      <c r="G642" s="41" t="s">
        <v>12</v>
      </c>
      <c r="H642" s="39" t="s">
        <v>114</v>
      </c>
      <c r="I642" s="42" t="s">
        <v>627</v>
      </c>
      <c r="J642" s="43">
        <v>16</v>
      </c>
      <c r="K642" s="44">
        <v>300</v>
      </c>
      <c r="L642" s="43">
        <v>4800</v>
      </c>
      <c r="M642" s="45">
        <v>0.08</v>
      </c>
      <c r="N642" s="46">
        <v>4416</v>
      </c>
      <c r="O642" s="41" t="s">
        <v>1174</v>
      </c>
      <c r="P642" s="47" t="s">
        <v>53</v>
      </c>
      <c r="Q642" s="48" t="s">
        <v>10</v>
      </c>
      <c r="R642" s="47" t="s">
        <v>26</v>
      </c>
      <c r="S642" s="48" t="s">
        <v>1173</v>
      </c>
    </row>
    <row r="643" spans="1:19">
      <c r="A643" s="36">
        <v>1631</v>
      </c>
      <c r="B643" s="37">
        <v>42904</v>
      </c>
      <c r="C643" s="38" t="s">
        <v>762</v>
      </c>
      <c r="D643" s="39" t="s">
        <v>866</v>
      </c>
      <c r="E643" s="40" t="s">
        <v>11</v>
      </c>
      <c r="F643" s="39" t="s">
        <v>30</v>
      </c>
      <c r="G643" s="41" t="s">
        <v>12</v>
      </c>
      <c r="H643" s="39" t="s">
        <v>55</v>
      </c>
      <c r="I643" s="42" t="s">
        <v>867</v>
      </c>
      <c r="J643" s="43">
        <v>44</v>
      </c>
      <c r="K643" s="44">
        <v>660</v>
      </c>
      <c r="L643" s="43">
        <v>29040</v>
      </c>
      <c r="M643" s="45">
        <v>0.03</v>
      </c>
      <c r="N643" s="46">
        <v>28168.799999999999</v>
      </c>
      <c r="O643" s="41" t="s">
        <v>1174</v>
      </c>
      <c r="P643" s="47" t="s">
        <v>53</v>
      </c>
      <c r="Q643" s="48" t="s">
        <v>10</v>
      </c>
      <c r="R643" s="47" t="s">
        <v>29</v>
      </c>
      <c r="S643" s="48" t="s">
        <v>1173</v>
      </c>
    </row>
    <row r="644" spans="1:19">
      <c r="A644" s="36">
        <v>1632</v>
      </c>
      <c r="B644" s="37">
        <v>42904</v>
      </c>
      <c r="C644" s="38" t="s">
        <v>762</v>
      </c>
      <c r="D644" s="39" t="s">
        <v>868</v>
      </c>
      <c r="E644" s="40" t="s">
        <v>11</v>
      </c>
      <c r="F644" s="39" t="s">
        <v>30</v>
      </c>
      <c r="G644" s="41" t="s">
        <v>12</v>
      </c>
      <c r="H644" s="39" t="s">
        <v>128</v>
      </c>
      <c r="I644" s="42" t="s">
        <v>869</v>
      </c>
      <c r="J644" s="43">
        <v>48</v>
      </c>
      <c r="K644" s="44">
        <v>1320</v>
      </c>
      <c r="L644" s="43">
        <v>63360</v>
      </c>
      <c r="M644" s="45">
        <v>7.0000000000000007E-2</v>
      </c>
      <c r="N644" s="46">
        <v>58924.800000000003</v>
      </c>
      <c r="O644" s="41" t="s">
        <v>18</v>
      </c>
      <c r="P644" s="47" t="s">
        <v>60</v>
      </c>
      <c r="Q644" s="48" t="s">
        <v>16</v>
      </c>
      <c r="R644" s="47" t="s">
        <v>29</v>
      </c>
      <c r="S644" s="48" t="s">
        <v>1173</v>
      </c>
    </row>
    <row r="645" spans="1:19">
      <c r="A645" s="36">
        <v>1633</v>
      </c>
      <c r="B645" s="37">
        <v>42904</v>
      </c>
      <c r="C645" s="38" t="s">
        <v>762</v>
      </c>
      <c r="D645" s="39" t="s">
        <v>407</v>
      </c>
      <c r="E645" s="40" t="s">
        <v>7</v>
      </c>
      <c r="F645" s="39" t="s">
        <v>25</v>
      </c>
      <c r="G645" s="41" t="s">
        <v>12</v>
      </c>
      <c r="H645" s="39" t="s">
        <v>47</v>
      </c>
      <c r="I645" s="42" t="s">
        <v>870</v>
      </c>
      <c r="J645" s="43">
        <v>7</v>
      </c>
      <c r="K645" s="44">
        <v>420</v>
      </c>
      <c r="L645" s="43">
        <v>2940</v>
      </c>
      <c r="M645" s="45">
        <v>0.02</v>
      </c>
      <c r="N645" s="46">
        <v>2881.2</v>
      </c>
      <c r="O645" s="41" t="s">
        <v>1172</v>
      </c>
      <c r="P645" s="47" t="s">
        <v>79</v>
      </c>
      <c r="Q645" s="48" t="s">
        <v>10</v>
      </c>
      <c r="R645" s="47" t="s">
        <v>26</v>
      </c>
      <c r="S645" s="48" t="s">
        <v>1173</v>
      </c>
    </row>
    <row r="646" spans="1:19">
      <c r="A646" s="36">
        <v>1634</v>
      </c>
      <c r="B646" s="37">
        <v>42904</v>
      </c>
      <c r="C646" s="38" t="s">
        <v>762</v>
      </c>
      <c r="D646" s="39" t="s">
        <v>871</v>
      </c>
      <c r="E646" s="40" t="s">
        <v>7</v>
      </c>
      <c r="F646" s="39" t="s">
        <v>30</v>
      </c>
      <c r="G646" s="41" t="s">
        <v>8</v>
      </c>
      <c r="H646" s="39" t="s">
        <v>70</v>
      </c>
      <c r="I646" s="42" t="s">
        <v>73</v>
      </c>
      <c r="J646" s="43">
        <v>1</v>
      </c>
      <c r="K646" s="44">
        <v>116340</v>
      </c>
      <c r="L646" s="43">
        <v>116340</v>
      </c>
      <c r="M646" s="45">
        <v>0</v>
      </c>
      <c r="N646" s="46">
        <v>116340</v>
      </c>
      <c r="O646" s="41" t="s">
        <v>18</v>
      </c>
      <c r="P646" s="47" t="s">
        <v>53</v>
      </c>
      <c r="Q646" s="48" t="s">
        <v>16</v>
      </c>
      <c r="R646" s="47" t="s">
        <v>29</v>
      </c>
      <c r="S646" s="48" t="s">
        <v>1173</v>
      </c>
    </row>
    <row r="647" spans="1:19">
      <c r="A647" s="36">
        <v>1635</v>
      </c>
      <c r="B647" s="37">
        <v>42906</v>
      </c>
      <c r="C647" s="38" t="s">
        <v>762</v>
      </c>
      <c r="D647" s="39" t="s">
        <v>872</v>
      </c>
      <c r="E647" s="40" t="s">
        <v>7</v>
      </c>
      <c r="F647" s="39" t="s">
        <v>28</v>
      </c>
      <c r="G647" s="41" t="s">
        <v>12</v>
      </c>
      <c r="H647" s="39" t="s">
        <v>55</v>
      </c>
      <c r="I647" s="42" t="s">
        <v>340</v>
      </c>
      <c r="J647" s="43">
        <v>32</v>
      </c>
      <c r="K647" s="44">
        <v>2100</v>
      </c>
      <c r="L647" s="43">
        <v>67200</v>
      </c>
      <c r="M647" s="45">
        <v>0.02</v>
      </c>
      <c r="N647" s="46">
        <v>65856</v>
      </c>
      <c r="O647" s="41" t="s">
        <v>13</v>
      </c>
      <c r="P647" s="47" t="s">
        <v>53</v>
      </c>
      <c r="Q647" s="48" t="s">
        <v>14</v>
      </c>
      <c r="R647" s="47" t="s">
        <v>29</v>
      </c>
      <c r="S647" s="48" t="s">
        <v>1173</v>
      </c>
    </row>
    <row r="648" spans="1:19">
      <c r="A648" s="36">
        <v>1636</v>
      </c>
      <c r="B648" s="37">
        <v>42907</v>
      </c>
      <c r="C648" s="38" t="s">
        <v>762</v>
      </c>
      <c r="D648" s="39" t="s">
        <v>520</v>
      </c>
      <c r="E648" s="40" t="s">
        <v>7</v>
      </c>
      <c r="F648" s="39" t="s">
        <v>30</v>
      </c>
      <c r="G648" s="41" t="s">
        <v>8</v>
      </c>
      <c r="H648" s="39" t="s">
        <v>44</v>
      </c>
      <c r="I648" s="42" t="s">
        <v>873</v>
      </c>
      <c r="J648" s="43">
        <v>24</v>
      </c>
      <c r="K648" s="44">
        <v>1860</v>
      </c>
      <c r="L648" s="43">
        <v>44640</v>
      </c>
      <c r="M648" s="45">
        <v>0.08</v>
      </c>
      <c r="N648" s="46">
        <v>41068.800000000003</v>
      </c>
      <c r="O648" s="41" t="s">
        <v>13</v>
      </c>
      <c r="P648" s="47" t="s">
        <v>53</v>
      </c>
      <c r="Q648" s="48" t="s">
        <v>14</v>
      </c>
      <c r="R648" s="47" t="s">
        <v>29</v>
      </c>
      <c r="S648" s="48" t="s">
        <v>1173</v>
      </c>
    </row>
    <row r="649" spans="1:19">
      <c r="A649" s="36">
        <v>1637</v>
      </c>
      <c r="B649" s="37">
        <v>42907</v>
      </c>
      <c r="C649" s="38" t="s">
        <v>762</v>
      </c>
      <c r="D649" s="39" t="s">
        <v>874</v>
      </c>
      <c r="E649" s="40" t="s">
        <v>101</v>
      </c>
      <c r="F649" s="39" t="s">
        <v>27</v>
      </c>
      <c r="G649" s="41" t="s">
        <v>12</v>
      </c>
      <c r="H649" s="39" t="s">
        <v>128</v>
      </c>
      <c r="I649" s="42" t="s">
        <v>875</v>
      </c>
      <c r="J649" s="43">
        <v>48</v>
      </c>
      <c r="K649" s="44">
        <v>7260</v>
      </c>
      <c r="L649" s="43">
        <v>348480</v>
      </c>
      <c r="M649" s="45">
        <v>0.08</v>
      </c>
      <c r="N649" s="46">
        <v>320601.59999999998</v>
      </c>
      <c r="O649" s="41" t="s">
        <v>15</v>
      </c>
      <c r="P649" s="47" t="s">
        <v>53</v>
      </c>
      <c r="Q649" s="48" t="s">
        <v>10</v>
      </c>
      <c r="R649" s="47" t="s">
        <v>26</v>
      </c>
      <c r="S649" s="48" t="s">
        <v>1173</v>
      </c>
    </row>
    <row r="650" spans="1:19">
      <c r="A650" s="36">
        <v>1638</v>
      </c>
      <c r="B650" s="37">
        <v>42907</v>
      </c>
      <c r="C650" s="38" t="s">
        <v>762</v>
      </c>
      <c r="D650" s="39" t="s">
        <v>874</v>
      </c>
      <c r="E650" s="40" t="s">
        <v>101</v>
      </c>
      <c r="F650" s="39" t="s">
        <v>27</v>
      </c>
      <c r="G650" s="41" t="s">
        <v>66</v>
      </c>
      <c r="H650" s="39" t="s">
        <v>67</v>
      </c>
      <c r="I650" s="42" t="s">
        <v>227</v>
      </c>
      <c r="J650" s="43">
        <v>20</v>
      </c>
      <c r="K650" s="44">
        <v>3060</v>
      </c>
      <c r="L650" s="43">
        <v>61200</v>
      </c>
      <c r="M650" s="45">
        <v>0.05</v>
      </c>
      <c r="N650" s="46">
        <v>58140</v>
      </c>
      <c r="O650" s="41" t="s">
        <v>15</v>
      </c>
      <c r="P650" s="47" t="s">
        <v>46</v>
      </c>
      <c r="Q650" s="48" t="s">
        <v>10</v>
      </c>
      <c r="R650" s="47" t="s">
        <v>26</v>
      </c>
      <c r="S650" s="48" t="s">
        <v>1173</v>
      </c>
    </row>
    <row r="651" spans="1:19">
      <c r="A651" s="36">
        <v>1639</v>
      </c>
      <c r="B651" s="37">
        <v>42907</v>
      </c>
      <c r="C651" s="38" t="s">
        <v>762</v>
      </c>
      <c r="D651" s="39" t="s">
        <v>874</v>
      </c>
      <c r="E651" s="40" t="s">
        <v>101</v>
      </c>
      <c r="F651" s="39" t="s">
        <v>27</v>
      </c>
      <c r="G651" s="41" t="s">
        <v>8</v>
      </c>
      <c r="H651" s="39" t="s">
        <v>44</v>
      </c>
      <c r="I651" s="42" t="s">
        <v>165</v>
      </c>
      <c r="J651" s="43">
        <v>41</v>
      </c>
      <c r="K651" s="44">
        <v>300</v>
      </c>
      <c r="L651" s="43">
        <v>12300</v>
      </c>
      <c r="M651" s="45">
        <v>0.03</v>
      </c>
      <c r="N651" s="46">
        <v>11931</v>
      </c>
      <c r="O651" s="41" t="s">
        <v>15</v>
      </c>
      <c r="P651" s="47" t="s">
        <v>79</v>
      </c>
      <c r="Q651" s="48" t="s">
        <v>10</v>
      </c>
      <c r="R651" s="47" t="s">
        <v>26</v>
      </c>
      <c r="S651" s="48" t="s">
        <v>1173</v>
      </c>
    </row>
    <row r="652" spans="1:19">
      <c r="A652" s="36">
        <v>1640</v>
      </c>
      <c r="B652" s="37">
        <v>42907</v>
      </c>
      <c r="C652" s="38" t="s">
        <v>762</v>
      </c>
      <c r="D652" s="39" t="s">
        <v>148</v>
      </c>
      <c r="E652" s="40" t="s">
        <v>7</v>
      </c>
      <c r="F652" s="39" t="s">
        <v>25</v>
      </c>
      <c r="G652" s="41" t="s">
        <v>8</v>
      </c>
      <c r="H652" s="39" t="s">
        <v>62</v>
      </c>
      <c r="I652" s="42" t="s">
        <v>665</v>
      </c>
      <c r="J652" s="43">
        <v>7</v>
      </c>
      <c r="K652" s="44">
        <v>7560</v>
      </c>
      <c r="L652" s="43">
        <v>52920</v>
      </c>
      <c r="M652" s="45">
        <v>0.01</v>
      </c>
      <c r="N652" s="46">
        <v>52390.8</v>
      </c>
      <c r="O652" s="41" t="s">
        <v>15</v>
      </c>
      <c r="P652" s="47" t="s">
        <v>53</v>
      </c>
      <c r="Q652" s="48" t="s">
        <v>10</v>
      </c>
      <c r="R652" s="47" t="s">
        <v>26</v>
      </c>
      <c r="S652" s="48" t="s">
        <v>1173</v>
      </c>
    </row>
    <row r="653" spans="1:19">
      <c r="A653" s="36">
        <v>1641</v>
      </c>
      <c r="B653" s="37">
        <v>42908</v>
      </c>
      <c r="C653" s="38" t="s">
        <v>762</v>
      </c>
      <c r="D653" s="39" t="s">
        <v>876</v>
      </c>
      <c r="E653" s="40" t="s">
        <v>50</v>
      </c>
      <c r="F653" s="39" t="s">
        <v>27</v>
      </c>
      <c r="G653" s="41" t="s">
        <v>12</v>
      </c>
      <c r="H653" s="39" t="s">
        <v>47</v>
      </c>
      <c r="I653" s="42" t="s">
        <v>877</v>
      </c>
      <c r="J653" s="43">
        <v>20</v>
      </c>
      <c r="K653" s="44">
        <v>2940</v>
      </c>
      <c r="L653" s="43">
        <v>58800</v>
      </c>
      <c r="M653" s="45">
        <v>0.06</v>
      </c>
      <c r="N653" s="46">
        <v>55272</v>
      </c>
      <c r="O653" s="41" t="s">
        <v>18</v>
      </c>
      <c r="P653" s="47" t="s">
        <v>46</v>
      </c>
      <c r="Q653" s="48" t="s">
        <v>16</v>
      </c>
      <c r="R653" s="47" t="s">
        <v>26</v>
      </c>
      <c r="S653" s="48" t="s">
        <v>1173</v>
      </c>
    </row>
    <row r="654" spans="1:19">
      <c r="A654" s="36">
        <v>1642</v>
      </c>
      <c r="B654" s="37">
        <v>42908</v>
      </c>
      <c r="C654" s="38" t="s">
        <v>762</v>
      </c>
      <c r="D654" s="39" t="s">
        <v>257</v>
      </c>
      <c r="E654" s="40" t="s">
        <v>101</v>
      </c>
      <c r="F654" s="39" t="s">
        <v>27</v>
      </c>
      <c r="G654" s="41" t="s">
        <v>8</v>
      </c>
      <c r="H654" s="39" t="s">
        <v>44</v>
      </c>
      <c r="I654" s="42" t="s">
        <v>189</v>
      </c>
      <c r="J654" s="43">
        <v>1</v>
      </c>
      <c r="K654" s="44">
        <v>1800</v>
      </c>
      <c r="L654" s="43">
        <v>1800</v>
      </c>
      <c r="M654" s="45">
        <v>0.04</v>
      </c>
      <c r="N654" s="46">
        <v>1728</v>
      </c>
      <c r="O654" s="41" t="s">
        <v>15</v>
      </c>
      <c r="P654" s="47" t="s">
        <v>53</v>
      </c>
      <c r="Q654" s="48" t="s">
        <v>10</v>
      </c>
      <c r="R654" s="47" t="s">
        <v>26</v>
      </c>
      <c r="S654" s="48" t="s">
        <v>1173</v>
      </c>
    </row>
    <row r="655" spans="1:19">
      <c r="A655" s="36">
        <v>1643</v>
      </c>
      <c r="B655" s="37">
        <v>42908</v>
      </c>
      <c r="C655" s="38" t="s">
        <v>762</v>
      </c>
      <c r="D655" s="39" t="s">
        <v>257</v>
      </c>
      <c r="E655" s="40" t="s">
        <v>101</v>
      </c>
      <c r="F655" s="39" t="s">
        <v>27</v>
      </c>
      <c r="G655" s="41" t="s">
        <v>66</v>
      </c>
      <c r="H655" s="39" t="s">
        <v>82</v>
      </c>
      <c r="I655" s="42" t="s">
        <v>878</v>
      </c>
      <c r="J655" s="43">
        <v>18</v>
      </c>
      <c r="K655" s="44">
        <v>1200</v>
      </c>
      <c r="L655" s="43">
        <v>21600</v>
      </c>
      <c r="M655" s="45">
        <v>0</v>
      </c>
      <c r="N655" s="46">
        <v>21600</v>
      </c>
      <c r="O655" s="41" t="s">
        <v>15</v>
      </c>
      <c r="P655" s="47" t="s">
        <v>53</v>
      </c>
      <c r="Q655" s="48" t="s">
        <v>10</v>
      </c>
      <c r="R655" s="47" t="s">
        <v>26</v>
      </c>
      <c r="S655" s="48" t="s">
        <v>1173</v>
      </c>
    </row>
    <row r="656" spans="1:19">
      <c r="A656" s="36">
        <v>1644</v>
      </c>
      <c r="B656" s="37">
        <v>42908</v>
      </c>
      <c r="C656" s="38" t="s">
        <v>762</v>
      </c>
      <c r="D656" s="39" t="s">
        <v>879</v>
      </c>
      <c r="E656" s="40" t="s">
        <v>50</v>
      </c>
      <c r="F656" s="39" t="s">
        <v>28</v>
      </c>
      <c r="G656" s="41" t="s">
        <v>12</v>
      </c>
      <c r="H656" s="39" t="s">
        <v>47</v>
      </c>
      <c r="I656" s="42" t="s">
        <v>249</v>
      </c>
      <c r="J656" s="43">
        <v>49</v>
      </c>
      <c r="K656" s="44">
        <v>720</v>
      </c>
      <c r="L656" s="43">
        <v>35280</v>
      </c>
      <c r="M656" s="45">
        <v>7.0000000000000007E-2</v>
      </c>
      <c r="N656" s="46">
        <v>32810.400000000001</v>
      </c>
      <c r="O656" s="41" t="s">
        <v>1172</v>
      </c>
      <c r="P656" s="47" t="s">
        <v>53</v>
      </c>
      <c r="Q656" s="48" t="s">
        <v>10</v>
      </c>
      <c r="R656" s="47" t="s">
        <v>29</v>
      </c>
      <c r="S656" s="48" t="s">
        <v>1173</v>
      </c>
    </row>
    <row r="657" spans="1:19">
      <c r="A657" s="36">
        <v>1645</v>
      </c>
      <c r="B657" s="37">
        <v>42908</v>
      </c>
      <c r="C657" s="38" t="s">
        <v>762</v>
      </c>
      <c r="D657" s="39" t="s">
        <v>879</v>
      </c>
      <c r="E657" s="40" t="s">
        <v>50</v>
      </c>
      <c r="F657" s="39" t="s">
        <v>28</v>
      </c>
      <c r="G657" s="41" t="s">
        <v>12</v>
      </c>
      <c r="H657" s="39" t="s">
        <v>107</v>
      </c>
      <c r="I657" s="42" t="s">
        <v>496</v>
      </c>
      <c r="J657" s="43">
        <v>49</v>
      </c>
      <c r="K657" s="44">
        <v>180</v>
      </c>
      <c r="L657" s="43">
        <v>8820</v>
      </c>
      <c r="M657" s="45">
        <v>0.08</v>
      </c>
      <c r="N657" s="46">
        <v>8114.4</v>
      </c>
      <c r="O657" s="41" t="s">
        <v>1172</v>
      </c>
      <c r="P657" s="47" t="s">
        <v>53</v>
      </c>
      <c r="Q657" s="48" t="s">
        <v>10</v>
      </c>
      <c r="R657" s="47" t="s">
        <v>29</v>
      </c>
      <c r="S657" s="48" t="s">
        <v>1173</v>
      </c>
    </row>
    <row r="658" spans="1:19">
      <c r="A658" s="36">
        <v>1646</v>
      </c>
      <c r="B658" s="37">
        <v>42908</v>
      </c>
      <c r="C658" s="38" t="s">
        <v>762</v>
      </c>
      <c r="D658" s="39" t="s">
        <v>880</v>
      </c>
      <c r="E658" s="40" t="s">
        <v>50</v>
      </c>
      <c r="F658" s="39" t="s">
        <v>30</v>
      </c>
      <c r="G658" s="41" t="s">
        <v>12</v>
      </c>
      <c r="H658" s="39" t="s">
        <v>128</v>
      </c>
      <c r="I658" s="42" t="s">
        <v>881</v>
      </c>
      <c r="J658" s="43">
        <v>9</v>
      </c>
      <c r="K658" s="44">
        <v>300</v>
      </c>
      <c r="L658" s="43">
        <v>2700</v>
      </c>
      <c r="M658" s="45">
        <v>0.01</v>
      </c>
      <c r="N658" s="46">
        <v>2673</v>
      </c>
      <c r="O658" s="41" t="s">
        <v>15</v>
      </c>
      <c r="P658" s="47" t="s">
        <v>53</v>
      </c>
      <c r="Q658" s="48" t="s">
        <v>10</v>
      </c>
      <c r="R658" s="47" t="s">
        <v>29</v>
      </c>
      <c r="S658" s="48" t="s">
        <v>1173</v>
      </c>
    </row>
    <row r="659" spans="1:19">
      <c r="A659" s="36">
        <v>1647</v>
      </c>
      <c r="B659" s="37">
        <v>42908</v>
      </c>
      <c r="C659" s="38" t="s">
        <v>762</v>
      </c>
      <c r="D659" s="39" t="s">
        <v>879</v>
      </c>
      <c r="E659" s="40" t="s">
        <v>50</v>
      </c>
      <c r="F659" s="39" t="s">
        <v>28</v>
      </c>
      <c r="G659" s="41" t="s">
        <v>66</v>
      </c>
      <c r="H659" s="39" t="s">
        <v>125</v>
      </c>
      <c r="I659" s="42" t="s">
        <v>882</v>
      </c>
      <c r="J659" s="43">
        <v>35</v>
      </c>
      <c r="K659" s="44">
        <v>13080</v>
      </c>
      <c r="L659" s="43">
        <v>457800</v>
      </c>
      <c r="M659" s="45">
        <v>0.09</v>
      </c>
      <c r="N659" s="46">
        <v>416598</v>
      </c>
      <c r="O659" s="41" t="s">
        <v>1172</v>
      </c>
      <c r="P659" s="47" t="s">
        <v>53</v>
      </c>
      <c r="Q659" s="48" t="s">
        <v>10</v>
      </c>
      <c r="R659" s="47" t="s">
        <v>29</v>
      </c>
      <c r="S659" s="48" t="s">
        <v>1173</v>
      </c>
    </row>
    <row r="660" spans="1:19">
      <c r="A660" s="36">
        <v>1648</v>
      </c>
      <c r="B660" s="37">
        <v>42909</v>
      </c>
      <c r="C660" s="38" t="s">
        <v>762</v>
      </c>
      <c r="D660" s="39" t="s">
        <v>883</v>
      </c>
      <c r="E660" s="40" t="s">
        <v>50</v>
      </c>
      <c r="F660" s="39" t="s">
        <v>25</v>
      </c>
      <c r="G660" s="41" t="s">
        <v>12</v>
      </c>
      <c r="H660" s="39" t="s">
        <v>51</v>
      </c>
      <c r="I660" s="42" t="s">
        <v>277</v>
      </c>
      <c r="J660" s="43">
        <v>30</v>
      </c>
      <c r="K660" s="44">
        <v>360</v>
      </c>
      <c r="L660" s="43">
        <v>10800</v>
      </c>
      <c r="M660" s="45">
        <v>0.06</v>
      </c>
      <c r="N660" s="46">
        <v>10152</v>
      </c>
      <c r="O660" s="41" t="s">
        <v>13</v>
      </c>
      <c r="P660" s="47" t="s">
        <v>53</v>
      </c>
      <c r="Q660" s="48" t="s">
        <v>14</v>
      </c>
      <c r="R660" s="47" t="s">
        <v>26</v>
      </c>
      <c r="S660" s="48" t="s">
        <v>1173</v>
      </c>
    </row>
    <row r="661" spans="1:19">
      <c r="A661" s="36">
        <v>1649</v>
      </c>
      <c r="B661" s="37">
        <v>42909</v>
      </c>
      <c r="C661" s="38" t="s">
        <v>762</v>
      </c>
      <c r="D661" s="39" t="s">
        <v>397</v>
      </c>
      <c r="E661" s="40" t="s">
        <v>101</v>
      </c>
      <c r="F661" s="39" t="s">
        <v>27</v>
      </c>
      <c r="G661" s="41" t="s">
        <v>12</v>
      </c>
      <c r="H661" s="39" t="s">
        <v>114</v>
      </c>
      <c r="I661" s="42" t="s">
        <v>884</v>
      </c>
      <c r="J661" s="43">
        <v>40</v>
      </c>
      <c r="K661" s="44">
        <v>10380</v>
      </c>
      <c r="L661" s="43">
        <v>415200</v>
      </c>
      <c r="M661" s="45">
        <v>0.1</v>
      </c>
      <c r="N661" s="46">
        <v>373680</v>
      </c>
      <c r="O661" s="41" t="s">
        <v>15</v>
      </c>
      <c r="P661" s="47" t="s">
        <v>53</v>
      </c>
      <c r="Q661" s="48" t="s">
        <v>10</v>
      </c>
      <c r="R661" s="47" t="s">
        <v>26</v>
      </c>
      <c r="S661" s="48" t="s">
        <v>1173</v>
      </c>
    </row>
    <row r="662" spans="1:19">
      <c r="A662" s="36">
        <v>1650</v>
      </c>
      <c r="B662" s="37">
        <v>42909</v>
      </c>
      <c r="C662" s="38" t="s">
        <v>762</v>
      </c>
      <c r="D662" s="39" t="s">
        <v>397</v>
      </c>
      <c r="E662" s="40" t="s">
        <v>101</v>
      </c>
      <c r="F662" s="39" t="s">
        <v>27</v>
      </c>
      <c r="G662" s="41" t="s">
        <v>12</v>
      </c>
      <c r="H662" s="39" t="s">
        <v>47</v>
      </c>
      <c r="I662" s="42" t="s">
        <v>885</v>
      </c>
      <c r="J662" s="43">
        <v>36</v>
      </c>
      <c r="K662" s="44">
        <v>480</v>
      </c>
      <c r="L662" s="43">
        <v>17280</v>
      </c>
      <c r="M662" s="45">
        <v>0.04</v>
      </c>
      <c r="N662" s="46">
        <v>16588.8</v>
      </c>
      <c r="O662" s="41" t="s">
        <v>15</v>
      </c>
      <c r="P662" s="47" t="s">
        <v>53</v>
      </c>
      <c r="Q662" s="48" t="s">
        <v>10</v>
      </c>
      <c r="R662" s="47" t="s">
        <v>26</v>
      </c>
      <c r="S662" s="48" t="s">
        <v>1173</v>
      </c>
    </row>
    <row r="663" spans="1:19">
      <c r="A663" s="36">
        <v>1651</v>
      </c>
      <c r="B663" s="37">
        <v>42909</v>
      </c>
      <c r="C663" s="38" t="s">
        <v>762</v>
      </c>
      <c r="D663" s="39" t="s">
        <v>886</v>
      </c>
      <c r="E663" s="40" t="s">
        <v>7</v>
      </c>
      <c r="F663" s="39" t="s">
        <v>28</v>
      </c>
      <c r="G663" s="41" t="s">
        <v>66</v>
      </c>
      <c r="H663" s="39" t="s">
        <v>67</v>
      </c>
      <c r="I663" s="42" t="s">
        <v>887</v>
      </c>
      <c r="J663" s="43">
        <v>10</v>
      </c>
      <c r="K663" s="44">
        <v>14340</v>
      </c>
      <c r="L663" s="43">
        <v>143400</v>
      </c>
      <c r="M663" s="45">
        <v>0.09</v>
      </c>
      <c r="N663" s="46">
        <v>130494</v>
      </c>
      <c r="O663" s="41" t="s">
        <v>13</v>
      </c>
      <c r="P663" s="47" t="s">
        <v>49</v>
      </c>
      <c r="Q663" s="48" t="s">
        <v>14</v>
      </c>
      <c r="R663" s="47" t="s">
        <v>29</v>
      </c>
      <c r="S663" s="48" t="s">
        <v>1173</v>
      </c>
    </row>
    <row r="664" spans="1:19">
      <c r="A664" s="36">
        <v>1652</v>
      </c>
      <c r="B664" s="37">
        <v>42909</v>
      </c>
      <c r="C664" s="38" t="s">
        <v>762</v>
      </c>
      <c r="D664" s="39" t="s">
        <v>886</v>
      </c>
      <c r="E664" s="40" t="s">
        <v>7</v>
      </c>
      <c r="F664" s="39" t="s">
        <v>28</v>
      </c>
      <c r="G664" s="41" t="s">
        <v>8</v>
      </c>
      <c r="H664" s="39" t="s">
        <v>62</v>
      </c>
      <c r="I664" s="42" t="s">
        <v>272</v>
      </c>
      <c r="J664" s="43">
        <v>11</v>
      </c>
      <c r="K664" s="44">
        <v>5160</v>
      </c>
      <c r="L664" s="43">
        <v>56760</v>
      </c>
      <c r="M664" s="45">
        <v>0</v>
      </c>
      <c r="N664" s="46">
        <v>56760</v>
      </c>
      <c r="O664" s="41" t="s">
        <v>13</v>
      </c>
      <c r="P664" s="47" t="s">
        <v>53</v>
      </c>
      <c r="Q664" s="48" t="s">
        <v>14</v>
      </c>
      <c r="R664" s="47" t="s">
        <v>29</v>
      </c>
      <c r="S664" s="48" t="s">
        <v>1173</v>
      </c>
    </row>
    <row r="665" spans="1:19">
      <c r="A665" s="36">
        <v>1653</v>
      </c>
      <c r="B665" s="37">
        <v>42909</v>
      </c>
      <c r="C665" s="38" t="s">
        <v>762</v>
      </c>
      <c r="D665" s="39" t="s">
        <v>886</v>
      </c>
      <c r="E665" s="40" t="s">
        <v>7</v>
      </c>
      <c r="F665" s="39" t="s">
        <v>28</v>
      </c>
      <c r="G665" s="41" t="s">
        <v>8</v>
      </c>
      <c r="H665" s="39" t="s">
        <v>62</v>
      </c>
      <c r="I665" s="42" t="s">
        <v>274</v>
      </c>
      <c r="J665" s="43">
        <v>37</v>
      </c>
      <c r="K665" s="44">
        <v>9360</v>
      </c>
      <c r="L665" s="43">
        <v>346320</v>
      </c>
      <c r="M665" s="45">
        <v>0.06</v>
      </c>
      <c r="N665" s="46">
        <v>325540.8</v>
      </c>
      <c r="O665" s="41" t="s">
        <v>13</v>
      </c>
      <c r="P665" s="47" t="s">
        <v>49</v>
      </c>
      <c r="Q665" s="48" t="s">
        <v>14</v>
      </c>
      <c r="R665" s="47" t="s">
        <v>29</v>
      </c>
      <c r="S665" s="48" t="s">
        <v>1173</v>
      </c>
    </row>
    <row r="666" spans="1:19">
      <c r="A666" s="36">
        <v>1654</v>
      </c>
      <c r="B666" s="37">
        <v>42910</v>
      </c>
      <c r="C666" s="38" t="s">
        <v>762</v>
      </c>
      <c r="D666" s="39" t="s">
        <v>888</v>
      </c>
      <c r="E666" s="40" t="s">
        <v>101</v>
      </c>
      <c r="F666" s="39" t="s">
        <v>27</v>
      </c>
      <c r="G666" s="41" t="s">
        <v>12</v>
      </c>
      <c r="H666" s="39" t="s">
        <v>128</v>
      </c>
      <c r="I666" s="42" t="s">
        <v>881</v>
      </c>
      <c r="J666" s="43">
        <v>27</v>
      </c>
      <c r="K666" s="44">
        <v>300</v>
      </c>
      <c r="L666" s="43">
        <v>8100</v>
      </c>
      <c r="M666" s="45">
        <v>0.06</v>
      </c>
      <c r="N666" s="46">
        <v>7614</v>
      </c>
      <c r="O666" s="41" t="s">
        <v>15</v>
      </c>
      <c r="P666" s="47" t="s">
        <v>53</v>
      </c>
      <c r="Q666" s="48" t="s">
        <v>10</v>
      </c>
      <c r="R666" s="47" t="s">
        <v>26</v>
      </c>
      <c r="S666" s="48" t="s">
        <v>1173</v>
      </c>
    </row>
    <row r="667" spans="1:19">
      <c r="A667" s="36">
        <v>1655</v>
      </c>
      <c r="B667" s="37">
        <v>42910</v>
      </c>
      <c r="C667" s="38" t="s">
        <v>762</v>
      </c>
      <c r="D667" s="39" t="s">
        <v>889</v>
      </c>
      <c r="E667" s="40" t="s">
        <v>50</v>
      </c>
      <c r="F667" s="39" t="s">
        <v>30</v>
      </c>
      <c r="G667" s="41" t="s">
        <v>12</v>
      </c>
      <c r="H667" s="39" t="s">
        <v>55</v>
      </c>
      <c r="I667" s="42" t="s">
        <v>890</v>
      </c>
      <c r="J667" s="43">
        <v>11</v>
      </c>
      <c r="K667" s="44">
        <v>3600</v>
      </c>
      <c r="L667" s="43">
        <v>39600</v>
      </c>
      <c r="M667" s="45">
        <v>0.02</v>
      </c>
      <c r="N667" s="46">
        <v>38808</v>
      </c>
      <c r="O667" s="41" t="s">
        <v>13</v>
      </c>
      <c r="P667" s="47" t="s">
        <v>79</v>
      </c>
      <c r="Q667" s="48" t="s">
        <v>14</v>
      </c>
      <c r="R667" s="47" t="s">
        <v>29</v>
      </c>
      <c r="S667" s="48" t="s">
        <v>1173</v>
      </c>
    </row>
    <row r="668" spans="1:19">
      <c r="A668" s="36">
        <v>1656</v>
      </c>
      <c r="B668" s="37">
        <v>42910</v>
      </c>
      <c r="C668" s="38" t="s">
        <v>762</v>
      </c>
      <c r="D668" s="39" t="s">
        <v>588</v>
      </c>
      <c r="E668" s="40" t="s">
        <v>50</v>
      </c>
      <c r="F668" s="39" t="s">
        <v>25</v>
      </c>
      <c r="G668" s="41" t="s">
        <v>12</v>
      </c>
      <c r="H668" s="39" t="s">
        <v>51</v>
      </c>
      <c r="I668" s="42" t="s">
        <v>891</v>
      </c>
      <c r="J668" s="43">
        <v>48</v>
      </c>
      <c r="K668" s="44">
        <v>240</v>
      </c>
      <c r="L668" s="43">
        <v>11520</v>
      </c>
      <c r="M668" s="45">
        <v>0</v>
      </c>
      <c r="N668" s="46">
        <v>11520</v>
      </c>
      <c r="O668" s="41" t="s">
        <v>15</v>
      </c>
      <c r="P668" s="47" t="s">
        <v>53</v>
      </c>
      <c r="Q668" s="48" t="s">
        <v>10</v>
      </c>
      <c r="R668" s="47" t="s">
        <v>26</v>
      </c>
      <c r="S668" s="48" t="s">
        <v>1173</v>
      </c>
    </row>
    <row r="669" spans="1:19">
      <c r="A669" s="36">
        <v>1657</v>
      </c>
      <c r="B669" s="37">
        <v>42910</v>
      </c>
      <c r="C669" s="38" t="s">
        <v>762</v>
      </c>
      <c r="D669" s="39" t="s">
        <v>892</v>
      </c>
      <c r="E669" s="40" t="s">
        <v>101</v>
      </c>
      <c r="F669" s="39" t="s">
        <v>28</v>
      </c>
      <c r="G669" s="41" t="s">
        <v>8</v>
      </c>
      <c r="H669" s="39" t="s">
        <v>62</v>
      </c>
      <c r="I669" s="42" t="s">
        <v>893</v>
      </c>
      <c r="J669" s="43">
        <v>47</v>
      </c>
      <c r="K669" s="44">
        <v>6960</v>
      </c>
      <c r="L669" s="43">
        <v>327120</v>
      </c>
      <c r="M669" s="45">
        <v>0.01</v>
      </c>
      <c r="N669" s="46">
        <v>323848.8</v>
      </c>
      <c r="O669" s="41" t="s">
        <v>18</v>
      </c>
      <c r="P669" s="47" t="s">
        <v>53</v>
      </c>
      <c r="Q669" s="48" t="s">
        <v>16</v>
      </c>
      <c r="R669" s="47" t="s">
        <v>29</v>
      </c>
      <c r="S669" s="48" t="s">
        <v>1173</v>
      </c>
    </row>
    <row r="670" spans="1:19">
      <c r="A670" s="36">
        <v>1658</v>
      </c>
      <c r="B670" s="37">
        <v>42910</v>
      </c>
      <c r="C670" s="38" t="s">
        <v>762</v>
      </c>
      <c r="D670" s="39" t="s">
        <v>892</v>
      </c>
      <c r="E670" s="40" t="s">
        <v>101</v>
      </c>
      <c r="F670" s="39" t="s">
        <v>28</v>
      </c>
      <c r="G670" s="41" t="s">
        <v>12</v>
      </c>
      <c r="H670" s="39" t="s">
        <v>157</v>
      </c>
      <c r="I670" s="42" t="s">
        <v>894</v>
      </c>
      <c r="J670" s="43">
        <v>50</v>
      </c>
      <c r="K670" s="44">
        <v>420</v>
      </c>
      <c r="L670" s="43">
        <v>21000</v>
      </c>
      <c r="M670" s="45">
        <v>0.09</v>
      </c>
      <c r="N670" s="46">
        <v>19110</v>
      </c>
      <c r="O670" s="41" t="s">
        <v>18</v>
      </c>
      <c r="P670" s="47" t="s">
        <v>53</v>
      </c>
      <c r="Q670" s="48" t="s">
        <v>16</v>
      </c>
      <c r="R670" s="47" t="s">
        <v>29</v>
      </c>
      <c r="S670" s="48" t="s">
        <v>1173</v>
      </c>
    </row>
    <row r="671" spans="1:19">
      <c r="A671" s="36">
        <v>1659</v>
      </c>
      <c r="B671" s="37">
        <v>42910</v>
      </c>
      <c r="C671" s="38" t="s">
        <v>762</v>
      </c>
      <c r="D671" s="39" t="s">
        <v>895</v>
      </c>
      <c r="E671" s="40" t="s">
        <v>7</v>
      </c>
      <c r="F671" s="39" t="s">
        <v>30</v>
      </c>
      <c r="G671" s="41" t="s">
        <v>8</v>
      </c>
      <c r="H671" s="39" t="s">
        <v>70</v>
      </c>
      <c r="I671" s="42" t="s">
        <v>896</v>
      </c>
      <c r="J671" s="43">
        <v>13</v>
      </c>
      <c r="K671" s="44">
        <v>5820</v>
      </c>
      <c r="L671" s="43">
        <v>75660</v>
      </c>
      <c r="M671" s="45">
        <v>7.0000000000000007E-2</v>
      </c>
      <c r="N671" s="46">
        <v>70363.8</v>
      </c>
      <c r="O671" s="41" t="s">
        <v>1172</v>
      </c>
      <c r="P671" s="47" t="s">
        <v>53</v>
      </c>
      <c r="Q671" s="48" t="s">
        <v>10</v>
      </c>
      <c r="R671" s="47" t="s">
        <v>29</v>
      </c>
      <c r="S671" s="48" t="s">
        <v>1173</v>
      </c>
    </row>
    <row r="672" spans="1:19">
      <c r="A672" s="36">
        <v>1660</v>
      </c>
      <c r="B672" s="37">
        <v>42910</v>
      </c>
      <c r="C672" s="38" t="s">
        <v>762</v>
      </c>
      <c r="D672" s="39" t="s">
        <v>156</v>
      </c>
      <c r="E672" s="40" t="s">
        <v>7</v>
      </c>
      <c r="F672" s="39" t="s">
        <v>27</v>
      </c>
      <c r="G672" s="41" t="s">
        <v>12</v>
      </c>
      <c r="H672" s="39" t="s">
        <v>47</v>
      </c>
      <c r="I672" s="42" t="s">
        <v>281</v>
      </c>
      <c r="J672" s="43">
        <v>7</v>
      </c>
      <c r="K672" s="44">
        <v>420</v>
      </c>
      <c r="L672" s="43">
        <v>2940</v>
      </c>
      <c r="M672" s="45">
        <v>0.02</v>
      </c>
      <c r="N672" s="46">
        <v>2881.2</v>
      </c>
      <c r="O672" s="41" t="s">
        <v>1174</v>
      </c>
      <c r="P672" s="47" t="s">
        <v>60</v>
      </c>
      <c r="Q672" s="48" t="s">
        <v>10</v>
      </c>
      <c r="R672" s="47" t="s">
        <v>26</v>
      </c>
      <c r="S672" s="48" t="s">
        <v>1173</v>
      </c>
    </row>
    <row r="673" spans="1:19">
      <c r="A673" s="36">
        <v>1661</v>
      </c>
      <c r="B673" s="37">
        <v>42911</v>
      </c>
      <c r="C673" s="38" t="s">
        <v>762</v>
      </c>
      <c r="D673" s="39" t="s">
        <v>897</v>
      </c>
      <c r="E673" s="40" t="s">
        <v>50</v>
      </c>
      <c r="F673" s="39" t="s">
        <v>27</v>
      </c>
      <c r="G673" s="41" t="s">
        <v>12</v>
      </c>
      <c r="H673" s="39" t="s">
        <v>120</v>
      </c>
      <c r="I673" s="42" t="s">
        <v>494</v>
      </c>
      <c r="J673" s="43">
        <v>11</v>
      </c>
      <c r="K673" s="44">
        <v>240</v>
      </c>
      <c r="L673" s="43">
        <v>2640</v>
      </c>
      <c r="M673" s="45">
        <v>0.03</v>
      </c>
      <c r="N673" s="46">
        <v>2560.8000000000002</v>
      </c>
      <c r="O673" s="41" t="s">
        <v>18</v>
      </c>
      <c r="P673" s="47" t="s">
        <v>49</v>
      </c>
      <c r="Q673" s="48" t="s">
        <v>16</v>
      </c>
      <c r="R673" s="47" t="s">
        <v>26</v>
      </c>
      <c r="S673" s="48" t="s">
        <v>1173</v>
      </c>
    </row>
    <row r="674" spans="1:19">
      <c r="A674" s="36">
        <v>1662</v>
      </c>
      <c r="B674" s="37">
        <v>42911</v>
      </c>
      <c r="C674" s="38" t="s">
        <v>762</v>
      </c>
      <c r="D674" s="39" t="s">
        <v>898</v>
      </c>
      <c r="E674" s="40" t="s">
        <v>101</v>
      </c>
      <c r="F674" s="39" t="s">
        <v>30</v>
      </c>
      <c r="G674" s="41" t="s">
        <v>66</v>
      </c>
      <c r="H674" s="39" t="s">
        <v>82</v>
      </c>
      <c r="I674" s="42" t="s">
        <v>240</v>
      </c>
      <c r="J674" s="43">
        <v>5</v>
      </c>
      <c r="K674" s="44">
        <v>480</v>
      </c>
      <c r="L674" s="43">
        <v>2400</v>
      </c>
      <c r="M674" s="45">
        <v>0.04</v>
      </c>
      <c r="N674" s="46">
        <v>2304</v>
      </c>
      <c r="O674" s="41" t="s">
        <v>1174</v>
      </c>
      <c r="P674" s="47" t="s">
        <v>64</v>
      </c>
      <c r="Q674" s="48" t="s">
        <v>10</v>
      </c>
      <c r="R674" s="47" t="s">
        <v>29</v>
      </c>
      <c r="S674" s="48" t="s">
        <v>1173</v>
      </c>
    </row>
    <row r="675" spans="1:19">
      <c r="A675" s="36">
        <v>1663</v>
      </c>
      <c r="B675" s="37">
        <v>42911</v>
      </c>
      <c r="C675" s="38" t="s">
        <v>762</v>
      </c>
      <c r="D675" s="39" t="s">
        <v>898</v>
      </c>
      <c r="E675" s="40" t="s">
        <v>101</v>
      </c>
      <c r="F675" s="39" t="s">
        <v>30</v>
      </c>
      <c r="G675" s="41" t="s">
        <v>12</v>
      </c>
      <c r="H675" s="39" t="s">
        <v>47</v>
      </c>
      <c r="I675" s="42" t="s">
        <v>182</v>
      </c>
      <c r="J675" s="43">
        <v>39</v>
      </c>
      <c r="K675" s="44">
        <v>600</v>
      </c>
      <c r="L675" s="43">
        <v>23400</v>
      </c>
      <c r="M675" s="45">
        <v>0.05</v>
      </c>
      <c r="N675" s="46">
        <v>22230</v>
      </c>
      <c r="O675" s="41" t="s">
        <v>1174</v>
      </c>
      <c r="P675" s="47" t="s">
        <v>64</v>
      </c>
      <c r="Q675" s="48" t="s">
        <v>10</v>
      </c>
      <c r="R675" s="47" t="s">
        <v>29</v>
      </c>
      <c r="S675" s="48" t="s">
        <v>1173</v>
      </c>
    </row>
    <row r="676" spans="1:19">
      <c r="A676" s="36">
        <v>1664</v>
      </c>
      <c r="B676" s="37">
        <v>42911</v>
      </c>
      <c r="C676" s="38" t="s">
        <v>762</v>
      </c>
      <c r="D676" s="39" t="s">
        <v>898</v>
      </c>
      <c r="E676" s="40" t="s">
        <v>101</v>
      </c>
      <c r="F676" s="39" t="s">
        <v>30</v>
      </c>
      <c r="G676" s="41" t="s">
        <v>12</v>
      </c>
      <c r="H676" s="39" t="s">
        <v>47</v>
      </c>
      <c r="I676" s="42" t="s">
        <v>899</v>
      </c>
      <c r="J676" s="43">
        <v>7</v>
      </c>
      <c r="K676" s="44">
        <v>360</v>
      </c>
      <c r="L676" s="43">
        <v>2520</v>
      </c>
      <c r="M676" s="45">
        <v>0.1</v>
      </c>
      <c r="N676" s="46">
        <v>2268</v>
      </c>
      <c r="O676" s="41" t="s">
        <v>1174</v>
      </c>
      <c r="P676" s="47" t="s">
        <v>64</v>
      </c>
      <c r="Q676" s="48" t="s">
        <v>10</v>
      </c>
      <c r="R676" s="47" t="s">
        <v>29</v>
      </c>
      <c r="S676" s="48" t="s">
        <v>1173</v>
      </c>
    </row>
    <row r="677" spans="1:19">
      <c r="A677" s="36">
        <v>1665</v>
      </c>
      <c r="B677" s="37">
        <v>42911</v>
      </c>
      <c r="C677" s="38" t="s">
        <v>762</v>
      </c>
      <c r="D677" s="39" t="s">
        <v>900</v>
      </c>
      <c r="E677" s="40" t="s">
        <v>50</v>
      </c>
      <c r="F677" s="39" t="s">
        <v>27</v>
      </c>
      <c r="G677" s="41" t="s">
        <v>12</v>
      </c>
      <c r="H677" s="39" t="s">
        <v>157</v>
      </c>
      <c r="I677" s="42" t="s">
        <v>755</v>
      </c>
      <c r="J677" s="43">
        <v>3</v>
      </c>
      <c r="K677" s="44">
        <v>120</v>
      </c>
      <c r="L677" s="43">
        <v>360</v>
      </c>
      <c r="M677" s="45">
        <v>0.1</v>
      </c>
      <c r="N677" s="46">
        <v>324</v>
      </c>
      <c r="O677" s="41" t="s">
        <v>1174</v>
      </c>
      <c r="P677" s="47" t="s">
        <v>53</v>
      </c>
      <c r="Q677" s="48" t="s">
        <v>10</v>
      </c>
      <c r="R677" s="47" t="s">
        <v>26</v>
      </c>
      <c r="S677" s="48" t="s">
        <v>1173</v>
      </c>
    </row>
    <row r="678" spans="1:19">
      <c r="A678" s="36">
        <v>1666</v>
      </c>
      <c r="B678" s="37">
        <v>42911</v>
      </c>
      <c r="C678" s="38" t="s">
        <v>762</v>
      </c>
      <c r="D678" s="39" t="s">
        <v>537</v>
      </c>
      <c r="E678" s="40" t="s">
        <v>101</v>
      </c>
      <c r="F678" s="39" t="s">
        <v>25</v>
      </c>
      <c r="G678" s="41" t="s">
        <v>12</v>
      </c>
      <c r="H678" s="39" t="s">
        <v>120</v>
      </c>
      <c r="I678" s="42" t="s">
        <v>646</v>
      </c>
      <c r="J678" s="43">
        <v>31</v>
      </c>
      <c r="K678" s="44">
        <v>240</v>
      </c>
      <c r="L678" s="43">
        <v>7440</v>
      </c>
      <c r="M678" s="45">
        <v>0.05</v>
      </c>
      <c r="N678" s="46">
        <v>7068</v>
      </c>
      <c r="O678" s="41" t="s">
        <v>18</v>
      </c>
      <c r="P678" s="47" t="s">
        <v>91</v>
      </c>
      <c r="Q678" s="48" t="s">
        <v>16</v>
      </c>
      <c r="R678" s="47" t="s">
        <v>26</v>
      </c>
      <c r="S678" s="48" t="s">
        <v>1173</v>
      </c>
    </row>
    <row r="679" spans="1:19">
      <c r="A679" s="36">
        <v>1667</v>
      </c>
      <c r="B679" s="37">
        <v>42911</v>
      </c>
      <c r="C679" s="38" t="s">
        <v>762</v>
      </c>
      <c r="D679" s="39" t="s">
        <v>537</v>
      </c>
      <c r="E679" s="40" t="s">
        <v>101</v>
      </c>
      <c r="F679" s="39" t="s">
        <v>25</v>
      </c>
      <c r="G679" s="41" t="s">
        <v>66</v>
      </c>
      <c r="H679" s="39" t="s">
        <v>82</v>
      </c>
      <c r="I679" s="42" t="s">
        <v>901</v>
      </c>
      <c r="J679" s="43">
        <v>7</v>
      </c>
      <c r="K679" s="44">
        <v>600</v>
      </c>
      <c r="L679" s="43">
        <v>4200</v>
      </c>
      <c r="M679" s="45">
        <v>0</v>
      </c>
      <c r="N679" s="46">
        <v>4200</v>
      </c>
      <c r="O679" s="41" t="s">
        <v>18</v>
      </c>
      <c r="P679" s="47" t="s">
        <v>53</v>
      </c>
      <c r="Q679" s="48" t="s">
        <v>16</v>
      </c>
      <c r="R679" s="47" t="s">
        <v>26</v>
      </c>
      <c r="S679" s="48" t="s">
        <v>1173</v>
      </c>
    </row>
    <row r="680" spans="1:19">
      <c r="A680" s="36">
        <v>1668</v>
      </c>
      <c r="B680" s="37">
        <v>42911</v>
      </c>
      <c r="C680" s="38" t="s">
        <v>762</v>
      </c>
      <c r="D680" s="39" t="s">
        <v>537</v>
      </c>
      <c r="E680" s="40" t="s">
        <v>101</v>
      </c>
      <c r="F680" s="39" t="s">
        <v>25</v>
      </c>
      <c r="G680" s="41" t="s">
        <v>66</v>
      </c>
      <c r="H680" s="39" t="s">
        <v>125</v>
      </c>
      <c r="I680" s="42" t="s">
        <v>902</v>
      </c>
      <c r="J680" s="43">
        <v>3</v>
      </c>
      <c r="K680" s="44">
        <v>4260</v>
      </c>
      <c r="L680" s="43">
        <v>12780</v>
      </c>
      <c r="M680" s="45">
        <v>0.04</v>
      </c>
      <c r="N680" s="46">
        <v>12268.8</v>
      </c>
      <c r="O680" s="41" t="s">
        <v>18</v>
      </c>
      <c r="P680" s="47" t="s">
        <v>64</v>
      </c>
      <c r="Q680" s="48" t="s">
        <v>16</v>
      </c>
      <c r="R680" s="47" t="s">
        <v>26</v>
      </c>
      <c r="S680" s="48" t="s">
        <v>1173</v>
      </c>
    </row>
    <row r="681" spans="1:19">
      <c r="A681" s="36">
        <v>1669</v>
      </c>
      <c r="B681" s="37">
        <v>42911</v>
      </c>
      <c r="C681" s="38" t="s">
        <v>762</v>
      </c>
      <c r="D681" s="39" t="s">
        <v>487</v>
      </c>
      <c r="E681" s="40" t="s">
        <v>11</v>
      </c>
      <c r="F681" s="39" t="s">
        <v>25</v>
      </c>
      <c r="G681" s="41" t="s">
        <v>8</v>
      </c>
      <c r="H681" s="39" t="s">
        <v>44</v>
      </c>
      <c r="I681" s="42" t="s">
        <v>691</v>
      </c>
      <c r="J681" s="43">
        <v>25</v>
      </c>
      <c r="K681" s="44">
        <v>1740</v>
      </c>
      <c r="L681" s="43">
        <v>43500</v>
      </c>
      <c r="M681" s="45">
        <v>7.0000000000000007E-2</v>
      </c>
      <c r="N681" s="46">
        <v>40455</v>
      </c>
      <c r="O681" s="41" t="s">
        <v>1174</v>
      </c>
      <c r="P681" s="47" t="s">
        <v>79</v>
      </c>
      <c r="Q681" s="48" t="s">
        <v>10</v>
      </c>
      <c r="R681" s="47" t="s">
        <v>26</v>
      </c>
      <c r="S681" s="48" t="s">
        <v>1173</v>
      </c>
    </row>
    <row r="682" spans="1:19">
      <c r="A682" s="36">
        <v>1670</v>
      </c>
      <c r="B682" s="37">
        <v>42911</v>
      </c>
      <c r="C682" s="38" t="s">
        <v>762</v>
      </c>
      <c r="D682" s="39" t="s">
        <v>903</v>
      </c>
      <c r="E682" s="40" t="s">
        <v>7</v>
      </c>
      <c r="F682" s="39" t="s">
        <v>28</v>
      </c>
      <c r="G682" s="41" t="s">
        <v>12</v>
      </c>
      <c r="H682" s="39" t="s">
        <v>128</v>
      </c>
      <c r="I682" s="42" t="s">
        <v>130</v>
      </c>
      <c r="J682" s="43">
        <v>9</v>
      </c>
      <c r="K682" s="44">
        <v>21840</v>
      </c>
      <c r="L682" s="43">
        <v>196560</v>
      </c>
      <c r="M682" s="45">
        <v>0.09</v>
      </c>
      <c r="N682" s="46">
        <v>178869.6</v>
      </c>
      <c r="O682" s="41" t="s">
        <v>18</v>
      </c>
      <c r="P682" s="47" t="s">
        <v>53</v>
      </c>
      <c r="Q682" s="48" t="s">
        <v>16</v>
      </c>
      <c r="R682" s="47" t="s">
        <v>29</v>
      </c>
      <c r="S682" s="48" t="s">
        <v>1173</v>
      </c>
    </row>
    <row r="683" spans="1:19">
      <c r="A683" s="36">
        <v>1671</v>
      </c>
      <c r="B683" s="37">
        <v>42911</v>
      </c>
      <c r="C683" s="38" t="s">
        <v>762</v>
      </c>
      <c r="D683" s="39" t="s">
        <v>903</v>
      </c>
      <c r="E683" s="40" t="s">
        <v>7</v>
      </c>
      <c r="F683" s="39" t="s">
        <v>28</v>
      </c>
      <c r="G683" s="41" t="s">
        <v>66</v>
      </c>
      <c r="H683" s="39" t="s">
        <v>82</v>
      </c>
      <c r="I683" s="42" t="s">
        <v>904</v>
      </c>
      <c r="J683" s="43">
        <v>22</v>
      </c>
      <c r="K683" s="44">
        <v>1200</v>
      </c>
      <c r="L683" s="43">
        <v>26400</v>
      </c>
      <c r="M683" s="45">
        <v>0.02</v>
      </c>
      <c r="N683" s="46">
        <v>25872</v>
      </c>
      <c r="O683" s="41" t="s">
        <v>18</v>
      </c>
      <c r="P683" s="47" t="s">
        <v>79</v>
      </c>
      <c r="Q683" s="48" t="s">
        <v>16</v>
      </c>
      <c r="R683" s="47" t="s">
        <v>29</v>
      </c>
      <c r="S683" s="48" t="s">
        <v>1173</v>
      </c>
    </row>
    <row r="684" spans="1:19">
      <c r="A684" s="36">
        <v>1672</v>
      </c>
      <c r="B684" s="37">
        <v>42911</v>
      </c>
      <c r="C684" s="38" t="s">
        <v>762</v>
      </c>
      <c r="D684" s="39" t="s">
        <v>903</v>
      </c>
      <c r="E684" s="40" t="s">
        <v>7</v>
      </c>
      <c r="F684" s="39" t="s">
        <v>28</v>
      </c>
      <c r="G684" s="41" t="s">
        <v>66</v>
      </c>
      <c r="H684" s="39" t="s">
        <v>82</v>
      </c>
      <c r="I684" s="42" t="s">
        <v>905</v>
      </c>
      <c r="J684" s="43">
        <v>15</v>
      </c>
      <c r="K684" s="44">
        <v>540</v>
      </c>
      <c r="L684" s="43">
        <v>8100</v>
      </c>
      <c r="M684" s="45">
        <v>0.09</v>
      </c>
      <c r="N684" s="46">
        <v>7371</v>
      </c>
      <c r="O684" s="41" t="s">
        <v>18</v>
      </c>
      <c r="P684" s="47" t="s">
        <v>91</v>
      </c>
      <c r="Q684" s="48" t="s">
        <v>16</v>
      </c>
      <c r="R684" s="47" t="s">
        <v>29</v>
      </c>
      <c r="S684" s="48" t="s">
        <v>1173</v>
      </c>
    </row>
    <row r="685" spans="1:19">
      <c r="A685" s="36">
        <v>1673</v>
      </c>
      <c r="B685" s="37">
        <v>42912</v>
      </c>
      <c r="C685" s="38" t="s">
        <v>762</v>
      </c>
      <c r="D685" s="39" t="s">
        <v>906</v>
      </c>
      <c r="E685" s="40" t="s">
        <v>7</v>
      </c>
      <c r="F685" s="39" t="s">
        <v>28</v>
      </c>
      <c r="G685" s="41" t="s">
        <v>8</v>
      </c>
      <c r="H685" s="39" t="s">
        <v>62</v>
      </c>
      <c r="I685" s="42" t="s">
        <v>665</v>
      </c>
      <c r="J685" s="43">
        <v>21</v>
      </c>
      <c r="K685" s="44">
        <v>7560</v>
      </c>
      <c r="L685" s="43">
        <v>158760</v>
      </c>
      <c r="M685" s="45">
        <v>0.1</v>
      </c>
      <c r="N685" s="46">
        <v>142884</v>
      </c>
      <c r="O685" s="41" t="s">
        <v>13</v>
      </c>
      <c r="P685" s="47" t="s">
        <v>53</v>
      </c>
      <c r="Q685" s="48" t="s">
        <v>14</v>
      </c>
      <c r="R685" s="47" t="s">
        <v>29</v>
      </c>
      <c r="S685" s="48" t="s">
        <v>1173</v>
      </c>
    </row>
    <row r="686" spans="1:19">
      <c r="A686" s="36">
        <v>1674</v>
      </c>
      <c r="B686" s="37">
        <v>42912</v>
      </c>
      <c r="C686" s="38" t="s">
        <v>762</v>
      </c>
      <c r="D686" s="39" t="s">
        <v>907</v>
      </c>
      <c r="E686" s="40" t="s">
        <v>101</v>
      </c>
      <c r="F686" s="39" t="s">
        <v>25</v>
      </c>
      <c r="G686" s="41" t="s">
        <v>8</v>
      </c>
      <c r="H686" s="39" t="s">
        <v>44</v>
      </c>
      <c r="I686" s="42" t="s">
        <v>908</v>
      </c>
      <c r="J686" s="43">
        <v>40</v>
      </c>
      <c r="K686" s="44">
        <v>4680</v>
      </c>
      <c r="L686" s="43">
        <v>187200</v>
      </c>
      <c r="M686" s="45">
        <v>7.0000000000000007E-2</v>
      </c>
      <c r="N686" s="46">
        <v>174096</v>
      </c>
      <c r="O686" s="41" t="s">
        <v>1174</v>
      </c>
      <c r="P686" s="47" t="s">
        <v>53</v>
      </c>
      <c r="Q686" s="48" t="s">
        <v>10</v>
      </c>
      <c r="R686" s="47" t="s">
        <v>26</v>
      </c>
      <c r="S686" s="48" t="s">
        <v>1173</v>
      </c>
    </row>
    <row r="687" spans="1:19">
      <c r="A687" s="36">
        <v>1675</v>
      </c>
      <c r="B687" s="37">
        <v>42912</v>
      </c>
      <c r="C687" s="38" t="s">
        <v>762</v>
      </c>
      <c r="D687" s="39" t="s">
        <v>907</v>
      </c>
      <c r="E687" s="40" t="s">
        <v>101</v>
      </c>
      <c r="F687" s="39" t="s">
        <v>25</v>
      </c>
      <c r="G687" s="41" t="s">
        <v>12</v>
      </c>
      <c r="H687" s="39" t="s">
        <v>51</v>
      </c>
      <c r="I687" s="42" t="s">
        <v>492</v>
      </c>
      <c r="J687" s="43">
        <v>5</v>
      </c>
      <c r="K687" s="44">
        <v>300</v>
      </c>
      <c r="L687" s="43">
        <v>1500</v>
      </c>
      <c r="M687" s="45">
        <v>0.05</v>
      </c>
      <c r="N687" s="46">
        <v>1425</v>
      </c>
      <c r="O687" s="41" t="s">
        <v>1174</v>
      </c>
      <c r="P687" s="47" t="s">
        <v>46</v>
      </c>
      <c r="Q687" s="48" t="s">
        <v>10</v>
      </c>
      <c r="R687" s="47" t="s">
        <v>26</v>
      </c>
      <c r="S687" s="48" t="s">
        <v>1173</v>
      </c>
    </row>
    <row r="688" spans="1:19">
      <c r="A688" s="36">
        <v>1676</v>
      </c>
      <c r="B688" s="37">
        <v>42912</v>
      </c>
      <c r="C688" s="38" t="s">
        <v>762</v>
      </c>
      <c r="D688" s="39" t="s">
        <v>366</v>
      </c>
      <c r="E688" s="40" t="s">
        <v>7</v>
      </c>
      <c r="F688" s="39" t="s">
        <v>30</v>
      </c>
      <c r="G688" s="41" t="s">
        <v>12</v>
      </c>
      <c r="H688" s="39" t="s">
        <v>55</v>
      </c>
      <c r="I688" s="42" t="s">
        <v>909</v>
      </c>
      <c r="J688" s="43">
        <v>36</v>
      </c>
      <c r="K688" s="44">
        <v>960</v>
      </c>
      <c r="L688" s="43">
        <v>34560</v>
      </c>
      <c r="M688" s="45">
        <v>0.03</v>
      </c>
      <c r="N688" s="46">
        <v>33523.199999999997</v>
      </c>
      <c r="O688" s="41" t="s">
        <v>1174</v>
      </c>
      <c r="P688" s="47" t="s">
        <v>60</v>
      </c>
      <c r="Q688" s="48" t="s">
        <v>10</v>
      </c>
      <c r="R688" s="47" t="s">
        <v>29</v>
      </c>
      <c r="S688" s="48" t="s">
        <v>1173</v>
      </c>
    </row>
    <row r="689" spans="1:19">
      <c r="A689" s="36">
        <v>1677</v>
      </c>
      <c r="B689" s="37">
        <v>42913</v>
      </c>
      <c r="C689" s="38" t="s">
        <v>762</v>
      </c>
      <c r="D689" s="39" t="s">
        <v>910</v>
      </c>
      <c r="E689" s="40" t="s">
        <v>50</v>
      </c>
      <c r="F689" s="39" t="s">
        <v>25</v>
      </c>
      <c r="G689" s="41" t="s">
        <v>8</v>
      </c>
      <c r="H689" s="39" t="s">
        <v>62</v>
      </c>
      <c r="I689" s="42" t="s">
        <v>473</v>
      </c>
      <c r="J689" s="43">
        <v>3</v>
      </c>
      <c r="K689" s="44">
        <v>1260</v>
      </c>
      <c r="L689" s="43">
        <v>3780</v>
      </c>
      <c r="M689" s="45">
        <v>0.01</v>
      </c>
      <c r="N689" s="46">
        <v>3742.2</v>
      </c>
      <c r="O689" s="41" t="s">
        <v>13</v>
      </c>
      <c r="P689" s="47" t="s">
        <v>60</v>
      </c>
      <c r="Q689" s="48" t="s">
        <v>14</v>
      </c>
      <c r="R689" s="47" t="s">
        <v>26</v>
      </c>
      <c r="S689" s="48" t="s">
        <v>1173</v>
      </c>
    </row>
    <row r="690" spans="1:19">
      <c r="A690" s="36">
        <v>1678</v>
      </c>
      <c r="B690" s="37">
        <v>42913</v>
      </c>
      <c r="C690" s="38" t="s">
        <v>762</v>
      </c>
      <c r="D690" s="39" t="s">
        <v>911</v>
      </c>
      <c r="E690" s="40" t="s">
        <v>7</v>
      </c>
      <c r="F690" s="39" t="s">
        <v>28</v>
      </c>
      <c r="G690" s="41" t="s">
        <v>8</v>
      </c>
      <c r="H690" s="39" t="s">
        <v>44</v>
      </c>
      <c r="I690" s="42" t="s">
        <v>912</v>
      </c>
      <c r="J690" s="43">
        <v>34</v>
      </c>
      <c r="K690" s="44">
        <v>1800</v>
      </c>
      <c r="L690" s="43">
        <v>61200</v>
      </c>
      <c r="M690" s="45">
        <v>0.04</v>
      </c>
      <c r="N690" s="46">
        <v>58752</v>
      </c>
      <c r="O690" s="41" t="s">
        <v>15</v>
      </c>
      <c r="P690" s="47" t="s">
        <v>53</v>
      </c>
      <c r="Q690" s="48" t="s">
        <v>10</v>
      </c>
      <c r="R690" s="47" t="s">
        <v>29</v>
      </c>
      <c r="S690" s="48" t="s">
        <v>1173</v>
      </c>
    </row>
    <row r="691" spans="1:19">
      <c r="A691" s="36">
        <v>1679</v>
      </c>
      <c r="B691" s="37">
        <v>42913</v>
      </c>
      <c r="C691" s="38" t="s">
        <v>762</v>
      </c>
      <c r="D691" s="39" t="s">
        <v>913</v>
      </c>
      <c r="E691" s="40" t="s">
        <v>101</v>
      </c>
      <c r="F691" s="39" t="s">
        <v>28</v>
      </c>
      <c r="G691" s="41" t="s">
        <v>12</v>
      </c>
      <c r="H691" s="39" t="s">
        <v>74</v>
      </c>
      <c r="I691" s="42" t="s">
        <v>914</v>
      </c>
      <c r="J691" s="43">
        <v>25</v>
      </c>
      <c r="K691" s="44">
        <v>2400</v>
      </c>
      <c r="L691" s="43">
        <v>60000</v>
      </c>
      <c r="M691" s="45">
        <v>0.1</v>
      </c>
      <c r="N691" s="46">
        <v>54000</v>
      </c>
      <c r="O691" s="41" t="s">
        <v>15</v>
      </c>
      <c r="P691" s="47" t="s">
        <v>60</v>
      </c>
      <c r="Q691" s="48" t="s">
        <v>10</v>
      </c>
      <c r="R691" s="47" t="s">
        <v>29</v>
      </c>
      <c r="S691" s="48" t="s">
        <v>1173</v>
      </c>
    </row>
    <row r="692" spans="1:19">
      <c r="A692" s="36">
        <v>1680</v>
      </c>
      <c r="B692" s="37">
        <v>42913</v>
      </c>
      <c r="C692" s="38" t="s">
        <v>762</v>
      </c>
      <c r="D692" s="39" t="s">
        <v>915</v>
      </c>
      <c r="E692" s="40" t="s">
        <v>101</v>
      </c>
      <c r="F692" s="39" t="s">
        <v>30</v>
      </c>
      <c r="G692" s="41" t="s">
        <v>8</v>
      </c>
      <c r="H692" s="39" t="s">
        <v>44</v>
      </c>
      <c r="I692" s="42" t="s">
        <v>912</v>
      </c>
      <c r="J692" s="43">
        <v>47</v>
      </c>
      <c r="K692" s="44">
        <v>1800</v>
      </c>
      <c r="L692" s="43">
        <v>84600</v>
      </c>
      <c r="M692" s="45">
        <v>0</v>
      </c>
      <c r="N692" s="46">
        <v>84600</v>
      </c>
      <c r="O692" s="41" t="s">
        <v>15</v>
      </c>
      <c r="P692" s="47" t="s">
        <v>53</v>
      </c>
      <c r="Q692" s="48" t="s">
        <v>10</v>
      </c>
      <c r="R692" s="47" t="s">
        <v>29</v>
      </c>
      <c r="S692" s="48" t="s">
        <v>1173</v>
      </c>
    </row>
    <row r="693" spans="1:19">
      <c r="A693" s="36">
        <v>1681</v>
      </c>
      <c r="B693" s="37">
        <v>42913</v>
      </c>
      <c r="C693" s="38" t="s">
        <v>762</v>
      </c>
      <c r="D693" s="39" t="s">
        <v>916</v>
      </c>
      <c r="E693" s="40" t="s">
        <v>50</v>
      </c>
      <c r="F693" s="39" t="s">
        <v>30</v>
      </c>
      <c r="G693" s="41" t="s">
        <v>8</v>
      </c>
      <c r="H693" s="39" t="s">
        <v>44</v>
      </c>
      <c r="I693" s="42" t="s">
        <v>917</v>
      </c>
      <c r="J693" s="43">
        <v>21</v>
      </c>
      <c r="K693" s="44">
        <v>3240</v>
      </c>
      <c r="L693" s="43">
        <v>68040</v>
      </c>
      <c r="M693" s="45">
        <v>0.08</v>
      </c>
      <c r="N693" s="46">
        <v>62596.800000000003</v>
      </c>
      <c r="O693" s="41" t="s">
        <v>1172</v>
      </c>
      <c r="P693" s="47" t="s">
        <v>53</v>
      </c>
      <c r="Q693" s="48" t="s">
        <v>10</v>
      </c>
      <c r="R693" s="47" t="s">
        <v>29</v>
      </c>
      <c r="S693" s="48" t="s">
        <v>1173</v>
      </c>
    </row>
    <row r="694" spans="1:19">
      <c r="A694" s="36">
        <v>1682</v>
      </c>
      <c r="B694" s="37">
        <v>42913</v>
      </c>
      <c r="C694" s="38" t="s">
        <v>762</v>
      </c>
      <c r="D694" s="39" t="s">
        <v>916</v>
      </c>
      <c r="E694" s="40" t="s">
        <v>50</v>
      </c>
      <c r="F694" s="39" t="s">
        <v>30</v>
      </c>
      <c r="G694" s="41" t="s">
        <v>8</v>
      </c>
      <c r="H694" s="39" t="s">
        <v>62</v>
      </c>
      <c r="I694" s="42" t="s">
        <v>681</v>
      </c>
      <c r="J694" s="43">
        <v>18</v>
      </c>
      <c r="K694" s="44">
        <v>12360</v>
      </c>
      <c r="L694" s="43">
        <v>222480</v>
      </c>
      <c r="M694" s="45">
        <v>7.0000000000000007E-2</v>
      </c>
      <c r="N694" s="46">
        <v>206906.4</v>
      </c>
      <c r="O694" s="41" t="s">
        <v>1172</v>
      </c>
      <c r="P694" s="47" t="s">
        <v>53</v>
      </c>
      <c r="Q694" s="48" t="s">
        <v>10</v>
      </c>
      <c r="R694" s="47" t="s">
        <v>29</v>
      </c>
      <c r="S694" s="48" t="s">
        <v>1173</v>
      </c>
    </row>
    <row r="695" spans="1:19">
      <c r="A695" s="36">
        <v>1683</v>
      </c>
      <c r="B695" s="37">
        <v>42913</v>
      </c>
      <c r="C695" s="38" t="s">
        <v>762</v>
      </c>
      <c r="D695" s="39" t="s">
        <v>918</v>
      </c>
      <c r="E695" s="40" t="s">
        <v>50</v>
      </c>
      <c r="F695" s="39" t="s">
        <v>25</v>
      </c>
      <c r="G695" s="41" t="s">
        <v>12</v>
      </c>
      <c r="H695" s="39" t="s">
        <v>51</v>
      </c>
      <c r="I695" s="42" t="s">
        <v>919</v>
      </c>
      <c r="J695" s="43">
        <v>34</v>
      </c>
      <c r="K695" s="44">
        <v>120</v>
      </c>
      <c r="L695" s="43">
        <v>4080</v>
      </c>
      <c r="M695" s="45">
        <v>0.06</v>
      </c>
      <c r="N695" s="46">
        <v>3835.2</v>
      </c>
      <c r="O695" s="41" t="s">
        <v>1172</v>
      </c>
      <c r="P695" s="47" t="s">
        <v>53</v>
      </c>
      <c r="Q695" s="48" t="s">
        <v>10</v>
      </c>
      <c r="R695" s="47" t="s">
        <v>26</v>
      </c>
      <c r="S695" s="48" t="s">
        <v>1173</v>
      </c>
    </row>
    <row r="696" spans="1:19">
      <c r="A696" s="36">
        <v>1684</v>
      </c>
      <c r="B696" s="37">
        <v>42913</v>
      </c>
      <c r="C696" s="38" t="s">
        <v>762</v>
      </c>
      <c r="D696" s="39" t="s">
        <v>920</v>
      </c>
      <c r="E696" s="40" t="s">
        <v>101</v>
      </c>
      <c r="F696" s="39" t="s">
        <v>25</v>
      </c>
      <c r="G696" s="41" t="s">
        <v>8</v>
      </c>
      <c r="H696" s="39" t="s">
        <v>44</v>
      </c>
      <c r="I696" s="42" t="s">
        <v>921</v>
      </c>
      <c r="J696" s="43">
        <v>30</v>
      </c>
      <c r="K696" s="44">
        <v>6960</v>
      </c>
      <c r="L696" s="43">
        <v>208800</v>
      </c>
      <c r="M696" s="45">
        <v>7.0000000000000007E-2</v>
      </c>
      <c r="N696" s="46">
        <v>194184</v>
      </c>
      <c r="O696" s="41" t="s">
        <v>18</v>
      </c>
      <c r="P696" s="47" t="s">
        <v>53</v>
      </c>
      <c r="Q696" s="48" t="s">
        <v>16</v>
      </c>
      <c r="R696" s="47" t="s">
        <v>26</v>
      </c>
      <c r="S696" s="48" t="s">
        <v>1173</v>
      </c>
    </row>
    <row r="697" spans="1:19">
      <c r="A697" s="36">
        <v>1685</v>
      </c>
      <c r="B697" s="37">
        <v>42913</v>
      </c>
      <c r="C697" s="38" t="s">
        <v>762</v>
      </c>
      <c r="D697" s="39" t="s">
        <v>920</v>
      </c>
      <c r="E697" s="40" t="s">
        <v>101</v>
      </c>
      <c r="F697" s="39" t="s">
        <v>25</v>
      </c>
      <c r="G697" s="41" t="s">
        <v>12</v>
      </c>
      <c r="H697" s="39" t="s">
        <v>51</v>
      </c>
      <c r="I697" s="42" t="s">
        <v>922</v>
      </c>
      <c r="J697" s="43">
        <v>1</v>
      </c>
      <c r="K697" s="44">
        <v>2280</v>
      </c>
      <c r="L697" s="43">
        <v>2280</v>
      </c>
      <c r="M697" s="45">
        <v>0.02</v>
      </c>
      <c r="N697" s="46">
        <v>2234.4</v>
      </c>
      <c r="O697" s="41" t="s">
        <v>18</v>
      </c>
      <c r="P697" s="47" t="s">
        <v>49</v>
      </c>
      <c r="Q697" s="48" t="s">
        <v>16</v>
      </c>
      <c r="R697" s="47" t="s">
        <v>26</v>
      </c>
      <c r="S697" s="48" t="s">
        <v>1173</v>
      </c>
    </row>
    <row r="698" spans="1:19">
      <c r="A698" s="36">
        <v>1686</v>
      </c>
      <c r="B698" s="37">
        <v>42913</v>
      </c>
      <c r="C698" s="38" t="s">
        <v>762</v>
      </c>
      <c r="D698" s="39" t="s">
        <v>923</v>
      </c>
      <c r="E698" s="40" t="s">
        <v>11</v>
      </c>
      <c r="F698" s="39" t="s">
        <v>30</v>
      </c>
      <c r="G698" s="41" t="s">
        <v>12</v>
      </c>
      <c r="H698" s="39" t="s">
        <v>51</v>
      </c>
      <c r="I698" s="42" t="s">
        <v>924</v>
      </c>
      <c r="J698" s="43">
        <v>50</v>
      </c>
      <c r="K698" s="44">
        <v>300</v>
      </c>
      <c r="L698" s="43">
        <v>15000</v>
      </c>
      <c r="M698" s="45">
        <v>0.03</v>
      </c>
      <c r="N698" s="46">
        <v>14550</v>
      </c>
      <c r="O698" s="41" t="s">
        <v>15</v>
      </c>
      <c r="P698" s="47" t="s">
        <v>53</v>
      </c>
      <c r="Q698" s="48" t="s">
        <v>10</v>
      </c>
      <c r="R698" s="47" t="s">
        <v>29</v>
      </c>
      <c r="S698" s="48" t="s">
        <v>1173</v>
      </c>
    </row>
    <row r="699" spans="1:19">
      <c r="A699" s="36">
        <v>1687</v>
      </c>
      <c r="B699" s="37">
        <v>42913</v>
      </c>
      <c r="C699" s="38" t="s">
        <v>762</v>
      </c>
      <c r="D699" s="39" t="s">
        <v>923</v>
      </c>
      <c r="E699" s="40" t="s">
        <v>11</v>
      </c>
      <c r="F699" s="39" t="s">
        <v>30</v>
      </c>
      <c r="G699" s="41" t="s">
        <v>12</v>
      </c>
      <c r="H699" s="39" t="s">
        <v>51</v>
      </c>
      <c r="I699" s="42" t="s">
        <v>215</v>
      </c>
      <c r="J699" s="43">
        <v>4</v>
      </c>
      <c r="K699" s="44">
        <v>240</v>
      </c>
      <c r="L699" s="43">
        <v>960</v>
      </c>
      <c r="M699" s="45">
        <v>0.06</v>
      </c>
      <c r="N699" s="46">
        <v>902.4</v>
      </c>
      <c r="O699" s="41" t="s">
        <v>15</v>
      </c>
      <c r="P699" s="47" t="s">
        <v>49</v>
      </c>
      <c r="Q699" s="48" t="s">
        <v>10</v>
      </c>
      <c r="R699" s="47" t="s">
        <v>29</v>
      </c>
      <c r="S699" s="48" t="s">
        <v>1173</v>
      </c>
    </row>
    <row r="700" spans="1:19">
      <c r="A700" s="36">
        <v>1688</v>
      </c>
      <c r="B700" s="37">
        <v>42914</v>
      </c>
      <c r="C700" s="38" t="s">
        <v>762</v>
      </c>
      <c r="D700" s="39" t="s">
        <v>925</v>
      </c>
      <c r="E700" s="40" t="s">
        <v>101</v>
      </c>
      <c r="F700" s="39" t="s">
        <v>27</v>
      </c>
      <c r="G700" s="41" t="s">
        <v>12</v>
      </c>
      <c r="H700" s="39" t="s">
        <v>47</v>
      </c>
      <c r="I700" s="42" t="s">
        <v>926</v>
      </c>
      <c r="J700" s="43">
        <v>37</v>
      </c>
      <c r="K700" s="44">
        <v>3360</v>
      </c>
      <c r="L700" s="43">
        <v>124320</v>
      </c>
      <c r="M700" s="45">
        <v>0.05</v>
      </c>
      <c r="N700" s="46">
        <v>118104</v>
      </c>
      <c r="O700" s="41" t="s">
        <v>1174</v>
      </c>
      <c r="P700" s="47" t="s">
        <v>91</v>
      </c>
      <c r="Q700" s="48" t="s">
        <v>10</v>
      </c>
      <c r="R700" s="47" t="s">
        <v>26</v>
      </c>
      <c r="S700" s="48" t="s">
        <v>1173</v>
      </c>
    </row>
    <row r="701" spans="1:19">
      <c r="A701" s="36">
        <v>1689</v>
      </c>
      <c r="B701" s="37">
        <v>42914</v>
      </c>
      <c r="C701" s="38" t="s">
        <v>762</v>
      </c>
      <c r="D701" s="39" t="s">
        <v>144</v>
      </c>
      <c r="E701" s="40" t="s">
        <v>11</v>
      </c>
      <c r="F701" s="39" t="s">
        <v>30</v>
      </c>
      <c r="G701" s="41" t="s">
        <v>66</v>
      </c>
      <c r="H701" s="39" t="s">
        <v>125</v>
      </c>
      <c r="I701" s="42" t="s">
        <v>927</v>
      </c>
      <c r="J701" s="43">
        <v>7</v>
      </c>
      <c r="K701" s="44">
        <v>24060</v>
      </c>
      <c r="L701" s="43">
        <v>168420</v>
      </c>
      <c r="M701" s="45">
        <v>0.05</v>
      </c>
      <c r="N701" s="46">
        <v>159999</v>
      </c>
      <c r="O701" s="41" t="s">
        <v>1172</v>
      </c>
      <c r="P701" s="47" t="s">
        <v>53</v>
      </c>
      <c r="Q701" s="48" t="s">
        <v>10</v>
      </c>
      <c r="R701" s="47" t="s">
        <v>29</v>
      </c>
      <c r="S701" s="48" t="s">
        <v>1173</v>
      </c>
    </row>
    <row r="702" spans="1:19">
      <c r="A702" s="36">
        <v>1690</v>
      </c>
      <c r="B702" s="37">
        <v>42914</v>
      </c>
      <c r="C702" s="38" t="s">
        <v>762</v>
      </c>
      <c r="D702" s="39" t="s">
        <v>928</v>
      </c>
      <c r="E702" s="40" t="s">
        <v>11</v>
      </c>
      <c r="F702" s="39" t="s">
        <v>28</v>
      </c>
      <c r="G702" s="41" t="s">
        <v>66</v>
      </c>
      <c r="H702" s="39" t="s">
        <v>82</v>
      </c>
      <c r="I702" s="42" t="s">
        <v>240</v>
      </c>
      <c r="J702" s="43">
        <v>9</v>
      </c>
      <c r="K702" s="44">
        <v>480</v>
      </c>
      <c r="L702" s="43">
        <v>4320</v>
      </c>
      <c r="M702" s="45">
        <v>0.06</v>
      </c>
      <c r="N702" s="46">
        <v>4060.8</v>
      </c>
      <c r="O702" s="41" t="s">
        <v>18</v>
      </c>
      <c r="P702" s="47" t="s">
        <v>46</v>
      </c>
      <c r="Q702" s="48" t="s">
        <v>16</v>
      </c>
      <c r="R702" s="47" t="s">
        <v>29</v>
      </c>
      <c r="S702" s="48" t="s">
        <v>1173</v>
      </c>
    </row>
    <row r="703" spans="1:19">
      <c r="A703" s="36">
        <v>1691</v>
      </c>
      <c r="B703" s="37">
        <v>42914</v>
      </c>
      <c r="C703" s="38" t="s">
        <v>762</v>
      </c>
      <c r="D703" s="39" t="s">
        <v>929</v>
      </c>
      <c r="E703" s="40" t="s">
        <v>11</v>
      </c>
      <c r="F703" s="39" t="s">
        <v>25</v>
      </c>
      <c r="G703" s="41" t="s">
        <v>8</v>
      </c>
      <c r="H703" s="39" t="s">
        <v>70</v>
      </c>
      <c r="I703" s="42" t="s">
        <v>92</v>
      </c>
      <c r="J703" s="43">
        <v>37</v>
      </c>
      <c r="K703" s="44">
        <v>5460</v>
      </c>
      <c r="L703" s="43">
        <v>202020</v>
      </c>
      <c r="M703" s="45">
        <v>0.04</v>
      </c>
      <c r="N703" s="46">
        <v>193939.20000000001</v>
      </c>
      <c r="O703" s="41" t="s">
        <v>13</v>
      </c>
      <c r="P703" s="47" t="s">
        <v>53</v>
      </c>
      <c r="Q703" s="48" t="s">
        <v>14</v>
      </c>
      <c r="R703" s="47" t="s">
        <v>26</v>
      </c>
      <c r="S703" s="48" t="s">
        <v>1173</v>
      </c>
    </row>
    <row r="704" spans="1:19">
      <c r="A704" s="36">
        <v>1692</v>
      </c>
      <c r="B704" s="37">
        <v>42914</v>
      </c>
      <c r="C704" s="38" t="s">
        <v>762</v>
      </c>
      <c r="D704" s="39" t="s">
        <v>930</v>
      </c>
      <c r="E704" s="40" t="s">
        <v>7</v>
      </c>
      <c r="F704" s="39" t="s">
        <v>27</v>
      </c>
      <c r="G704" s="41" t="s">
        <v>12</v>
      </c>
      <c r="H704" s="39" t="s">
        <v>114</v>
      </c>
      <c r="I704" s="42" t="s">
        <v>931</v>
      </c>
      <c r="J704" s="43">
        <v>36</v>
      </c>
      <c r="K704" s="44">
        <v>300</v>
      </c>
      <c r="L704" s="43">
        <v>10800</v>
      </c>
      <c r="M704" s="45">
        <v>0.03</v>
      </c>
      <c r="N704" s="46">
        <v>10476</v>
      </c>
      <c r="O704" s="41" t="s">
        <v>15</v>
      </c>
      <c r="P704" s="47" t="s">
        <v>53</v>
      </c>
      <c r="Q704" s="48" t="s">
        <v>10</v>
      </c>
      <c r="R704" s="47" t="s">
        <v>26</v>
      </c>
      <c r="S704" s="48" t="s">
        <v>1173</v>
      </c>
    </row>
    <row r="705" spans="1:19">
      <c r="A705" s="36">
        <v>1693</v>
      </c>
      <c r="B705" s="37">
        <v>42914</v>
      </c>
      <c r="C705" s="38" t="s">
        <v>762</v>
      </c>
      <c r="D705" s="39" t="s">
        <v>930</v>
      </c>
      <c r="E705" s="40" t="s">
        <v>7</v>
      </c>
      <c r="F705" s="39" t="s">
        <v>27</v>
      </c>
      <c r="G705" s="41" t="s">
        <v>8</v>
      </c>
      <c r="H705" s="39" t="s">
        <v>44</v>
      </c>
      <c r="I705" s="42" t="s">
        <v>550</v>
      </c>
      <c r="J705" s="43">
        <v>31</v>
      </c>
      <c r="K705" s="44">
        <v>4980</v>
      </c>
      <c r="L705" s="43">
        <v>154380</v>
      </c>
      <c r="M705" s="45">
        <v>0.08</v>
      </c>
      <c r="N705" s="46">
        <v>142029.6</v>
      </c>
      <c r="O705" s="41" t="s">
        <v>15</v>
      </c>
      <c r="P705" s="47" t="s">
        <v>91</v>
      </c>
      <c r="Q705" s="48" t="s">
        <v>10</v>
      </c>
      <c r="R705" s="47" t="s">
        <v>26</v>
      </c>
      <c r="S705" s="48" t="s">
        <v>1173</v>
      </c>
    </row>
    <row r="706" spans="1:19">
      <c r="A706" s="36">
        <v>1694</v>
      </c>
      <c r="B706" s="37">
        <v>42915</v>
      </c>
      <c r="C706" s="38" t="s">
        <v>762</v>
      </c>
      <c r="D706" s="39" t="s">
        <v>643</v>
      </c>
      <c r="E706" s="40" t="s">
        <v>101</v>
      </c>
      <c r="F706" s="39" t="s">
        <v>28</v>
      </c>
      <c r="G706" s="41" t="s">
        <v>8</v>
      </c>
      <c r="H706" s="39" t="s">
        <v>62</v>
      </c>
      <c r="I706" s="42" t="s">
        <v>385</v>
      </c>
      <c r="J706" s="43">
        <v>41</v>
      </c>
      <c r="K706" s="44">
        <v>3960</v>
      </c>
      <c r="L706" s="43">
        <v>162360</v>
      </c>
      <c r="M706" s="45">
        <v>0.04</v>
      </c>
      <c r="N706" s="46">
        <v>155865.60000000001</v>
      </c>
      <c r="O706" s="41" t="s">
        <v>15</v>
      </c>
      <c r="P706" s="47" t="s">
        <v>79</v>
      </c>
      <c r="Q706" s="48" t="s">
        <v>10</v>
      </c>
      <c r="R706" s="47" t="s">
        <v>29</v>
      </c>
      <c r="S706" s="48" t="s">
        <v>1173</v>
      </c>
    </row>
    <row r="707" spans="1:19">
      <c r="A707" s="36">
        <v>1695</v>
      </c>
      <c r="B707" s="37">
        <v>42915</v>
      </c>
      <c r="C707" s="38" t="s">
        <v>762</v>
      </c>
      <c r="D707" s="39" t="s">
        <v>907</v>
      </c>
      <c r="E707" s="40" t="s">
        <v>101</v>
      </c>
      <c r="F707" s="39" t="s">
        <v>25</v>
      </c>
      <c r="G707" s="41" t="s">
        <v>66</v>
      </c>
      <c r="H707" s="39" t="s">
        <v>199</v>
      </c>
      <c r="I707" s="42" t="s">
        <v>932</v>
      </c>
      <c r="J707" s="43">
        <v>14</v>
      </c>
      <c r="K707" s="44">
        <v>15660</v>
      </c>
      <c r="L707" s="43">
        <v>219240</v>
      </c>
      <c r="M707" s="45">
        <v>0.1</v>
      </c>
      <c r="N707" s="46">
        <v>197316</v>
      </c>
      <c r="O707" s="41" t="s">
        <v>1172</v>
      </c>
      <c r="P707" s="47" t="s">
        <v>46</v>
      </c>
      <c r="Q707" s="48" t="s">
        <v>10</v>
      </c>
      <c r="R707" s="47" t="s">
        <v>26</v>
      </c>
      <c r="S707" s="48" t="s">
        <v>1173</v>
      </c>
    </row>
    <row r="708" spans="1:19">
      <c r="A708" s="36">
        <v>1696</v>
      </c>
      <c r="B708" s="37">
        <v>42915</v>
      </c>
      <c r="C708" s="38" t="s">
        <v>762</v>
      </c>
      <c r="D708" s="39" t="s">
        <v>933</v>
      </c>
      <c r="E708" s="40" t="s">
        <v>50</v>
      </c>
      <c r="F708" s="39" t="s">
        <v>25</v>
      </c>
      <c r="G708" s="41" t="s">
        <v>12</v>
      </c>
      <c r="H708" s="39" t="s">
        <v>128</v>
      </c>
      <c r="I708" s="42" t="s">
        <v>934</v>
      </c>
      <c r="J708" s="43">
        <v>6</v>
      </c>
      <c r="K708" s="44">
        <v>1260</v>
      </c>
      <c r="L708" s="43">
        <v>7560</v>
      </c>
      <c r="M708" s="45">
        <v>0.09</v>
      </c>
      <c r="N708" s="46">
        <v>6879.6</v>
      </c>
      <c r="O708" s="41" t="s">
        <v>15</v>
      </c>
      <c r="P708" s="47" t="s">
        <v>53</v>
      </c>
      <c r="Q708" s="48" t="s">
        <v>10</v>
      </c>
      <c r="R708" s="47" t="s">
        <v>26</v>
      </c>
      <c r="S708" s="48" t="s">
        <v>1173</v>
      </c>
    </row>
    <row r="709" spans="1:19">
      <c r="A709" s="36">
        <v>1697</v>
      </c>
      <c r="B709" s="37">
        <v>42915</v>
      </c>
      <c r="C709" s="38" t="s">
        <v>762</v>
      </c>
      <c r="D709" s="39" t="s">
        <v>935</v>
      </c>
      <c r="E709" s="40" t="s">
        <v>101</v>
      </c>
      <c r="F709" s="39" t="s">
        <v>25</v>
      </c>
      <c r="G709" s="41" t="s">
        <v>8</v>
      </c>
      <c r="H709" s="39" t="s">
        <v>62</v>
      </c>
      <c r="I709" s="42" t="s">
        <v>272</v>
      </c>
      <c r="J709" s="43">
        <v>30</v>
      </c>
      <c r="K709" s="44">
        <v>5160</v>
      </c>
      <c r="L709" s="43">
        <v>154800</v>
      </c>
      <c r="M709" s="45">
        <v>0</v>
      </c>
      <c r="N709" s="46">
        <v>154800</v>
      </c>
      <c r="O709" s="41" t="s">
        <v>13</v>
      </c>
      <c r="P709" s="47" t="s">
        <v>49</v>
      </c>
      <c r="Q709" s="48" t="s">
        <v>14</v>
      </c>
      <c r="R709" s="47" t="s">
        <v>26</v>
      </c>
      <c r="S709" s="48" t="s">
        <v>1173</v>
      </c>
    </row>
    <row r="710" spans="1:19">
      <c r="A710" s="36">
        <v>1698</v>
      </c>
      <c r="B710" s="37">
        <v>42915</v>
      </c>
      <c r="C710" s="38" t="s">
        <v>762</v>
      </c>
      <c r="D710" s="39" t="s">
        <v>936</v>
      </c>
      <c r="E710" s="40" t="s">
        <v>50</v>
      </c>
      <c r="F710" s="39" t="s">
        <v>30</v>
      </c>
      <c r="G710" s="41" t="s">
        <v>66</v>
      </c>
      <c r="H710" s="39" t="s">
        <v>82</v>
      </c>
      <c r="I710" s="42" t="s">
        <v>937</v>
      </c>
      <c r="J710" s="43">
        <v>10</v>
      </c>
      <c r="K710" s="44">
        <v>300</v>
      </c>
      <c r="L710" s="43">
        <v>3000</v>
      </c>
      <c r="M710" s="45">
        <v>0.01</v>
      </c>
      <c r="N710" s="46">
        <v>2970</v>
      </c>
      <c r="O710" s="41" t="s">
        <v>18</v>
      </c>
      <c r="P710" s="47" t="s">
        <v>53</v>
      </c>
      <c r="Q710" s="48" t="s">
        <v>16</v>
      </c>
      <c r="R710" s="47" t="s">
        <v>29</v>
      </c>
      <c r="S710" s="48" t="s">
        <v>1173</v>
      </c>
    </row>
    <row r="711" spans="1:19">
      <c r="A711" s="36">
        <v>1699</v>
      </c>
      <c r="B711" s="37">
        <v>42915</v>
      </c>
      <c r="C711" s="38" t="s">
        <v>762</v>
      </c>
      <c r="D711" s="39" t="s">
        <v>936</v>
      </c>
      <c r="E711" s="40" t="s">
        <v>50</v>
      </c>
      <c r="F711" s="39" t="s">
        <v>30</v>
      </c>
      <c r="G711" s="41" t="s">
        <v>8</v>
      </c>
      <c r="H711" s="39" t="s">
        <v>62</v>
      </c>
      <c r="I711" s="42" t="s">
        <v>319</v>
      </c>
      <c r="J711" s="43">
        <v>45</v>
      </c>
      <c r="K711" s="44">
        <v>2160</v>
      </c>
      <c r="L711" s="43">
        <v>97200</v>
      </c>
      <c r="M711" s="45">
        <v>0.03</v>
      </c>
      <c r="N711" s="46">
        <v>94284</v>
      </c>
      <c r="O711" s="41" t="s">
        <v>18</v>
      </c>
      <c r="P711" s="47" t="s">
        <v>53</v>
      </c>
      <c r="Q711" s="48" t="s">
        <v>16</v>
      </c>
      <c r="R711" s="47" t="s">
        <v>29</v>
      </c>
      <c r="S711" s="48" t="s">
        <v>1173</v>
      </c>
    </row>
    <row r="712" spans="1:19">
      <c r="A712" s="36">
        <v>1700</v>
      </c>
      <c r="B712" s="37">
        <v>42915</v>
      </c>
      <c r="C712" s="38" t="s">
        <v>762</v>
      </c>
      <c r="D712" s="39" t="s">
        <v>308</v>
      </c>
      <c r="E712" s="40" t="s">
        <v>11</v>
      </c>
      <c r="F712" s="39" t="s">
        <v>25</v>
      </c>
      <c r="G712" s="41" t="s">
        <v>12</v>
      </c>
      <c r="H712" s="39" t="s">
        <v>55</v>
      </c>
      <c r="I712" s="42" t="s">
        <v>938</v>
      </c>
      <c r="J712" s="43">
        <v>35</v>
      </c>
      <c r="K712" s="44">
        <v>1020</v>
      </c>
      <c r="L712" s="43">
        <v>35700</v>
      </c>
      <c r="M712" s="45">
        <v>0.09</v>
      </c>
      <c r="N712" s="46">
        <v>32487</v>
      </c>
      <c r="O712" s="41" t="s">
        <v>1172</v>
      </c>
      <c r="P712" s="47" t="s">
        <v>53</v>
      </c>
      <c r="Q712" s="48" t="s">
        <v>10</v>
      </c>
      <c r="R712" s="47" t="s">
        <v>26</v>
      </c>
      <c r="S712" s="48" t="s">
        <v>1173</v>
      </c>
    </row>
    <row r="713" spans="1:19">
      <c r="A713" s="36">
        <v>1701</v>
      </c>
      <c r="B713" s="37">
        <v>42915</v>
      </c>
      <c r="C713" s="38" t="s">
        <v>762</v>
      </c>
      <c r="D713" s="39" t="s">
        <v>308</v>
      </c>
      <c r="E713" s="40" t="s">
        <v>11</v>
      </c>
      <c r="F713" s="39" t="s">
        <v>25</v>
      </c>
      <c r="G713" s="41" t="s">
        <v>66</v>
      </c>
      <c r="H713" s="39" t="s">
        <v>125</v>
      </c>
      <c r="I713" s="42" t="s">
        <v>147</v>
      </c>
      <c r="J713" s="43">
        <v>7</v>
      </c>
      <c r="K713" s="44">
        <v>22620</v>
      </c>
      <c r="L713" s="43">
        <v>158340</v>
      </c>
      <c r="M713" s="45">
        <v>0.04</v>
      </c>
      <c r="N713" s="46">
        <v>152006.39999999999</v>
      </c>
      <c r="O713" s="41" t="s">
        <v>1172</v>
      </c>
      <c r="P713" s="47" t="s">
        <v>64</v>
      </c>
      <c r="Q713" s="48" t="s">
        <v>10</v>
      </c>
      <c r="R713" s="47" t="s">
        <v>26</v>
      </c>
      <c r="S713" s="48" t="s">
        <v>1173</v>
      </c>
    </row>
    <row r="714" spans="1:19">
      <c r="A714" s="36">
        <v>1702</v>
      </c>
      <c r="B714" s="37">
        <v>42915</v>
      </c>
      <c r="C714" s="38" t="s">
        <v>762</v>
      </c>
      <c r="D714" s="39" t="s">
        <v>734</v>
      </c>
      <c r="E714" s="40" t="s">
        <v>7</v>
      </c>
      <c r="F714" s="39" t="s">
        <v>25</v>
      </c>
      <c r="G714" s="41" t="s">
        <v>66</v>
      </c>
      <c r="H714" s="39" t="s">
        <v>82</v>
      </c>
      <c r="I714" s="42" t="s">
        <v>240</v>
      </c>
      <c r="J714" s="43">
        <v>1</v>
      </c>
      <c r="K714" s="44">
        <v>480</v>
      </c>
      <c r="L714" s="43">
        <v>480</v>
      </c>
      <c r="M714" s="45">
        <v>0.05</v>
      </c>
      <c r="N714" s="46">
        <v>456</v>
      </c>
      <c r="O714" s="41" t="s">
        <v>13</v>
      </c>
      <c r="P714" s="47" t="s">
        <v>53</v>
      </c>
      <c r="Q714" s="48" t="s">
        <v>14</v>
      </c>
      <c r="R714" s="47" t="s">
        <v>26</v>
      </c>
      <c r="S714" s="48" t="s">
        <v>1173</v>
      </c>
    </row>
    <row r="715" spans="1:19">
      <c r="A715" s="36">
        <v>1703</v>
      </c>
      <c r="B715" s="37">
        <v>42916</v>
      </c>
      <c r="C715" s="38" t="s">
        <v>762</v>
      </c>
      <c r="D715" s="39" t="s">
        <v>152</v>
      </c>
      <c r="E715" s="40" t="s">
        <v>101</v>
      </c>
      <c r="F715" s="39" t="s">
        <v>30</v>
      </c>
      <c r="G715" s="41" t="s">
        <v>12</v>
      </c>
      <c r="H715" s="39" t="s">
        <v>55</v>
      </c>
      <c r="I715" s="42" t="s">
        <v>939</v>
      </c>
      <c r="J715" s="43">
        <v>11</v>
      </c>
      <c r="K715" s="44">
        <v>5760</v>
      </c>
      <c r="L715" s="43">
        <v>63360</v>
      </c>
      <c r="M715" s="45">
        <v>0.01</v>
      </c>
      <c r="N715" s="46">
        <v>62726.400000000001</v>
      </c>
      <c r="O715" s="41" t="s">
        <v>1174</v>
      </c>
      <c r="P715" s="47" t="s">
        <v>49</v>
      </c>
      <c r="Q715" s="48" t="s">
        <v>10</v>
      </c>
      <c r="R715" s="47" t="s">
        <v>29</v>
      </c>
      <c r="S715" s="48" t="s">
        <v>1173</v>
      </c>
    </row>
    <row r="716" spans="1:19">
      <c r="A716" s="36">
        <v>1704</v>
      </c>
      <c r="B716" s="37">
        <v>42916</v>
      </c>
      <c r="C716" s="38" t="s">
        <v>762</v>
      </c>
      <c r="D716" s="39" t="s">
        <v>933</v>
      </c>
      <c r="E716" s="40" t="s">
        <v>50</v>
      </c>
      <c r="F716" s="39" t="s">
        <v>25</v>
      </c>
      <c r="G716" s="41" t="s">
        <v>66</v>
      </c>
      <c r="H716" s="39" t="s">
        <v>67</v>
      </c>
      <c r="I716" s="42" t="s">
        <v>940</v>
      </c>
      <c r="J716" s="43">
        <v>5</v>
      </c>
      <c r="K716" s="44">
        <v>19260</v>
      </c>
      <c r="L716" s="43">
        <v>96300</v>
      </c>
      <c r="M716" s="45">
        <v>0.01</v>
      </c>
      <c r="N716" s="46">
        <v>95337</v>
      </c>
      <c r="O716" s="41" t="s">
        <v>18</v>
      </c>
      <c r="P716" s="47" t="s">
        <v>49</v>
      </c>
      <c r="Q716" s="48" t="s">
        <v>16</v>
      </c>
      <c r="R716" s="47" t="s">
        <v>26</v>
      </c>
      <c r="S716" s="48" t="s">
        <v>1173</v>
      </c>
    </row>
    <row r="717" spans="1:19">
      <c r="A717" s="36">
        <v>1705</v>
      </c>
      <c r="B717" s="37">
        <v>42917</v>
      </c>
      <c r="C717" s="38" t="s">
        <v>941</v>
      </c>
      <c r="D717" s="39" t="s">
        <v>942</v>
      </c>
      <c r="E717" s="40" t="s">
        <v>50</v>
      </c>
      <c r="F717" s="39" t="s">
        <v>30</v>
      </c>
      <c r="G717" s="41" t="s">
        <v>12</v>
      </c>
      <c r="H717" s="39" t="s">
        <v>55</v>
      </c>
      <c r="I717" s="42" t="s">
        <v>943</v>
      </c>
      <c r="J717" s="43">
        <v>47</v>
      </c>
      <c r="K717" s="44">
        <v>10080</v>
      </c>
      <c r="L717" s="43">
        <v>473760</v>
      </c>
      <c r="M717" s="45">
        <v>0.01</v>
      </c>
      <c r="N717" s="46">
        <v>469022.4</v>
      </c>
      <c r="O717" s="41" t="s">
        <v>15</v>
      </c>
      <c r="P717" s="47" t="s">
        <v>79</v>
      </c>
      <c r="Q717" s="48" t="s">
        <v>10</v>
      </c>
      <c r="R717" s="47" t="s">
        <v>29</v>
      </c>
      <c r="S717" s="48" t="s">
        <v>1173</v>
      </c>
    </row>
    <row r="718" spans="1:19">
      <c r="A718" s="36">
        <v>1706</v>
      </c>
      <c r="B718" s="37">
        <v>42917</v>
      </c>
      <c r="C718" s="38" t="s">
        <v>941</v>
      </c>
      <c r="D718" s="39" t="s">
        <v>944</v>
      </c>
      <c r="E718" s="40" t="s">
        <v>7</v>
      </c>
      <c r="F718" s="39" t="s">
        <v>25</v>
      </c>
      <c r="G718" s="41" t="s">
        <v>12</v>
      </c>
      <c r="H718" s="39" t="s">
        <v>128</v>
      </c>
      <c r="I718" s="42" t="s">
        <v>945</v>
      </c>
      <c r="J718" s="43">
        <v>16</v>
      </c>
      <c r="K718" s="44">
        <v>7440</v>
      </c>
      <c r="L718" s="43">
        <v>119040</v>
      </c>
      <c r="M718" s="45">
        <v>0.01</v>
      </c>
      <c r="N718" s="46">
        <v>117849.60000000001</v>
      </c>
      <c r="O718" s="41" t="s">
        <v>18</v>
      </c>
      <c r="P718" s="47" t="s">
        <v>53</v>
      </c>
      <c r="Q718" s="48" t="s">
        <v>16</v>
      </c>
      <c r="R718" s="47" t="s">
        <v>26</v>
      </c>
      <c r="S718" s="48" t="s">
        <v>1173</v>
      </c>
    </row>
    <row r="719" spans="1:19">
      <c r="A719" s="36">
        <v>1707</v>
      </c>
      <c r="B719" s="37">
        <v>42918</v>
      </c>
      <c r="C719" s="38" t="s">
        <v>941</v>
      </c>
      <c r="D719" s="39" t="s">
        <v>946</v>
      </c>
      <c r="E719" s="40" t="s">
        <v>101</v>
      </c>
      <c r="F719" s="39" t="s">
        <v>27</v>
      </c>
      <c r="G719" s="41" t="s">
        <v>12</v>
      </c>
      <c r="H719" s="39" t="s">
        <v>47</v>
      </c>
      <c r="I719" s="42" t="s">
        <v>275</v>
      </c>
      <c r="J719" s="43">
        <v>21</v>
      </c>
      <c r="K719" s="44">
        <v>1140</v>
      </c>
      <c r="L719" s="43">
        <v>23940</v>
      </c>
      <c r="M719" s="45">
        <v>0</v>
      </c>
      <c r="N719" s="46">
        <v>23940</v>
      </c>
      <c r="O719" s="41" t="s">
        <v>15</v>
      </c>
      <c r="P719" s="47" t="s">
        <v>53</v>
      </c>
      <c r="Q719" s="48" t="s">
        <v>10</v>
      </c>
      <c r="R719" s="47" t="s">
        <v>26</v>
      </c>
      <c r="S719" s="48" t="s">
        <v>1173</v>
      </c>
    </row>
    <row r="720" spans="1:19">
      <c r="A720" s="36">
        <v>1708</v>
      </c>
      <c r="B720" s="37">
        <v>42918</v>
      </c>
      <c r="C720" s="38" t="s">
        <v>941</v>
      </c>
      <c r="D720" s="39" t="s">
        <v>429</v>
      </c>
      <c r="E720" s="40" t="s">
        <v>101</v>
      </c>
      <c r="F720" s="39" t="s">
        <v>25</v>
      </c>
      <c r="G720" s="41" t="s">
        <v>12</v>
      </c>
      <c r="H720" s="39" t="s">
        <v>128</v>
      </c>
      <c r="I720" s="42" t="s">
        <v>947</v>
      </c>
      <c r="J720" s="43">
        <v>48</v>
      </c>
      <c r="K720" s="44">
        <v>3600</v>
      </c>
      <c r="L720" s="43">
        <v>172800</v>
      </c>
      <c r="M720" s="45">
        <v>0.02</v>
      </c>
      <c r="N720" s="46">
        <v>169344</v>
      </c>
      <c r="O720" s="41" t="s">
        <v>1172</v>
      </c>
      <c r="P720" s="47" t="s">
        <v>60</v>
      </c>
      <c r="Q720" s="48" t="s">
        <v>10</v>
      </c>
      <c r="R720" s="47" t="s">
        <v>26</v>
      </c>
      <c r="S720" s="48" t="s">
        <v>1173</v>
      </c>
    </row>
    <row r="721" spans="1:19">
      <c r="A721" s="36">
        <v>1709</v>
      </c>
      <c r="B721" s="37">
        <v>42918</v>
      </c>
      <c r="C721" s="38" t="s">
        <v>941</v>
      </c>
      <c r="D721" s="39" t="s">
        <v>429</v>
      </c>
      <c r="E721" s="40" t="s">
        <v>101</v>
      </c>
      <c r="F721" s="39" t="s">
        <v>25</v>
      </c>
      <c r="G721" s="41" t="s">
        <v>8</v>
      </c>
      <c r="H721" s="39" t="s">
        <v>62</v>
      </c>
      <c r="I721" s="42" t="s">
        <v>461</v>
      </c>
      <c r="J721" s="43">
        <v>41</v>
      </c>
      <c r="K721" s="44">
        <v>3960</v>
      </c>
      <c r="L721" s="43">
        <v>162360</v>
      </c>
      <c r="M721" s="45">
        <v>0.06</v>
      </c>
      <c r="N721" s="46">
        <v>152618.4</v>
      </c>
      <c r="O721" s="41" t="s">
        <v>1172</v>
      </c>
      <c r="P721" s="47" t="s">
        <v>79</v>
      </c>
      <c r="Q721" s="48" t="s">
        <v>10</v>
      </c>
      <c r="R721" s="47" t="s">
        <v>26</v>
      </c>
      <c r="S721" s="48" t="s">
        <v>1173</v>
      </c>
    </row>
    <row r="722" spans="1:19">
      <c r="A722" s="36">
        <v>1710</v>
      </c>
      <c r="B722" s="37">
        <v>42918</v>
      </c>
      <c r="C722" s="38" t="s">
        <v>941</v>
      </c>
      <c r="D722" s="39" t="s">
        <v>948</v>
      </c>
      <c r="E722" s="40" t="s">
        <v>101</v>
      </c>
      <c r="F722" s="39" t="s">
        <v>30</v>
      </c>
      <c r="G722" s="41" t="s">
        <v>12</v>
      </c>
      <c r="H722" s="39" t="s">
        <v>47</v>
      </c>
      <c r="I722" s="42" t="s">
        <v>949</v>
      </c>
      <c r="J722" s="43">
        <v>24</v>
      </c>
      <c r="K722" s="44">
        <v>600</v>
      </c>
      <c r="L722" s="43">
        <v>14400</v>
      </c>
      <c r="M722" s="45">
        <v>0.06</v>
      </c>
      <c r="N722" s="46">
        <v>13536</v>
      </c>
      <c r="O722" s="41" t="s">
        <v>1172</v>
      </c>
      <c r="P722" s="47" t="s">
        <v>53</v>
      </c>
      <c r="Q722" s="48" t="s">
        <v>10</v>
      </c>
      <c r="R722" s="47" t="s">
        <v>29</v>
      </c>
      <c r="S722" s="48" t="s">
        <v>1173</v>
      </c>
    </row>
    <row r="723" spans="1:19">
      <c r="A723" s="36">
        <v>1711</v>
      </c>
      <c r="B723" s="37">
        <v>42918</v>
      </c>
      <c r="C723" s="38" t="s">
        <v>941</v>
      </c>
      <c r="D723" s="39" t="s">
        <v>950</v>
      </c>
      <c r="E723" s="40" t="s">
        <v>7</v>
      </c>
      <c r="F723" s="39" t="s">
        <v>27</v>
      </c>
      <c r="G723" s="41" t="s">
        <v>12</v>
      </c>
      <c r="H723" s="39" t="s">
        <v>114</v>
      </c>
      <c r="I723" s="42" t="s">
        <v>951</v>
      </c>
      <c r="J723" s="43">
        <v>3</v>
      </c>
      <c r="K723" s="44">
        <v>360</v>
      </c>
      <c r="L723" s="43">
        <v>1080</v>
      </c>
      <c r="M723" s="45">
        <v>0.05</v>
      </c>
      <c r="N723" s="46">
        <v>1026</v>
      </c>
      <c r="O723" s="41" t="s">
        <v>1172</v>
      </c>
      <c r="P723" s="47" t="s">
        <v>53</v>
      </c>
      <c r="Q723" s="48" t="s">
        <v>10</v>
      </c>
      <c r="R723" s="47" t="s">
        <v>26</v>
      </c>
      <c r="S723" s="48" t="s">
        <v>1173</v>
      </c>
    </row>
    <row r="724" spans="1:19">
      <c r="A724" s="36">
        <v>1712</v>
      </c>
      <c r="B724" s="37">
        <v>42918</v>
      </c>
      <c r="C724" s="38" t="s">
        <v>941</v>
      </c>
      <c r="D724" s="39" t="s">
        <v>950</v>
      </c>
      <c r="E724" s="40" t="s">
        <v>7</v>
      </c>
      <c r="F724" s="39" t="s">
        <v>27</v>
      </c>
      <c r="G724" s="41" t="s">
        <v>12</v>
      </c>
      <c r="H724" s="39" t="s">
        <v>55</v>
      </c>
      <c r="I724" s="42" t="s">
        <v>952</v>
      </c>
      <c r="J724" s="43">
        <v>47</v>
      </c>
      <c r="K724" s="44">
        <v>960</v>
      </c>
      <c r="L724" s="43">
        <v>45120</v>
      </c>
      <c r="M724" s="45">
        <v>0</v>
      </c>
      <c r="N724" s="46">
        <v>45120</v>
      </c>
      <c r="O724" s="41" t="s">
        <v>1172</v>
      </c>
      <c r="P724" s="47" t="s">
        <v>53</v>
      </c>
      <c r="Q724" s="48" t="s">
        <v>10</v>
      </c>
      <c r="R724" s="47" t="s">
        <v>26</v>
      </c>
      <c r="S724" s="48" t="s">
        <v>1173</v>
      </c>
    </row>
    <row r="725" spans="1:19">
      <c r="A725" s="36">
        <v>1713</v>
      </c>
      <c r="B725" s="37">
        <v>42919</v>
      </c>
      <c r="C725" s="38" t="s">
        <v>941</v>
      </c>
      <c r="D725" s="39" t="s">
        <v>953</v>
      </c>
      <c r="E725" s="40" t="s">
        <v>11</v>
      </c>
      <c r="F725" s="39" t="s">
        <v>25</v>
      </c>
      <c r="G725" s="41" t="s">
        <v>12</v>
      </c>
      <c r="H725" s="39" t="s">
        <v>74</v>
      </c>
      <c r="I725" s="42" t="s">
        <v>598</v>
      </c>
      <c r="J725" s="43">
        <v>42</v>
      </c>
      <c r="K725" s="44">
        <v>540</v>
      </c>
      <c r="L725" s="43">
        <v>22680</v>
      </c>
      <c r="M725" s="45">
        <v>0.01</v>
      </c>
      <c r="N725" s="46">
        <v>22453.200000000001</v>
      </c>
      <c r="O725" s="41" t="s">
        <v>18</v>
      </c>
      <c r="P725" s="47" t="s">
        <v>64</v>
      </c>
      <c r="Q725" s="48" t="s">
        <v>16</v>
      </c>
      <c r="R725" s="47" t="s">
        <v>26</v>
      </c>
      <c r="S725" s="48" t="s">
        <v>1173</v>
      </c>
    </row>
    <row r="726" spans="1:19">
      <c r="A726" s="36">
        <v>1714</v>
      </c>
      <c r="B726" s="37">
        <v>42919</v>
      </c>
      <c r="C726" s="38" t="s">
        <v>941</v>
      </c>
      <c r="D726" s="39" t="s">
        <v>954</v>
      </c>
      <c r="E726" s="40" t="s">
        <v>101</v>
      </c>
      <c r="F726" s="39" t="s">
        <v>27</v>
      </c>
      <c r="G726" s="41" t="s">
        <v>12</v>
      </c>
      <c r="H726" s="39" t="s">
        <v>114</v>
      </c>
      <c r="I726" s="42" t="s">
        <v>267</v>
      </c>
      <c r="J726" s="43">
        <v>14</v>
      </c>
      <c r="K726" s="44">
        <v>180</v>
      </c>
      <c r="L726" s="43">
        <v>2520</v>
      </c>
      <c r="M726" s="45">
        <v>0.08</v>
      </c>
      <c r="N726" s="46">
        <v>2318.4</v>
      </c>
      <c r="O726" s="41" t="s">
        <v>18</v>
      </c>
      <c r="P726" s="47" t="s">
        <v>53</v>
      </c>
      <c r="Q726" s="48" t="s">
        <v>16</v>
      </c>
      <c r="R726" s="47" t="s">
        <v>26</v>
      </c>
      <c r="S726" s="48" t="s">
        <v>1173</v>
      </c>
    </row>
    <row r="727" spans="1:19">
      <c r="A727" s="36">
        <v>1715</v>
      </c>
      <c r="B727" s="37">
        <v>42919</v>
      </c>
      <c r="C727" s="38" t="s">
        <v>941</v>
      </c>
      <c r="D727" s="39" t="s">
        <v>808</v>
      </c>
      <c r="E727" s="40" t="s">
        <v>101</v>
      </c>
      <c r="F727" s="39" t="s">
        <v>25</v>
      </c>
      <c r="G727" s="41" t="s">
        <v>8</v>
      </c>
      <c r="H727" s="39" t="s">
        <v>62</v>
      </c>
      <c r="I727" s="42" t="s">
        <v>955</v>
      </c>
      <c r="J727" s="43">
        <v>24</v>
      </c>
      <c r="K727" s="44">
        <v>3960</v>
      </c>
      <c r="L727" s="43">
        <v>95040</v>
      </c>
      <c r="M727" s="45">
        <v>0.1</v>
      </c>
      <c r="N727" s="46">
        <v>85536</v>
      </c>
      <c r="O727" s="41" t="s">
        <v>13</v>
      </c>
      <c r="P727" s="47" t="s">
        <v>60</v>
      </c>
      <c r="Q727" s="48" t="s">
        <v>14</v>
      </c>
      <c r="R727" s="47" t="s">
        <v>26</v>
      </c>
      <c r="S727" s="48" t="s">
        <v>1173</v>
      </c>
    </row>
    <row r="728" spans="1:19">
      <c r="A728" s="36">
        <v>1716</v>
      </c>
      <c r="B728" s="37">
        <v>42919</v>
      </c>
      <c r="C728" s="38" t="s">
        <v>941</v>
      </c>
      <c r="D728" s="39" t="s">
        <v>956</v>
      </c>
      <c r="E728" s="40" t="s">
        <v>11</v>
      </c>
      <c r="F728" s="39" t="s">
        <v>25</v>
      </c>
      <c r="G728" s="41" t="s">
        <v>12</v>
      </c>
      <c r="H728" s="39" t="s">
        <v>114</v>
      </c>
      <c r="I728" s="42" t="s">
        <v>644</v>
      </c>
      <c r="J728" s="43">
        <v>20</v>
      </c>
      <c r="K728" s="44">
        <v>240</v>
      </c>
      <c r="L728" s="43">
        <v>4800</v>
      </c>
      <c r="M728" s="45">
        <v>0.03</v>
      </c>
      <c r="N728" s="46">
        <v>4656</v>
      </c>
      <c r="O728" s="41" t="s">
        <v>1172</v>
      </c>
      <c r="P728" s="47" t="s">
        <v>46</v>
      </c>
      <c r="Q728" s="48" t="s">
        <v>10</v>
      </c>
      <c r="R728" s="47" t="s">
        <v>26</v>
      </c>
      <c r="S728" s="48" t="s">
        <v>1173</v>
      </c>
    </row>
    <row r="729" spans="1:19">
      <c r="A729" s="36">
        <v>1717</v>
      </c>
      <c r="B729" s="37">
        <v>42919</v>
      </c>
      <c r="C729" s="38" t="s">
        <v>941</v>
      </c>
      <c r="D729" s="39" t="s">
        <v>559</v>
      </c>
      <c r="E729" s="40" t="s">
        <v>7</v>
      </c>
      <c r="F729" s="39" t="s">
        <v>30</v>
      </c>
      <c r="G729" s="41" t="s">
        <v>66</v>
      </c>
      <c r="H729" s="39" t="s">
        <v>199</v>
      </c>
      <c r="I729" s="42" t="s">
        <v>957</v>
      </c>
      <c r="J729" s="43">
        <v>46</v>
      </c>
      <c r="K729" s="44">
        <v>6060</v>
      </c>
      <c r="L729" s="43">
        <v>278760</v>
      </c>
      <c r="M729" s="45">
        <v>0.08</v>
      </c>
      <c r="N729" s="46">
        <v>256459.2</v>
      </c>
      <c r="O729" s="41" t="s">
        <v>1172</v>
      </c>
      <c r="P729" s="47" t="s">
        <v>53</v>
      </c>
      <c r="Q729" s="48" t="s">
        <v>10</v>
      </c>
      <c r="R729" s="47" t="s">
        <v>29</v>
      </c>
      <c r="S729" s="48" t="s">
        <v>1173</v>
      </c>
    </row>
    <row r="730" spans="1:19">
      <c r="A730" s="36">
        <v>1718</v>
      </c>
      <c r="B730" s="37">
        <v>42919</v>
      </c>
      <c r="C730" s="38" t="s">
        <v>941</v>
      </c>
      <c r="D730" s="39" t="s">
        <v>77</v>
      </c>
      <c r="E730" s="40" t="s">
        <v>7</v>
      </c>
      <c r="F730" s="39" t="s">
        <v>25</v>
      </c>
      <c r="G730" s="41" t="s">
        <v>12</v>
      </c>
      <c r="H730" s="39" t="s">
        <v>51</v>
      </c>
      <c r="I730" s="42" t="s">
        <v>958</v>
      </c>
      <c r="J730" s="43">
        <v>9</v>
      </c>
      <c r="K730" s="44">
        <v>180</v>
      </c>
      <c r="L730" s="43">
        <v>1620</v>
      </c>
      <c r="M730" s="45">
        <v>0.08</v>
      </c>
      <c r="N730" s="46">
        <v>1490.4</v>
      </c>
      <c r="O730" s="41" t="s">
        <v>18</v>
      </c>
      <c r="P730" s="47" t="s">
        <v>46</v>
      </c>
      <c r="Q730" s="48" t="s">
        <v>16</v>
      </c>
      <c r="R730" s="47" t="s">
        <v>26</v>
      </c>
      <c r="S730" s="48" t="s">
        <v>1173</v>
      </c>
    </row>
    <row r="731" spans="1:19">
      <c r="A731" s="36">
        <v>1719</v>
      </c>
      <c r="B731" s="37">
        <v>42920</v>
      </c>
      <c r="C731" s="38" t="s">
        <v>941</v>
      </c>
      <c r="D731" s="39" t="s">
        <v>946</v>
      </c>
      <c r="E731" s="40" t="s">
        <v>101</v>
      </c>
      <c r="F731" s="39" t="s">
        <v>27</v>
      </c>
      <c r="G731" s="41" t="s">
        <v>12</v>
      </c>
      <c r="H731" s="39" t="s">
        <v>55</v>
      </c>
      <c r="I731" s="42" t="s">
        <v>112</v>
      </c>
      <c r="J731" s="43">
        <v>40</v>
      </c>
      <c r="K731" s="44">
        <v>4860</v>
      </c>
      <c r="L731" s="43">
        <v>194400</v>
      </c>
      <c r="M731" s="45">
        <v>0</v>
      </c>
      <c r="N731" s="46">
        <v>194400</v>
      </c>
      <c r="O731" s="41" t="s">
        <v>1172</v>
      </c>
      <c r="P731" s="47" t="s">
        <v>49</v>
      </c>
      <c r="Q731" s="48" t="s">
        <v>10</v>
      </c>
      <c r="R731" s="47" t="s">
        <v>26</v>
      </c>
      <c r="S731" s="48" t="s">
        <v>1173</v>
      </c>
    </row>
    <row r="732" spans="1:19">
      <c r="A732" s="36">
        <v>1720</v>
      </c>
      <c r="B732" s="37">
        <v>42920</v>
      </c>
      <c r="C732" s="38" t="s">
        <v>941</v>
      </c>
      <c r="D732" s="39" t="s">
        <v>959</v>
      </c>
      <c r="E732" s="40" t="s">
        <v>7</v>
      </c>
      <c r="F732" s="39" t="s">
        <v>25</v>
      </c>
      <c r="G732" s="41" t="s">
        <v>66</v>
      </c>
      <c r="H732" s="39" t="s">
        <v>82</v>
      </c>
      <c r="I732" s="42" t="s">
        <v>960</v>
      </c>
      <c r="J732" s="43">
        <v>35</v>
      </c>
      <c r="K732" s="44">
        <v>480</v>
      </c>
      <c r="L732" s="43">
        <v>16800</v>
      </c>
      <c r="M732" s="45">
        <v>0.1</v>
      </c>
      <c r="N732" s="46">
        <v>15120</v>
      </c>
      <c r="O732" s="41" t="s">
        <v>18</v>
      </c>
      <c r="P732" s="47" t="s">
        <v>53</v>
      </c>
      <c r="Q732" s="48" t="s">
        <v>16</v>
      </c>
      <c r="R732" s="47" t="s">
        <v>26</v>
      </c>
      <c r="S732" s="48" t="s">
        <v>1173</v>
      </c>
    </row>
    <row r="733" spans="1:19">
      <c r="A733" s="36">
        <v>1721</v>
      </c>
      <c r="B733" s="37">
        <v>42920</v>
      </c>
      <c r="C733" s="38" t="s">
        <v>941</v>
      </c>
      <c r="D733" s="39" t="s">
        <v>759</v>
      </c>
      <c r="E733" s="40" t="s">
        <v>101</v>
      </c>
      <c r="F733" s="39" t="s">
        <v>25</v>
      </c>
      <c r="G733" s="41" t="s">
        <v>12</v>
      </c>
      <c r="H733" s="39" t="s">
        <v>128</v>
      </c>
      <c r="I733" s="42" t="s">
        <v>961</v>
      </c>
      <c r="J733" s="43">
        <v>40</v>
      </c>
      <c r="K733" s="44">
        <v>2700</v>
      </c>
      <c r="L733" s="43">
        <v>108000</v>
      </c>
      <c r="M733" s="45">
        <v>0.02</v>
      </c>
      <c r="N733" s="46">
        <v>105840</v>
      </c>
      <c r="O733" s="41" t="s">
        <v>1172</v>
      </c>
      <c r="P733" s="47" t="s">
        <v>64</v>
      </c>
      <c r="Q733" s="48" t="s">
        <v>10</v>
      </c>
      <c r="R733" s="47" t="s">
        <v>26</v>
      </c>
      <c r="S733" s="48" t="s">
        <v>1173</v>
      </c>
    </row>
    <row r="734" spans="1:19">
      <c r="A734" s="36">
        <v>1722</v>
      </c>
      <c r="B734" s="37">
        <v>42920</v>
      </c>
      <c r="C734" s="38" t="s">
        <v>941</v>
      </c>
      <c r="D734" s="39" t="s">
        <v>759</v>
      </c>
      <c r="E734" s="40" t="s">
        <v>101</v>
      </c>
      <c r="F734" s="39" t="s">
        <v>25</v>
      </c>
      <c r="G734" s="41" t="s">
        <v>12</v>
      </c>
      <c r="H734" s="39" t="s">
        <v>114</v>
      </c>
      <c r="I734" s="42" t="s">
        <v>962</v>
      </c>
      <c r="J734" s="43">
        <v>8</v>
      </c>
      <c r="K734" s="44">
        <v>960</v>
      </c>
      <c r="L734" s="43">
        <v>7680</v>
      </c>
      <c r="M734" s="45">
        <v>0.03</v>
      </c>
      <c r="N734" s="46">
        <v>7449.6</v>
      </c>
      <c r="O734" s="41" t="s">
        <v>1172</v>
      </c>
      <c r="P734" s="47" t="s">
        <v>53</v>
      </c>
      <c r="Q734" s="48" t="s">
        <v>10</v>
      </c>
      <c r="R734" s="47" t="s">
        <v>26</v>
      </c>
      <c r="S734" s="48" t="s">
        <v>1173</v>
      </c>
    </row>
    <row r="735" spans="1:19">
      <c r="A735" s="36">
        <v>1723</v>
      </c>
      <c r="B735" s="37">
        <v>42920</v>
      </c>
      <c r="C735" s="38" t="s">
        <v>941</v>
      </c>
      <c r="D735" s="39" t="s">
        <v>759</v>
      </c>
      <c r="E735" s="40" t="s">
        <v>101</v>
      </c>
      <c r="F735" s="39" t="s">
        <v>25</v>
      </c>
      <c r="G735" s="41" t="s">
        <v>8</v>
      </c>
      <c r="H735" s="39" t="s">
        <v>62</v>
      </c>
      <c r="I735" s="42" t="s">
        <v>963</v>
      </c>
      <c r="J735" s="43">
        <v>20</v>
      </c>
      <c r="K735" s="44">
        <v>10560</v>
      </c>
      <c r="L735" s="43">
        <v>211200</v>
      </c>
      <c r="M735" s="45">
        <v>0.09</v>
      </c>
      <c r="N735" s="46">
        <v>192192</v>
      </c>
      <c r="O735" s="41" t="s">
        <v>1172</v>
      </c>
      <c r="P735" s="47" t="s">
        <v>91</v>
      </c>
      <c r="Q735" s="48" t="s">
        <v>10</v>
      </c>
      <c r="R735" s="47" t="s">
        <v>26</v>
      </c>
      <c r="S735" s="48" t="s">
        <v>1173</v>
      </c>
    </row>
    <row r="736" spans="1:19">
      <c r="A736" s="36">
        <v>1724</v>
      </c>
      <c r="B736" s="37">
        <v>42920</v>
      </c>
      <c r="C736" s="38" t="s">
        <v>941</v>
      </c>
      <c r="D736" s="39" t="s">
        <v>964</v>
      </c>
      <c r="E736" s="40" t="s">
        <v>50</v>
      </c>
      <c r="F736" s="39" t="s">
        <v>28</v>
      </c>
      <c r="G736" s="41" t="s">
        <v>8</v>
      </c>
      <c r="H736" s="39" t="s">
        <v>70</v>
      </c>
      <c r="I736" s="42" t="s">
        <v>73</v>
      </c>
      <c r="J736" s="43">
        <v>11</v>
      </c>
      <c r="K736" s="44">
        <v>116340</v>
      </c>
      <c r="L736" s="43">
        <v>1279740</v>
      </c>
      <c r="M736" s="45">
        <v>0.02</v>
      </c>
      <c r="N736" s="46">
        <v>1254145.2</v>
      </c>
      <c r="O736" s="41" t="s">
        <v>13</v>
      </c>
      <c r="P736" s="47" t="s">
        <v>53</v>
      </c>
      <c r="Q736" s="48" t="s">
        <v>14</v>
      </c>
      <c r="R736" s="47" t="s">
        <v>29</v>
      </c>
      <c r="S736" s="48" t="s">
        <v>1173</v>
      </c>
    </row>
    <row r="737" spans="1:19">
      <c r="A737" s="36">
        <v>1725</v>
      </c>
      <c r="B737" s="37">
        <v>42920</v>
      </c>
      <c r="C737" s="38" t="s">
        <v>941</v>
      </c>
      <c r="D737" s="39" t="s">
        <v>190</v>
      </c>
      <c r="E737" s="40" t="s">
        <v>7</v>
      </c>
      <c r="F737" s="39" t="s">
        <v>28</v>
      </c>
      <c r="G737" s="41" t="s">
        <v>12</v>
      </c>
      <c r="H737" s="39" t="s">
        <v>120</v>
      </c>
      <c r="I737" s="42" t="s">
        <v>965</v>
      </c>
      <c r="J737" s="43">
        <v>5</v>
      </c>
      <c r="K737" s="44">
        <v>180</v>
      </c>
      <c r="L737" s="43">
        <v>900</v>
      </c>
      <c r="M737" s="45">
        <v>0.03</v>
      </c>
      <c r="N737" s="46">
        <v>873</v>
      </c>
      <c r="O737" s="41" t="s">
        <v>1172</v>
      </c>
      <c r="P737" s="47" t="s">
        <v>49</v>
      </c>
      <c r="Q737" s="48" t="s">
        <v>10</v>
      </c>
      <c r="R737" s="47" t="s">
        <v>29</v>
      </c>
      <c r="S737" s="48" t="s">
        <v>1173</v>
      </c>
    </row>
    <row r="738" spans="1:19">
      <c r="A738" s="36">
        <v>1726</v>
      </c>
      <c r="B738" s="37">
        <v>42920</v>
      </c>
      <c r="C738" s="38" t="s">
        <v>941</v>
      </c>
      <c r="D738" s="39" t="s">
        <v>190</v>
      </c>
      <c r="E738" s="40" t="s">
        <v>7</v>
      </c>
      <c r="F738" s="39" t="s">
        <v>28</v>
      </c>
      <c r="G738" s="41" t="s">
        <v>8</v>
      </c>
      <c r="H738" s="39" t="s">
        <v>62</v>
      </c>
      <c r="I738" s="42" t="s">
        <v>966</v>
      </c>
      <c r="J738" s="43">
        <v>4</v>
      </c>
      <c r="K738" s="44">
        <v>11760</v>
      </c>
      <c r="L738" s="43">
        <v>47040</v>
      </c>
      <c r="M738" s="45">
        <v>0.03</v>
      </c>
      <c r="N738" s="46">
        <v>45628.800000000003</v>
      </c>
      <c r="O738" s="41" t="s">
        <v>1172</v>
      </c>
      <c r="P738" s="47" t="s">
        <v>53</v>
      </c>
      <c r="Q738" s="48" t="s">
        <v>10</v>
      </c>
      <c r="R738" s="47" t="s">
        <v>29</v>
      </c>
      <c r="S738" s="48" t="s">
        <v>1173</v>
      </c>
    </row>
    <row r="739" spans="1:19">
      <c r="A739" s="36">
        <v>1727</v>
      </c>
      <c r="B739" s="37">
        <v>42921</v>
      </c>
      <c r="C739" s="38" t="s">
        <v>941</v>
      </c>
      <c r="D739" s="39" t="s">
        <v>967</v>
      </c>
      <c r="E739" s="40" t="s">
        <v>11</v>
      </c>
      <c r="F739" s="39" t="s">
        <v>25</v>
      </c>
      <c r="G739" s="41" t="s">
        <v>66</v>
      </c>
      <c r="H739" s="39" t="s">
        <v>67</v>
      </c>
      <c r="I739" s="42" t="s">
        <v>968</v>
      </c>
      <c r="J739" s="43">
        <v>32</v>
      </c>
      <c r="K739" s="44">
        <v>5760</v>
      </c>
      <c r="L739" s="43">
        <v>184320</v>
      </c>
      <c r="M739" s="45">
        <v>0.01</v>
      </c>
      <c r="N739" s="46">
        <v>182476.79999999999</v>
      </c>
      <c r="O739" s="41" t="s">
        <v>15</v>
      </c>
      <c r="P739" s="47" t="s">
        <v>53</v>
      </c>
      <c r="Q739" s="48" t="s">
        <v>10</v>
      </c>
      <c r="R739" s="47" t="s">
        <v>26</v>
      </c>
      <c r="S739" s="48" t="s">
        <v>1173</v>
      </c>
    </row>
    <row r="740" spans="1:19">
      <c r="A740" s="36">
        <v>1728</v>
      </c>
      <c r="B740" s="37">
        <v>42921</v>
      </c>
      <c r="C740" s="38" t="s">
        <v>941</v>
      </c>
      <c r="D740" s="39" t="s">
        <v>967</v>
      </c>
      <c r="E740" s="40" t="s">
        <v>11</v>
      </c>
      <c r="F740" s="39" t="s">
        <v>25</v>
      </c>
      <c r="G740" s="41" t="s">
        <v>66</v>
      </c>
      <c r="H740" s="39" t="s">
        <v>67</v>
      </c>
      <c r="I740" s="42" t="s">
        <v>188</v>
      </c>
      <c r="J740" s="43">
        <v>27</v>
      </c>
      <c r="K740" s="44">
        <v>18060</v>
      </c>
      <c r="L740" s="43">
        <v>487620</v>
      </c>
      <c r="M740" s="45">
        <v>0.06</v>
      </c>
      <c r="N740" s="46">
        <v>458362.8</v>
      </c>
      <c r="O740" s="41" t="s">
        <v>15</v>
      </c>
      <c r="P740" s="47" t="s">
        <v>64</v>
      </c>
      <c r="Q740" s="48" t="s">
        <v>10</v>
      </c>
      <c r="R740" s="47" t="s">
        <v>26</v>
      </c>
      <c r="S740" s="48" t="s">
        <v>1173</v>
      </c>
    </row>
    <row r="741" spans="1:19">
      <c r="A741" s="36">
        <v>1729</v>
      </c>
      <c r="B741" s="37">
        <v>42921</v>
      </c>
      <c r="C741" s="38" t="s">
        <v>941</v>
      </c>
      <c r="D741" s="39" t="s">
        <v>967</v>
      </c>
      <c r="E741" s="40" t="s">
        <v>11</v>
      </c>
      <c r="F741" s="39" t="s">
        <v>25</v>
      </c>
      <c r="G741" s="41" t="s">
        <v>12</v>
      </c>
      <c r="H741" s="39" t="s">
        <v>47</v>
      </c>
      <c r="I741" s="42" t="s">
        <v>85</v>
      </c>
      <c r="J741" s="43">
        <v>36</v>
      </c>
      <c r="K741" s="44">
        <v>2280</v>
      </c>
      <c r="L741" s="43">
        <v>82080</v>
      </c>
      <c r="M741" s="45">
        <v>0.06</v>
      </c>
      <c r="N741" s="46">
        <v>77155.199999999997</v>
      </c>
      <c r="O741" s="41" t="s">
        <v>15</v>
      </c>
      <c r="P741" s="47" t="s">
        <v>79</v>
      </c>
      <c r="Q741" s="48" t="s">
        <v>10</v>
      </c>
      <c r="R741" s="47" t="s">
        <v>26</v>
      </c>
      <c r="S741" s="48" t="s">
        <v>1173</v>
      </c>
    </row>
    <row r="742" spans="1:19">
      <c r="A742" s="36">
        <v>1730</v>
      </c>
      <c r="B742" s="37">
        <v>42921</v>
      </c>
      <c r="C742" s="38" t="s">
        <v>941</v>
      </c>
      <c r="D742" s="39" t="s">
        <v>967</v>
      </c>
      <c r="E742" s="40" t="s">
        <v>11</v>
      </c>
      <c r="F742" s="39" t="s">
        <v>25</v>
      </c>
      <c r="G742" s="41" t="s">
        <v>12</v>
      </c>
      <c r="H742" s="39" t="s">
        <v>55</v>
      </c>
      <c r="I742" s="42" t="s">
        <v>969</v>
      </c>
      <c r="J742" s="43">
        <v>28</v>
      </c>
      <c r="K742" s="44">
        <v>9720</v>
      </c>
      <c r="L742" s="43">
        <v>272160</v>
      </c>
      <c r="M742" s="45">
        <v>7.0000000000000007E-2</v>
      </c>
      <c r="N742" s="46">
        <v>253108.8</v>
      </c>
      <c r="O742" s="41" t="s">
        <v>15</v>
      </c>
      <c r="P742" s="47" t="s">
        <v>64</v>
      </c>
      <c r="Q742" s="48" t="s">
        <v>10</v>
      </c>
      <c r="R742" s="47" t="s">
        <v>26</v>
      </c>
      <c r="S742" s="48" t="s">
        <v>1173</v>
      </c>
    </row>
    <row r="743" spans="1:19">
      <c r="A743" s="36">
        <v>1731</v>
      </c>
      <c r="B743" s="37">
        <v>42921</v>
      </c>
      <c r="C743" s="38" t="s">
        <v>941</v>
      </c>
      <c r="D743" s="39" t="s">
        <v>481</v>
      </c>
      <c r="E743" s="40" t="s">
        <v>7</v>
      </c>
      <c r="F743" s="39" t="s">
        <v>28</v>
      </c>
      <c r="G743" s="41" t="s">
        <v>66</v>
      </c>
      <c r="H743" s="39" t="s">
        <v>82</v>
      </c>
      <c r="I743" s="42" t="s">
        <v>970</v>
      </c>
      <c r="J743" s="43">
        <v>32</v>
      </c>
      <c r="K743" s="44">
        <v>2460</v>
      </c>
      <c r="L743" s="43">
        <v>78720</v>
      </c>
      <c r="M743" s="45">
        <v>7.0000000000000007E-2</v>
      </c>
      <c r="N743" s="46">
        <v>73209.600000000006</v>
      </c>
      <c r="O743" s="41" t="s">
        <v>1174</v>
      </c>
      <c r="P743" s="47" t="s">
        <v>79</v>
      </c>
      <c r="Q743" s="48" t="s">
        <v>10</v>
      </c>
      <c r="R743" s="47" t="s">
        <v>29</v>
      </c>
      <c r="S743" s="48" t="s">
        <v>1173</v>
      </c>
    </row>
    <row r="744" spans="1:19">
      <c r="A744" s="36">
        <v>1732</v>
      </c>
      <c r="B744" s="37">
        <v>42921</v>
      </c>
      <c r="C744" s="38" t="s">
        <v>941</v>
      </c>
      <c r="D744" s="39" t="s">
        <v>971</v>
      </c>
      <c r="E744" s="40" t="s">
        <v>7</v>
      </c>
      <c r="F744" s="39" t="s">
        <v>30</v>
      </c>
      <c r="G744" s="41" t="s">
        <v>8</v>
      </c>
      <c r="H744" s="39" t="s">
        <v>44</v>
      </c>
      <c r="I744" s="42" t="s">
        <v>972</v>
      </c>
      <c r="J744" s="43">
        <v>12</v>
      </c>
      <c r="K744" s="44">
        <v>9180</v>
      </c>
      <c r="L744" s="43">
        <v>110160</v>
      </c>
      <c r="M744" s="45">
        <v>0.1</v>
      </c>
      <c r="N744" s="46">
        <v>99144</v>
      </c>
      <c r="O744" s="41" t="s">
        <v>18</v>
      </c>
      <c r="P744" s="47" t="s">
        <v>49</v>
      </c>
      <c r="Q744" s="48" t="s">
        <v>16</v>
      </c>
      <c r="R744" s="47" t="s">
        <v>29</v>
      </c>
      <c r="S744" s="48" t="s">
        <v>1173</v>
      </c>
    </row>
    <row r="745" spans="1:19">
      <c r="A745" s="36">
        <v>1733</v>
      </c>
      <c r="B745" s="37">
        <v>42921</v>
      </c>
      <c r="C745" s="38" t="s">
        <v>941</v>
      </c>
      <c r="D745" s="39" t="s">
        <v>973</v>
      </c>
      <c r="E745" s="40" t="s">
        <v>7</v>
      </c>
      <c r="F745" s="39" t="s">
        <v>30</v>
      </c>
      <c r="G745" s="41" t="s">
        <v>12</v>
      </c>
      <c r="H745" s="39" t="s">
        <v>74</v>
      </c>
      <c r="I745" s="42" t="s">
        <v>974</v>
      </c>
      <c r="J745" s="43">
        <v>16</v>
      </c>
      <c r="K745" s="44">
        <v>360</v>
      </c>
      <c r="L745" s="43">
        <v>5760</v>
      </c>
      <c r="M745" s="45">
        <v>0.03</v>
      </c>
      <c r="N745" s="46">
        <v>5587.2</v>
      </c>
      <c r="O745" s="41" t="s">
        <v>1174</v>
      </c>
      <c r="P745" s="47" t="s">
        <v>53</v>
      </c>
      <c r="Q745" s="48" t="s">
        <v>10</v>
      </c>
      <c r="R745" s="47" t="s">
        <v>29</v>
      </c>
      <c r="S745" s="48" t="s">
        <v>1173</v>
      </c>
    </row>
    <row r="746" spans="1:19">
      <c r="A746" s="36">
        <v>1734</v>
      </c>
      <c r="B746" s="37">
        <v>42921</v>
      </c>
      <c r="C746" s="38" t="s">
        <v>941</v>
      </c>
      <c r="D746" s="39" t="s">
        <v>975</v>
      </c>
      <c r="E746" s="40" t="s">
        <v>11</v>
      </c>
      <c r="F746" s="39" t="s">
        <v>30</v>
      </c>
      <c r="G746" s="41" t="s">
        <v>8</v>
      </c>
      <c r="H746" s="39" t="s">
        <v>44</v>
      </c>
      <c r="I746" s="42" t="s">
        <v>976</v>
      </c>
      <c r="J746" s="43">
        <v>4</v>
      </c>
      <c r="K746" s="44">
        <v>4440</v>
      </c>
      <c r="L746" s="43">
        <v>17760</v>
      </c>
      <c r="M746" s="45">
        <v>0.09</v>
      </c>
      <c r="N746" s="46">
        <v>16161.6</v>
      </c>
      <c r="O746" s="41" t="s">
        <v>1172</v>
      </c>
      <c r="P746" s="47" t="s">
        <v>79</v>
      </c>
      <c r="Q746" s="48" t="s">
        <v>10</v>
      </c>
      <c r="R746" s="47" t="s">
        <v>29</v>
      </c>
      <c r="S746" s="48" t="s">
        <v>1173</v>
      </c>
    </row>
    <row r="747" spans="1:19">
      <c r="A747" s="36">
        <v>1735</v>
      </c>
      <c r="B747" s="37">
        <v>42921</v>
      </c>
      <c r="C747" s="38" t="s">
        <v>941</v>
      </c>
      <c r="D747" s="39" t="s">
        <v>975</v>
      </c>
      <c r="E747" s="40" t="s">
        <v>11</v>
      </c>
      <c r="F747" s="39" t="s">
        <v>30</v>
      </c>
      <c r="G747" s="41" t="s">
        <v>12</v>
      </c>
      <c r="H747" s="39" t="s">
        <v>47</v>
      </c>
      <c r="I747" s="42" t="s">
        <v>977</v>
      </c>
      <c r="J747" s="43">
        <v>50</v>
      </c>
      <c r="K747" s="44">
        <v>300</v>
      </c>
      <c r="L747" s="43">
        <v>15000</v>
      </c>
      <c r="M747" s="45">
        <v>0.06</v>
      </c>
      <c r="N747" s="46">
        <v>14100</v>
      </c>
      <c r="O747" s="41" t="s">
        <v>1172</v>
      </c>
      <c r="P747" s="47" t="s">
        <v>53</v>
      </c>
      <c r="Q747" s="48" t="s">
        <v>10</v>
      </c>
      <c r="R747" s="47" t="s">
        <v>29</v>
      </c>
      <c r="S747" s="48" t="s">
        <v>1173</v>
      </c>
    </row>
    <row r="748" spans="1:19">
      <c r="A748" s="36">
        <v>1736</v>
      </c>
      <c r="B748" s="37">
        <v>42922</v>
      </c>
      <c r="C748" s="38" t="s">
        <v>941</v>
      </c>
      <c r="D748" s="39" t="s">
        <v>713</v>
      </c>
      <c r="E748" s="40" t="s">
        <v>101</v>
      </c>
      <c r="F748" s="39" t="s">
        <v>30</v>
      </c>
      <c r="G748" s="41" t="s">
        <v>8</v>
      </c>
      <c r="H748" s="39" t="s">
        <v>44</v>
      </c>
      <c r="I748" s="42" t="s">
        <v>972</v>
      </c>
      <c r="J748" s="43">
        <v>37</v>
      </c>
      <c r="K748" s="44">
        <v>9180</v>
      </c>
      <c r="L748" s="43">
        <v>339660</v>
      </c>
      <c r="M748" s="45">
        <v>0.1</v>
      </c>
      <c r="N748" s="46">
        <v>305694</v>
      </c>
      <c r="O748" s="41" t="s">
        <v>15</v>
      </c>
      <c r="P748" s="47" t="s">
        <v>64</v>
      </c>
      <c r="Q748" s="48" t="s">
        <v>10</v>
      </c>
      <c r="R748" s="47" t="s">
        <v>29</v>
      </c>
      <c r="S748" s="48" t="s">
        <v>1173</v>
      </c>
    </row>
    <row r="749" spans="1:19">
      <c r="A749" s="36">
        <v>1737</v>
      </c>
      <c r="B749" s="37">
        <v>42922</v>
      </c>
      <c r="C749" s="38" t="s">
        <v>941</v>
      </c>
      <c r="D749" s="39" t="s">
        <v>713</v>
      </c>
      <c r="E749" s="40" t="s">
        <v>101</v>
      </c>
      <c r="F749" s="39" t="s">
        <v>30</v>
      </c>
      <c r="G749" s="41" t="s">
        <v>8</v>
      </c>
      <c r="H749" s="39" t="s">
        <v>44</v>
      </c>
      <c r="I749" s="42" t="s">
        <v>978</v>
      </c>
      <c r="J749" s="43">
        <v>30</v>
      </c>
      <c r="K749" s="44">
        <v>2160</v>
      </c>
      <c r="L749" s="43">
        <v>64800</v>
      </c>
      <c r="M749" s="45">
        <v>0.08</v>
      </c>
      <c r="N749" s="46">
        <v>59616</v>
      </c>
      <c r="O749" s="41" t="s">
        <v>15</v>
      </c>
      <c r="P749" s="47" t="s">
        <v>91</v>
      </c>
      <c r="Q749" s="48" t="s">
        <v>10</v>
      </c>
      <c r="R749" s="47" t="s">
        <v>29</v>
      </c>
      <c r="S749" s="48" t="s">
        <v>1173</v>
      </c>
    </row>
    <row r="750" spans="1:19">
      <c r="A750" s="36">
        <v>1738</v>
      </c>
      <c r="B750" s="37">
        <v>42922</v>
      </c>
      <c r="C750" s="38" t="s">
        <v>941</v>
      </c>
      <c r="D750" s="39" t="s">
        <v>979</v>
      </c>
      <c r="E750" s="40" t="s">
        <v>101</v>
      </c>
      <c r="F750" s="39" t="s">
        <v>30</v>
      </c>
      <c r="G750" s="41" t="s">
        <v>8</v>
      </c>
      <c r="H750" s="39" t="s">
        <v>44</v>
      </c>
      <c r="I750" s="42" t="s">
        <v>801</v>
      </c>
      <c r="J750" s="43">
        <v>46</v>
      </c>
      <c r="K750" s="44">
        <v>6000</v>
      </c>
      <c r="L750" s="43">
        <v>276000</v>
      </c>
      <c r="M750" s="45">
        <v>0.04</v>
      </c>
      <c r="N750" s="46">
        <v>264960</v>
      </c>
      <c r="O750" s="41" t="s">
        <v>1172</v>
      </c>
      <c r="P750" s="47" t="s">
        <v>64</v>
      </c>
      <c r="Q750" s="48" t="s">
        <v>10</v>
      </c>
      <c r="R750" s="47" t="s">
        <v>29</v>
      </c>
      <c r="S750" s="48" t="s">
        <v>1173</v>
      </c>
    </row>
    <row r="751" spans="1:19">
      <c r="A751" s="36">
        <v>1739</v>
      </c>
      <c r="B751" s="37">
        <v>42922</v>
      </c>
      <c r="C751" s="38" t="s">
        <v>941</v>
      </c>
      <c r="D751" s="39" t="s">
        <v>979</v>
      </c>
      <c r="E751" s="40" t="s">
        <v>101</v>
      </c>
      <c r="F751" s="39" t="s">
        <v>30</v>
      </c>
      <c r="G751" s="41" t="s">
        <v>8</v>
      </c>
      <c r="H751" s="39" t="s">
        <v>62</v>
      </c>
      <c r="I751" s="42" t="s">
        <v>419</v>
      </c>
      <c r="J751" s="43">
        <v>2</v>
      </c>
      <c r="K751" s="44">
        <v>1260</v>
      </c>
      <c r="L751" s="43">
        <v>2520</v>
      </c>
      <c r="M751" s="45">
        <v>0.01</v>
      </c>
      <c r="N751" s="46">
        <v>2494.8000000000002</v>
      </c>
      <c r="O751" s="41" t="s">
        <v>1172</v>
      </c>
      <c r="P751" s="47" t="s">
        <v>53</v>
      </c>
      <c r="Q751" s="48" t="s">
        <v>10</v>
      </c>
      <c r="R751" s="47" t="s">
        <v>29</v>
      </c>
      <c r="S751" s="48" t="s">
        <v>1173</v>
      </c>
    </row>
    <row r="752" spans="1:19">
      <c r="A752" s="36">
        <v>1740</v>
      </c>
      <c r="B752" s="37">
        <v>42922</v>
      </c>
      <c r="C752" s="38" t="s">
        <v>941</v>
      </c>
      <c r="D752" s="39" t="s">
        <v>979</v>
      </c>
      <c r="E752" s="40" t="s">
        <v>101</v>
      </c>
      <c r="F752" s="39" t="s">
        <v>30</v>
      </c>
      <c r="G752" s="41" t="s">
        <v>12</v>
      </c>
      <c r="H752" s="39" t="s">
        <v>74</v>
      </c>
      <c r="I752" s="42" t="s">
        <v>791</v>
      </c>
      <c r="J752" s="43">
        <v>41</v>
      </c>
      <c r="K752" s="44">
        <v>960</v>
      </c>
      <c r="L752" s="43">
        <v>39360</v>
      </c>
      <c r="M752" s="45">
        <v>0.1</v>
      </c>
      <c r="N752" s="46">
        <v>35424</v>
      </c>
      <c r="O752" s="41" t="s">
        <v>1172</v>
      </c>
      <c r="P752" s="47" t="s">
        <v>79</v>
      </c>
      <c r="Q752" s="48" t="s">
        <v>10</v>
      </c>
      <c r="R752" s="47" t="s">
        <v>29</v>
      </c>
      <c r="S752" s="48" t="s">
        <v>1173</v>
      </c>
    </row>
    <row r="753" spans="1:19">
      <c r="A753" s="36">
        <v>1741</v>
      </c>
      <c r="B753" s="37">
        <v>42922</v>
      </c>
      <c r="C753" s="38" t="s">
        <v>941</v>
      </c>
      <c r="D753" s="39" t="s">
        <v>979</v>
      </c>
      <c r="E753" s="40" t="s">
        <v>101</v>
      </c>
      <c r="F753" s="39" t="s">
        <v>30</v>
      </c>
      <c r="G753" s="41" t="s">
        <v>12</v>
      </c>
      <c r="H753" s="39" t="s">
        <v>157</v>
      </c>
      <c r="I753" s="42" t="s">
        <v>755</v>
      </c>
      <c r="J753" s="43">
        <v>31</v>
      </c>
      <c r="K753" s="44">
        <v>120</v>
      </c>
      <c r="L753" s="43">
        <v>3720</v>
      </c>
      <c r="M753" s="45">
        <v>7.0000000000000007E-2</v>
      </c>
      <c r="N753" s="46">
        <v>3459.6</v>
      </c>
      <c r="O753" s="41" t="s">
        <v>1172</v>
      </c>
      <c r="P753" s="47" t="s">
        <v>53</v>
      </c>
      <c r="Q753" s="48" t="s">
        <v>10</v>
      </c>
      <c r="R753" s="47" t="s">
        <v>29</v>
      </c>
      <c r="S753" s="48" t="s">
        <v>1173</v>
      </c>
    </row>
    <row r="754" spans="1:19">
      <c r="A754" s="36">
        <v>1742</v>
      </c>
      <c r="B754" s="37">
        <v>42922</v>
      </c>
      <c r="C754" s="38" t="s">
        <v>941</v>
      </c>
      <c r="D754" s="39" t="s">
        <v>936</v>
      </c>
      <c r="E754" s="40" t="s">
        <v>50</v>
      </c>
      <c r="F754" s="39" t="s">
        <v>30</v>
      </c>
      <c r="G754" s="41" t="s">
        <v>66</v>
      </c>
      <c r="H754" s="39" t="s">
        <v>82</v>
      </c>
      <c r="I754" s="42" t="s">
        <v>552</v>
      </c>
      <c r="J754" s="43">
        <v>7</v>
      </c>
      <c r="K754" s="44">
        <v>1560</v>
      </c>
      <c r="L754" s="43">
        <v>10920</v>
      </c>
      <c r="M754" s="45">
        <v>0.03</v>
      </c>
      <c r="N754" s="46">
        <v>10592.4</v>
      </c>
      <c r="O754" s="41" t="s">
        <v>13</v>
      </c>
      <c r="P754" s="47" t="s">
        <v>79</v>
      </c>
      <c r="Q754" s="48" t="s">
        <v>14</v>
      </c>
      <c r="R754" s="47" t="s">
        <v>29</v>
      </c>
      <c r="S754" s="48" t="s">
        <v>1173</v>
      </c>
    </row>
    <row r="755" spans="1:19">
      <c r="A755" s="36">
        <v>1743</v>
      </c>
      <c r="B755" s="37">
        <v>42922</v>
      </c>
      <c r="C755" s="38" t="s">
        <v>941</v>
      </c>
      <c r="D755" s="39" t="s">
        <v>956</v>
      </c>
      <c r="E755" s="40" t="s">
        <v>11</v>
      </c>
      <c r="F755" s="39" t="s">
        <v>25</v>
      </c>
      <c r="G755" s="41" t="s">
        <v>8</v>
      </c>
      <c r="H755" s="39" t="s">
        <v>58</v>
      </c>
      <c r="I755" s="42" t="s">
        <v>980</v>
      </c>
      <c r="J755" s="43">
        <v>49</v>
      </c>
      <c r="K755" s="44">
        <v>18000</v>
      </c>
      <c r="L755" s="43">
        <v>882000</v>
      </c>
      <c r="M755" s="45">
        <v>0.02</v>
      </c>
      <c r="N755" s="46">
        <v>864360</v>
      </c>
      <c r="O755" s="41" t="s">
        <v>18</v>
      </c>
      <c r="P755" s="47" t="s">
        <v>53</v>
      </c>
      <c r="Q755" s="48" t="s">
        <v>16</v>
      </c>
      <c r="R755" s="47" t="s">
        <v>26</v>
      </c>
      <c r="S755" s="48" t="s">
        <v>1173</v>
      </c>
    </row>
    <row r="756" spans="1:19">
      <c r="A756" s="36">
        <v>1744</v>
      </c>
      <c r="B756" s="37">
        <v>42922</v>
      </c>
      <c r="C756" s="38" t="s">
        <v>941</v>
      </c>
      <c r="D756" s="39" t="s">
        <v>956</v>
      </c>
      <c r="E756" s="40" t="s">
        <v>11</v>
      </c>
      <c r="F756" s="39" t="s">
        <v>25</v>
      </c>
      <c r="G756" s="41" t="s">
        <v>12</v>
      </c>
      <c r="H756" s="39" t="s">
        <v>74</v>
      </c>
      <c r="I756" s="42" t="s">
        <v>75</v>
      </c>
      <c r="J756" s="43">
        <v>36</v>
      </c>
      <c r="K756" s="44">
        <v>9780</v>
      </c>
      <c r="L756" s="43">
        <v>352080</v>
      </c>
      <c r="M756" s="45">
        <v>0.05</v>
      </c>
      <c r="N756" s="46">
        <v>334476</v>
      </c>
      <c r="O756" s="41" t="s">
        <v>18</v>
      </c>
      <c r="P756" s="47" t="s">
        <v>53</v>
      </c>
      <c r="Q756" s="48" t="s">
        <v>16</v>
      </c>
      <c r="R756" s="47" t="s">
        <v>26</v>
      </c>
      <c r="S756" s="48" t="s">
        <v>1173</v>
      </c>
    </row>
    <row r="757" spans="1:19">
      <c r="A757" s="36">
        <v>1745</v>
      </c>
      <c r="B757" s="37">
        <v>42922</v>
      </c>
      <c r="C757" s="38" t="s">
        <v>941</v>
      </c>
      <c r="D757" s="39" t="s">
        <v>956</v>
      </c>
      <c r="E757" s="40" t="s">
        <v>11</v>
      </c>
      <c r="F757" s="39" t="s">
        <v>25</v>
      </c>
      <c r="G757" s="41" t="s">
        <v>66</v>
      </c>
      <c r="H757" s="39" t="s">
        <v>82</v>
      </c>
      <c r="I757" s="42" t="s">
        <v>905</v>
      </c>
      <c r="J757" s="43">
        <v>49</v>
      </c>
      <c r="K757" s="44">
        <v>540</v>
      </c>
      <c r="L757" s="43">
        <v>26460</v>
      </c>
      <c r="M757" s="45">
        <v>0.03</v>
      </c>
      <c r="N757" s="46">
        <v>25666.2</v>
      </c>
      <c r="O757" s="41" t="s">
        <v>18</v>
      </c>
      <c r="P757" s="47" t="s">
        <v>64</v>
      </c>
      <c r="Q757" s="48" t="s">
        <v>16</v>
      </c>
      <c r="R757" s="47" t="s">
        <v>26</v>
      </c>
      <c r="S757" s="48" t="s">
        <v>1173</v>
      </c>
    </row>
    <row r="758" spans="1:19">
      <c r="A758" s="36">
        <v>1746</v>
      </c>
      <c r="B758" s="37">
        <v>42922</v>
      </c>
      <c r="C758" s="38" t="s">
        <v>941</v>
      </c>
      <c r="D758" s="39" t="s">
        <v>981</v>
      </c>
      <c r="E758" s="40" t="s">
        <v>7</v>
      </c>
      <c r="F758" s="39" t="s">
        <v>30</v>
      </c>
      <c r="G758" s="41" t="s">
        <v>12</v>
      </c>
      <c r="H758" s="39" t="s">
        <v>47</v>
      </c>
      <c r="I758" s="42" t="s">
        <v>182</v>
      </c>
      <c r="J758" s="43">
        <v>46</v>
      </c>
      <c r="K758" s="44">
        <v>600</v>
      </c>
      <c r="L758" s="43">
        <v>27600</v>
      </c>
      <c r="M758" s="45">
        <v>0.01</v>
      </c>
      <c r="N758" s="46">
        <v>27324</v>
      </c>
      <c r="O758" s="41" t="s">
        <v>13</v>
      </c>
      <c r="P758" s="47" t="s">
        <v>53</v>
      </c>
      <c r="Q758" s="48" t="s">
        <v>14</v>
      </c>
      <c r="R758" s="47" t="s">
        <v>29</v>
      </c>
      <c r="S758" s="48" t="s">
        <v>1173</v>
      </c>
    </row>
    <row r="759" spans="1:19">
      <c r="A759" s="36">
        <v>1747</v>
      </c>
      <c r="B759" s="37">
        <v>42923</v>
      </c>
      <c r="C759" s="38" t="s">
        <v>941</v>
      </c>
      <c r="D759" s="39" t="s">
        <v>982</v>
      </c>
      <c r="E759" s="40" t="s">
        <v>101</v>
      </c>
      <c r="F759" s="39" t="s">
        <v>28</v>
      </c>
      <c r="G759" s="41" t="s">
        <v>12</v>
      </c>
      <c r="H759" s="39" t="s">
        <v>114</v>
      </c>
      <c r="I759" s="42" t="s">
        <v>747</v>
      </c>
      <c r="J759" s="43">
        <v>10</v>
      </c>
      <c r="K759" s="44">
        <v>300</v>
      </c>
      <c r="L759" s="43">
        <v>3000</v>
      </c>
      <c r="M759" s="45">
        <v>0.06</v>
      </c>
      <c r="N759" s="46">
        <v>2820</v>
      </c>
      <c r="O759" s="41" t="s">
        <v>13</v>
      </c>
      <c r="P759" s="47" t="s">
        <v>64</v>
      </c>
      <c r="Q759" s="48" t="s">
        <v>14</v>
      </c>
      <c r="R759" s="47" t="s">
        <v>29</v>
      </c>
      <c r="S759" s="48" t="s">
        <v>1173</v>
      </c>
    </row>
    <row r="760" spans="1:19">
      <c r="A760" s="36">
        <v>1748</v>
      </c>
      <c r="B760" s="37">
        <v>42923</v>
      </c>
      <c r="C760" s="38" t="s">
        <v>941</v>
      </c>
      <c r="D760" s="39" t="s">
        <v>982</v>
      </c>
      <c r="E760" s="40" t="s">
        <v>101</v>
      </c>
      <c r="F760" s="39" t="s">
        <v>28</v>
      </c>
      <c r="G760" s="41" t="s">
        <v>8</v>
      </c>
      <c r="H760" s="39" t="s">
        <v>62</v>
      </c>
      <c r="I760" s="42" t="s">
        <v>393</v>
      </c>
      <c r="J760" s="43">
        <v>19</v>
      </c>
      <c r="K760" s="44">
        <v>10560</v>
      </c>
      <c r="L760" s="43">
        <v>200640</v>
      </c>
      <c r="M760" s="45">
        <v>0.02</v>
      </c>
      <c r="N760" s="46">
        <v>196627.20000000001</v>
      </c>
      <c r="O760" s="41" t="s">
        <v>13</v>
      </c>
      <c r="P760" s="47" t="s">
        <v>53</v>
      </c>
      <c r="Q760" s="48" t="s">
        <v>14</v>
      </c>
      <c r="R760" s="47" t="s">
        <v>29</v>
      </c>
      <c r="S760" s="48" t="s">
        <v>1173</v>
      </c>
    </row>
    <row r="761" spans="1:19">
      <c r="A761" s="36">
        <v>1749</v>
      </c>
      <c r="B761" s="37">
        <v>42923</v>
      </c>
      <c r="C761" s="38" t="s">
        <v>941</v>
      </c>
      <c r="D761" s="39" t="s">
        <v>270</v>
      </c>
      <c r="E761" s="40" t="s">
        <v>50</v>
      </c>
      <c r="F761" s="39" t="s">
        <v>27</v>
      </c>
      <c r="G761" s="41" t="s">
        <v>66</v>
      </c>
      <c r="H761" s="39" t="s">
        <v>199</v>
      </c>
      <c r="I761" s="42" t="s">
        <v>983</v>
      </c>
      <c r="J761" s="43">
        <v>10</v>
      </c>
      <c r="K761" s="44">
        <v>4260</v>
      </c>
      <c r="L761" s="43">
        <v>42600</v>
      </c>
      <c r="M761" s="45">
        <v>0.06</v>
      </c>
      <c r="N761" s="46">
        <v>40044</v>
      </c>
      <c r="O761" s="41" t="s">
        <v>13</v>
      </c>
      <c r="P761" s="47" t="s">
        <v>79</v>
      </c>
      <c r="Q761" s="48" t="s">
        <v>14</v>
      </c>
      <c r="R761" s="47" t="s">
        <v>26</v>
      </c>
      <c r="S761" s="48" t="s">
        <v>1173</v>
      </c>
    </row>
    <row r="762" spans="1:19">
      <c r="A762" s="36">
        <v>1750</v>
      </c>
      <c r="B762" s="37">
        <v>42923</v>
      </c>
      <c r="C762" s="38" t="s">
        <v>941</v>
      </c>
      <c r="D762" s="39" t="s">
        <v>270</v>
      </c>
      <c r="E762" s="40" t="s">
        <v>50</v>
      </c>
      <c r="F762" s="39" t="s">
        <v>27</v>
      </c>
      <c r="G762" s="41" t="s">
        <v>12</v>
      </c>
      <c r="H762" s="39" t="s">
        <v>51</v>
      </c>
      <c r="I762" s="42" t="s">
        <v>984</v>
      </c>
      <c r="J762" s="43">
        <v>48</v>
      </c>
      <c r="K762" s="44">
        <v>420</v>
      </c>
      <c r="L762" s="43">
        <v>20160</v>
      </c>
      <c r="M762" s="45">
        <v>0.02</v>
      </c>
      <c r="N762" s="46">
        <v>19756.8</v>
      </c>
      <c r="O762" s="41" t="s">
        <v>13</v>
      </c>
      <c r="P762" s="47" t="s">
        <v>49</v>
      </c>
      <c r="Q762" s="48" t="s">
        <v>14</v>
      </c>
      <c r="R762" s="47" t="s">
        <v>26</v>
      </c>
      <c r="S762" s="48" t="s">
        <v>1173</v>
      </c>
    </row>
    <row r="763" spans="1:19">
      <c r="A763" s="36">
        <v>1751</v>
      </c>
      <c r="B763" s="37">
        <v>42923</v>
      </c>
      <c r="C763" s="38" t="s">
        <v>941</v>
      </c>
      <c r="D763" s="39" t="s">
        <v>985</v>
      </c>
      <c r="E763" s="40" t="s">
        <v>101</v>
      </c>
      <c r="F763" s="39" t="s">
        <v>30</v>
      </c>
      <c r="G763" s="41" t="s">
        <v>12</v>
      </c>
      <c r="H763" s="39" t="s">
        <v>114</v>
      </c>
      <c r="I763" s="42" t="s">
        <v>500</v>
      </c>
      <c r="J763" s="43">
        <v>11</v>
      </c>
      <c r="K763" s="44">
        <v>1380</v>
      </c>
      <c r="L763" s="43">
        <v>15180</v>
      </c>
      <c r="M763" s="45">
        <v>0.01</v>
      </c>
      <c r="N763" s="46">
        <v>15028.2</v>
      </c>
      <c r="O763" s="41" t="s">
        <v>1172</v>
      </c>
      <c r="P763" s="47" t="s">
        <v>53</v>
      </c>
      <c r="Q763" s="48" t="s">
        <v>10</v>
      </c>
      <c r="R763" s="47" t="s">
        <v>29</v>
      </c>
      <c r="S763" s="48" t="s">
        <v>1173</v>
      </c>
    </row>
    <row r="764" spans="1:19">
      <c r="A764" s="36">
        <v>1752</v>
      </c>
      <c r="B764" s="37">
        <v>42923</v>
      </c>
      <c r="C764" s="38" t="s">
        <v>941</v>
      </c>
      <c r="D764" s="39" t="s">
        <v>694</v>
      </c>
      <c r="E764" s="40" t="s">
        <v>11</v>
      </c>
      <c r="F764" s="39" t="s">
        <v>25</v>
      </c>
      <c r="G764" s="41" t="s">
        <v>8</v>
      </c>
      <c r="H764" s="39" t="s">
        <v>44</v>
      </c>
      <c r="I764" s="42" t="s">
        <v>273</v>
      </c>
      <c r="J764" s="43">
        <v>1</v>
      </c>
      <c r="K764" s="44">
        <v>1260</v>
      </c>
      <c r="L764" s="43">
        <v>1260</v>
      </c>
      <c r="M764" s="45">
        <v>0</v>
      </c>
      <c r="N764" s="46">
        <v>1260</v>
      </c>
      <c r="O764" s="41" t="s">
        <v>1174</v>
      </c>
      <c r="P764" s="47" t="s">
        <v>64</v>
      </c>
      <c r="Q764" s="48" t="s">
        <v>10</v>
      </c>
      <c r="R764" s="47" t="s">
        <v>26</v>
      </c>
      <c r="S764" s="48" t="s">
        <v>1173</v>
      </c>
    </row>
    <row r="765" spans="1:19">
      <c r="A765" s="36">
        <v>1753</v>
      </c>
      <c r="B765" s="37">
        <v>42923</v>
      </c>
      <c r="C765" s="38" t="s">
        <v>941</v>
      </c>
      <c r="D765" s="39" t="s">
        <v>694</v>
      </c>
      <c r="E765" s="40" t="s">
        <v>11</v>
      </c>
      <c r="F765" s="39" t="s">
        <v>25</v>
      </c>
      <c r="G765" s="41" t="s">
        <v>12</v>
      </c>
      <c r="H765" s="39" t="s">
        <v>51</v>
      </c>
      <c r="I765" s="42" t="s">
        <v>986</v>
      </c>
      <c r="J765" s="43">
        <v>31</v>
      </c>
      <c r="K765" s="44">
        <v>180</v>
      </c>
      <c r="L765" s="43">
        <v>5580</v>
      </c>
      <c r="M765" s="45">
        <v>0.08</v>
      </c>
      <c r="N765" s="46">
        <v>5133.6000000000004</v>
      </c>
      <c r="O765" s="41" t="s">
        <v>1174</v>
      </c>
      <c r="P765" s="47" t="s">
        <v>53</v>
      </c>
      <c r="Q765" s="48" t="s">
        <v>10</v>
      </c>
      <c r="R765" s="47" t="s">
        <v>26</v>
      </c>
      <c r="S765" s="48" t="s">
        <v>1173</v>
      </c>
    </row>
    <row r="766" spans="1:19">
      <c r="A766" s="36">
        <v>1754</v>
      </c>
      <c r="B766" s="37">
        <v>42923</v>
      </c>
      <c r="C766" s="38" t="s">
        <v>941</v>
      </c>
      <c r="D766" s="39" t="s">
        <v>765</v>
      </c>
      <c r="E766" s="40" t="s">
        <v>11</v>
      </c>
      <c r="F766" s="39" t="s">
        <v>25</v>
      </c>
      <c r="G766" s="41" t="s">
        <v>8</v>
      </c>
      <c r="H766" s="39" t="s">
        <v>70</v>
      </c>
      <c r="I766" s="42" t="s">
        <v>542</v>
      </c>
      <c r="J766" s="43">
        <v>3</v>
      </c>
      <c r="K766" s="44">
        <v>9060</v>
      </c>
      <c r="L766" s="43">
        <v>27180</v>
      </c>
      <c r="M766" s="45">
        <v>0.05</v>
      </c>
      <c r="N766" s="46">
        <v>25821</v>
      </c>
      <c r="O766" s="41" t="s">
        <v>15</v>
      </c>
      <c r="P766" s="47" t="s">
        <v>53</v>
      </c>
      <c r="Q766" s="48" t="s">
        <v>10</v>
      </c>
      <c r="R766" s="47" t="s">
        <v>26</v>
      </c>
      <c r="S766" s="48" t="s">
        <v>1173</v>
      </c>
    </row>
    <row r="767" spans="1:19">
      <c r="A767" s="36">
        <v>1755</v>
      </c>
      <c r="B767" s="37">
        <v>42923</v>
      </c>
      <c r="C767" s="38" t="s">
        <v>941</v>
      </c>
      <c r="D767" s="39" t="s">
        <v>765</v>
      </c>
      <c r="E767" s="40" t="s">
        <v>11</v>
      </c>
      <c r="F767" s="39" t="s">
        <v>25</v>
      </c>
      <c r="G767" s="41" t="s">
        <v>12</v>
      </c>
      <c r="H767" s="39" t="s">
        <v>47</v>
      </c>
      <c r="I767" s="42" t="s">
        <v>275</v>
      </c>
      <c r="J767" s="43">
        <v>29</v>
      </c>
      <c r="K767" s="44">
        <v>1140</v>
      </c>
      <c r="L767" s="43">
        <v>33060</v>
      </c>
      <c r="M767" s="45">
        <v>0.02</v>
      </c>
      <c r="N767" s="46">
        <v>32398.799999999999</v>
      </c>
      <c r="O767" s="41" t="s">
        <v>15</v>
      </c>
      <c r="P767" s="47" t="s">
        <v>64</v>
      </c>
      <c r="Q767" s="48" t="s">
        <v>10</v>
      </c>
      <c r="R767" s="47" t="s">
        <v>26</v>
      </c>
      <c r="S767" s="48" t="s">
        <v>1173</v>
      </c>
    </row>
    <row r="768" spans="1:19">
      <c r="A768" s="36">
        <v>1756</v>
      </c>
      <c r="B768" s="37">
        <v>42923</v>
      </c>
      <c r="C768" s="38" t="s">
        <v>941</v>
      </c>
      <c r="D768" s="39" t="s">
        <v>765</v>
      </c>
      <c r="E768" s="40" t="s">
        <v>11</v>
      </c>
      <c r="F768" s="39" t="s">
        <v>25</v>
      </c>
      <c r="G768" s="41" t="s">
        <v>12</v>
      </c>
      <c r="H768" s="39" t="s">
        <v>55</v>
      </c>
      <c r="I768" s="42" t="s">
        <v>819</v>
      </c>
      <c r="J768" s="43">
        <v>23</v>
      </c>
      <c r="K768" s="44">
        <v>600</v>
      </c>
      <c r="L768" s="43">
        <v>13800</v>
      </c>
      <c r="M768" s="45">
        <v>0.05</v>
      </c>
      <c r="N768" s="46">
        <v>13110</v>
      </c>
      <c r="O768" s="41" t="s">
        <v>15</v>
      </c>
      <c r="P768" s="47" t="s">
        <v>53</v>
      </c>
      <c r="Q768" s="48" t="s">
        <v>10</v>
      </c>
      <c r="R768" s="47" t="s">
        <v>26</v>
      </c>
      <c r="S768" s="48" t="s">
        <v>1173</v>
      </c>
    </row>
    <row r="769" spans="1:19">
      <c r="A769" s="36">
        <v>1757</v>
      </c>
      <c r="B769" s="37">
        <v>42924</v>
      </c>
      <c r="C769" s="38" t="s">
        <v>941</v>
      </c>
      <c r="D769" s="39" t="s">
        <v>763</v>
      </c>
      <c r="E769" s="40" t="s">
        <v>101</v>
      </c>
      <c r="F769" s="39" t="s">
        <v>27</v>
      </c>
      <c r="G769" s="41" t="s">
        <v>66</v>
      </c>
      <c r="H769" s="39" t="s">
        <v>125</v>
      </c>
      <c r="I769" s="42" t="s">
        <v>235</v>
      </c>
      <c r="J769" s="43">
        <v>19</v>
      </c>
      <c r="K769" s="44">
        <v>12780</v>
      </c>
      <c r="L769" s="43">
        <v>242820</v>
      </c>
      <c r="M769" s="45">
        <v>0.04</v>
      </c>
      <c r="N769" s="46">
        <v>233107.20000000001</v>
      </c>
      <c r="O769" s="41" t="s">
        <v>18</v>
      </c>
      <c r="P769" s="47" t="s">
        <v>53</v>
      </c>
      <c r="Q769" s="48" t="s">
        <v>16</v>
      </c>
      <c r="R769" s="47" t="s">
        <v>26</v>
      </c>
      <c r="S769" s="48" t="s">
        <v>1173</v>
      </c>
    </row>
    <row r="770" spans="1:19">
      <c r="A770" s="36">
        <v>1758</v>
      </c>
      <c r="B770" s="37">
        <v>42924</v>
      </c>
      <c r="C770" s="38" t="s">
        <v>941</v>
      </c>
      <c r="D770" s="39" t="s">
        <v>763</v>
      </c>
      <c r="E770" s="40" t="s">
        <v>101</v>
      </c>
      <c r="F770" s="39" t="s">
        <v>27</v>
      </c>
      <c r="G770" s="41" t="s">
        <v>12</v>
      </c>
      <c r="H770" s="39" t="s">
        <v>51</v>
      </c>
      <c r="I770" s="42" t="s">
        <v>987</v>
      </c>
      <c r="J770" s="43">
        <v>17</v>
      </c>
      <c r="K770" s="44">
        <v>240</v>
      </c>
      <c r="L770" s="43">
        <v>4080</v>
      </c>
      <c r="M770" s="45">
        <v>0.08</v>
      </c>
      <c r="N770" s="46">
        <v>3753.6</v>
      </c>
      <c r="O770" s="41" t="s">
        <v>18</v>
      </c>
      <c r="P770" s="47" t="s">
        <v>53</v>
      </c>
      <c r="Q770" s="48" t="s">
        <v>16</v>
      </c>
      <c r="R770" s="47" t="s">
        <v>26</v>
      </c>
      <c r="S770" s="48" t="s">
        <v>1173</v>
      </c>
    </row>
    <row r="771" spans="1:19">
      <c r="A771" s="36">
        <v>1759</v>
      </c>
      <c r="B771" s="37">
        <v>42924</v>
      </c>
      <c r="C771" s="38" t="s">
        <v>941</v>
      </c>
      <c r="D771" s="39" t="s">
        <v>988</v>
      </c>
      <c r="E771" s="40" t="s">
        <v>7</v>
      </c>
      <c r="F771" s="39" t="s">
        <v>25</v>
      </c>
      <c r="G771" s="41" t="s">
        <v>8</v>
      </c>
      <c r="H771" s="39" t="s">
        <v>44</v>
      </c>
      <c r="I771" s="42" t="s">
        <v>989</v>
      </c>
      <c r="J771" s="43">
        <v>16</v>
      </c>
      <c r="K771" s="44">
        <v>1380</v>
      </c>
      <c r="L771" s="43">
        <v>22080</v>
      </c>
      <c r="M771" s="45">
        <v>0.04</v>
      </c>
      <c r="N771" s="46">
        <v>21196.799999999999</v>
      </c>
      <c r="O771" s="41" t="s">
        <v>15</v>
      </c>
      <c r="P771" s="47" t="s">
        <v>46</v>
      </c>
      <c r="Q771" s="48" t="s">
        <v>10</v>
      </c>
      <c r="R771" s="47" t="s">
        <v>26</v>
      </c>
      <c r="S771" s="48" t="s">
        <v>1173</v>
      </c>
    </row>
    <row r="772" spans="1:19">
      <c r="A772" s="36">
        <v>1760</v>
      </c>
      <c r="B772" s="37">
        <v>42924</v>
      </c>
      <c r="C772" s="38" t="s">
        <v>941</v>
      </c>
      <c r="D772" s="39" t="s">
        <v>495</v>
      </c>
      <c r="E772" s="40" t="s">
        <v>7</v>
      </c>
      <c r="F772" s="39" t="s">
        <v>25</v>
      </c>
      <c r="G772" s="41" t="s">
        <v>8</v>
      </c>
      <c r="H772" s="39" t="s">
        <v>62</v>
      </c>
      <c r="I772" s="42" t="s">
        <v>393</v>
      </c>
      <c r="J772" s="43">
        <v>14</v>
      </c>
      <c r="K772" s="44">
        <v>10560</v>
      </c>
      <c r="L772" s="43">
        <v>147840</v>
      </c>
      <c r="M772" s="45">
        <v>7.0000000000000007E-2</v>
      </c>
      <c r="N772" s="46">
        <v>137491.20000000001</v>
      </c>
      <c r="O772" s="41" t="s">
        <v>13</v>
      </c>
      <c r="P772" s="47" t="s">
        <v>53</v>
      </c>
      <c r="Q772" s="48" t="s">
        <v>14</v>
      </c>
      <c r="R772" s="47" t="s">
        <v>26</v>
      </c>
      <c r="S772" s="48" t="s">
        <v>1173</v>
      </c>
    </row>
    <row r="773" spans="1:19">
      <c r="A773" s="36">
        <v>1761</v>
      </c>
      <c r="B773" s="37">
        <v>42924</v>
      </c>
      <c r="C773" s="38" t="s">
        <v>941</v>
      </c>
      <c r="D773" s="39" t="s">
        <v>495</v>
      </c>
      <c r="E773" s="40" t="s">
        <v>7</v>
      </c>
      <c r="F773" s="39" t="s">
        <v>25</v>
      </c>
      <c r="G773" s="41" t="s">
        <v>12</v>
      </c>
      <c r="H773" s="39" t="s">
        <v>114</v>
      </c>
      <c r="I773" s="42" t="s">
        <v>990</v>
      </c>
      <c r="J773" s="43">
        <v>4</v>
      </c>
      <c r="K773" s="44">
        <v>360</v>
      </c>
      <c r="L773" s="43">
        <v>1440</v>
      </c>
      <c r="M773" s="45">
        <v>0.05</v>
      </c>
      <c r="N773" s="46">
        <v>1368</v>
      </c>
      <c r="O773" s="41" t="s">
        <v>13</v>
      </c>
      <c r="P773" s="47" t="s">
        <v>79</v>
      </c>
      <c r="Q773" s="48" t="s">
        <v>14</v>
      </c>
      <c r="R773" s="47" t="s">
        <v>26</v>
      </c>
      <c r="S773" s="48" t="s">
        <v>1173</v>
      </c>
    </row>
    <row r="774" spans="1:19">
      <c r="A774" s="36">
        <v>1762</v>
      </c>
      <c r="B774" s="37">
        <v>42925</v>
      </c>
      <c r="C774" s="38" t="s">
        <v>941</v>
      </c>
      <c r="D774" s="39" t="s">
        <v>991</v>
      </c>
      <c r="E774" s="40" t="s">
        <v>11</v>
      </c>
      <c r="F774" s="39" t="s">
        <v>27</v>
      </c>
      <c r="G774" s="41" t="s">
        <v>12</v>
      </c>
      <c r="H774" s="39" t="s">
        <v>128</v>
      </c>
      <c r="I774" s="42" t="s">
        <v>992</v>
      </c>
      <c r="J774" s="43">
        <v>6</v>
      </c>
      <c r="K774" s="44">
        <v>3420</v>
      </c>
      <c r="L774" s="43">
        <v>20520</v>
      </c>
      <c r="M774" s="45">
        <v>0.08</v>
      </c>
      <c r="N774" s="46">
        <v>18878.400000000001</v>
      </c>
      <c r="O774" s="41" t="s">
        <v>18</v>
      </c>
      <c r="P774" s="47" t="s">
        <v>91</v>
      </c>
      <c r="Q774" s="48" t="s">
        <v>16</v>
      </c>
      <c r="R774" s="47" t="s">
        <v>26</v>
      </c>
      <c r="S774" s="48" t="s">
        <v>1173</v>
      </c>
    </row>
    <row r="775" spans="1:19">
      <c r="A775" s="36">
        <v>1763</v>
      </c>
      <c r="B775" s="37">
        <v>42925</v>
      </c>
      <c r="C775" s="38" t="s">
        <v>941</v>
      </c>
      <c r="D775" s="39" t="s">
        <v>991</v>
      </c>
      <c r="E775" s="40" t="s">
        <v>11</v>
      </c>
      <c r="F775" s="39" t="s">
        <v>27</v>
      </c>
      <c r="G775" s="41" t="s">
        <v>8</v>
      </c>
      <c r="H775" s="39" t="s">
        <v>62</v>
      </c>
      <c r="I775" s="42" t="s">
        <v>993</v>
      </c>
      <c r="J775" s="43">
        <v>7</v>
      </c>
      <c r="K775" s="44">
        <v>3360</v>
      </c>
      <c r="L775" s="43">
        <v>23520</v>
      </c>
      <c r="M775" s="45">
        <v>0.09</v>
      </c>
      <c r="N775" s="46">
        <v>21403.200000000001</v>
      </c>
      <c r="O775" s="41" t="s">
        <v>18</v>
      </c>
      <c r="P775" s="47" t="s">
        <v>79</v>
      </c>
      <c r="Q775" s="48" t="s">
        <v>16</v>
      </c>
      <c r="R775" s="47" t="s">
        <v>26</v>
      </c>
      <c r="S775" s="48" t="s">
        <v>1173</v>
      </c>
    </row>
    <row r="776" spans="1:19">
      <c r="A776" s="36">
        <v>1764</v>
      </c>
      <c r="B776" s="37">
        <v>42925</v>
      </c>
      <c r="C776" s="38" t="s">
        <v>941</v>
      </c>
      <c r="D776" s="39" t="s">
        <v>994</v>
      </c>
      <c r="E776" s="40" t="s">
        <v>11</v>
      </c>
      <c r="F776" s="39" t="s">
        <v>25</v>
      </c>
      <c r="G776" s="41" t="s">
        <v>12</v>
      </c>
      <c r="H776" s="39" t="s">
        <v>114</v>
      </c>
      <c r="I776" s="42" t="s">
        <v>995</v>
      </c>
      <c r="J776" s="43">
        <v>28</v>
      </c>
      <c r="K776" s="44">
        <v>420</v>
      </c>
      <c r="L776" s="43">
        <v>11760</v>
      </c>
      <c r="M776" s="45">
        <v>0</v>
      </c>
      <c r="N776" s="46">
        <v>11760</v>
      </c>
      <c r="O776" s="41" t="s">
        <v>13</v>
      </c>
      <c r="P776" s="47" t="s">
        <v>64</v>
      </c>
      <c r="Q776" s="48" t="s">
        <v>14</v>
      </c>
      <c r="R776" s="47" t="s">
        <v>26</v>
      </c>
      <c r="S776" s="48" t="s">
        <v>1173</v>
      </c>
    </row>
    <row r="777" spans="1:19">
      <c r="A777" s="36">
        <v>1765</v>
      </c>
      <c r="B777" s="37">
        <v>42925</v>
      </c>
      <c r="C777" s="38" t="s">
        <v>941</v>
      </c>
      <c r="D777" s="39" t="s">
        <v>994</v>
      </c>
      <c r="E777" s="40" t="s">
        <v>11</v>
      </c>
      <c r="F777" s="39" t="s">
        <v>25</v>
      </c>
      <c r="G777" s="41" t="s">
        <v>8</v>
      </c>
      <c r="H777" s="39" t="s">
        <v>44</v>
      </c>
      <c r="I777" s="42" t="s">
        <v>996</v>
      </c>
      <c r="J777" s="43">
        <v>27</v>
      </c>
      <c r="K777" s="44">
        <v>2160</v>
      </c>
      <c r="L777" s="43">
        <v>58320</v>
      </c>
      <c r="M777" s="45">
        <v>7.0000000000000007E-2</v>
      </c>
      <c r="N777" s="46">
        <v>54237.599999999999</v>
      </c>
      <c r="O777" s="41" t="s">
        <v>13</v>
      </c>
      <c r="P777" s="47" t="s">
        <v>53</v>
      </c>
      <c r="Q777" s="48" t="s">
        <v>14</v>
      </c>
      <c r="R777" s="47" t="s">
        <v>26</v>
      </c>
      <c r="S777" s="48" t="s">
        <v>1173</v>
      </c>
    </row>
    <row r="778" spans="1:19">
      <c r="A778" s="36">
        <v>1766</v>
      </c>
      <c r="B778" s="37">
        <v>42925</v>
      </c>
      <c r="C778" s="38" t="s">
        <v>941</v>
      </c>
      <c r="D778" s="39" t="s">
        <v>342</v>
      </c>
      <c r="E778" s="40" t="s">
        <v>7</v>
      </c>
      <c r="F778" s="39" t="s">
        <v>25</v>
      </c>
      <c r="G778" s="41" t="s">
        <v>8</v>
      </c>
      <c r="H778" s="39" t="s">
        <v>44</v>
      </c>
      <c r="I778" s="42" t="s">
        <v>307</v>
      </c>
      <c r="J778" s="43">
        <v>22</v>
      </c>
      <c r="K778" s="44">
        <v>2100</v>
      </c>
      <c r="L778" s="43">
        <v>46200</v>
      </c>
      <c r="M778" s="45">
        <v>0.09</v>
      </c>
      <c r="N778" s="46">
        <v>42042</v>
      </c>
      <c r="O778" s="41" t="s">
        <v>1172</v>
      </c>
      <c r="P778" s="47" t="s">
        <v>91</v>
      </c>
      <c r="Q778" s="48" t="s">
        <v>10</v>
      </c>
      <c r="R778" s="47" t="s">
        <v>26</v>
      </c>
      <c r="S778" s="48" t="s">
        <v>1173</v>
      </c>
    </row>
    <row r="779" spans="1:19">
      <c r="A779" s="36">
        <v>1767</v>
      </c>
      <c r="B779" s="37">
        <v>42925</v>
      </c>
      <c r="C779" s="38" t="s">
        <v>941</v>
      </c>
      <c r="D779" s="39" t="s">
        <v>342</v>
      </c>
      <c r="E779" s="40" t="s">
        <v>7</v>
      </c>
      <c r="F779" s="39" t="s">
        <v>25</v>
      </c>
      <c r="G779" s="41" t="s">
        <v>12</v>
      </c>
      <c r="H779" s="39" t="s">
        <v>120</v>
      </c>
      <c r="I779" s="42" t="s">
        <v>997</v>
      </c>
      <c r="J779" s="43">
        <v>2</v>
      </c>
      <c r="K779" s="44">
        <v>420</v>
      </c>
      <c r="L779" s="43">
        <v>840</v>
      </c>
      <c r="M779" s="45">
        <v>0.02</v>
      </c>
      <c r="N779" s="46">
        <v>823.2</v>
      </c>
      <c r="O779" s="41" t="s">
        <v>1172</v>
      </c>
      <c r="P779" s="47" t="s">
        <v>49</v>
      </c>
      <c r="Q779" s="48" t="s">
        <v>10</v>
      </c>
      <c r="R779" s="47" t="s">
        <v>26</v>
      </c>
      <c r="S779" s="48" t="s">
        <v>1173</v>
      </c>
    </row>
    <row r="780" spans="1:19">
      <c r="A780" s="36">
        <v>1768</v>
      </c>
      <c r="B780" s="37">
        <v>42926</v>
      </c>
      <c r="C780" s="38" t="s">
        <v>941</v>
      </c>
      <c r="D780" s="39" t="s">
        <v>462</v>
      </c>
      <c r="E780" s="40" t="s">
        <v>7</v>
      </c>
      <c r="F780" s="39" t="s">
        <v>25</v>
      </c>
      <c r="G780" s="41" t="s">
        <v>8</v>
      </c>
      <c r="H780" s="39" t="s">
        <v>62</v>
      </c>
      <c r="I780" s="42" t="s">
        <v>998</v>
      </c>
      <c r="J780" s="43">
        <v>45</v>
      </c>
      <c r="K780" s="44">
        <v>3360</v>
      </c>
      <c r="L780" s="43">
        <v>151200</v>
      </c>
      <c r="M780" s="45">
        <v>7.0000000000000007E-2</v>
      </c>
      <c r="N780" s="46">
        <v>140616</v>
      </c>
      <c r="O780" s="41" t="s">
        <v>1174</v>
      </c>
      <c r="P780" s="47" t="s">
        <v>64</v>
      </c>
      <c r="Q780" s="48" t="s">
        <v>10</v>
      </c>
      <c r="R780" s="47" t="s">
        <v>26</v>
      </c>
      <c r="S780" s="48" t="s">
        <v>1173</v>
      </c>
    </row>
    <row r="781" spans="1:19">
      <c r="A781" s="36">
        <v>1769</v>
      </c>
      <c r="B781" s="37">
        <v>42926</v>
      </c>
      <c r="C781" s="38" t="s">
        <v>941</v>
      </c>
      <c r="D781" s="39" t="s">
        <v>661</v>
      </c>
      <c r="E781" s="40" t="s">
        <v>7</v>
      </c>
      <c r="F781" s="39" t="s">
        <v>30</v>
      </c>
      <c r="G781" s="41" t="s">
        <v>8</v>
      </c>
      <c r="H781" s="39" t="s">
        <v>44</v>
      </c>
      <c r="I781" s="42" t="s">
        <v>999</v>
      </c>
      <c r="J781" s="43">
        <v>25</v>
      </c>
      <c r="K781" s="44">
        <v>1860</v>
      </c>
      <c r="L781" s="43">
        <v>46500</v>
      </c>
      <c r="M781" s="45">
        <v>7.0000000000000007E-2</v>
      </c>
      <c r="N781" s="46">
        <v>43245</v>
      </c>
      <c r="O781" s="41" t="s">
        <v>13</v>
      </c>
      <c r="P781" s="47" t="s">
        <v>53</v>
      </c>
      <c r="Q781" s="48" t="s">
        <v>14</v>
      </c>
      <c r="R781" s="47" t="s">
        <v>29</v>
      </c>
      <c r="S781" s="48" t="s">
        <v>1173</v>
      </c>
    </row>
    <row r="782" spans="1:19">
      <c r="A782" s="36">
        <v>1770</v>
      </c>
      <c r="B782" s="37">
        <v>42926</v>
      </c>
      <c r="C782" s="38" t="s">
        <v>941</v>
      </c>
      <c r="D782" s="39" t="s">
        <v>661</v>
      </c>
      <c r="E782" s="40" t="s">
        <v>7</v>
      </c>
      <c r="F782" s="39" t="s">
        <v>30</v>
      </c>
      <c r="G782" s="41" t="s">
        <v>12</v>
      </c>
      <c r="H782" s="39" t="s">
        <v>47</v>
      </c>
      <c r="I782" s="42" t="s">
        <v>321</v>
      </c>
      <c r="J782" s="43">
        <v>40</v>
      </c>
      <c r="K782" s="44">
        <v>420</v>
      </c>
      <c r="L782" s="43">
        <v>16800</v>
      </c>
      <c r="M782" s="45">
        <v>0.09</v>
      </c>
      <c r="N782" s="46">
        <v>15288</v>
      </c>
      <c r="O782" s="41" t="s">
        <v>13</v>
      </c>
      <c r="P782" s="47" t="s">
        <v>53</v>
      </c>
      <c r="Q782" s="48" t="s">
        <v>14</v>
      </c>
      <c r="R782" s="47" t="s">
        <v>29</v>
      </c>
      <c r="S782" s="48" t="s">
        <v>1173</v>
      </c>
    </row>
    <row r="783" spans="1:19">
      <c r="A783" s="36">
        <v>1771</v>
      </c>
      <c r="B783" s="37">
        <v>42926</v>
      </c>
      <c r="C783" s="38" t="s">
        <v>941</v>
      </c>
      <c r="D783" s="39" t="s">
        <v>661</v>
      </c>
      <c r="E783" s="40" t="s">
        <v>7</v>
      </c>
      <c r="F783" s="39" t="s">
        <v>30</v>
      </c>
      <c r="G783" s="41" t="s">
        <v>12</v>
      </c>
      <c r="H783" s="39" t="s">
        <v>47</v>
      </c>
      <c r="I783" s="42" t="s">
        <v>281</v>
      </c>
      <c r="J783" s="43">
        <v>20</v>
      </c>
      <c r="K783" s="44">
        <v>420</v>
      </c>
      <c r="L783" s="43">
        <v>8400</v>
      </c>
      <c r="M783" s="45">
        <v>7.0000000000000007E-2</v>
      </c>
      <c r="N783" s="46">
        <v>7812</v>
      </c>
      <c r="O783" s="41" t="s">
        <v>13</v>
      </c>
      <c r="P783" s="47" t="s">
        <v>64</v>
      </c>
      <c r="Q783" s="48" t="s">
        <v>14</v>
      </c>
      <c r="R783" s="47" t="s">
        <v>29</v>
      </c>
      <c r="S783" s="48" t="s">
        <v>1173</v>
      </c>
    </row>
    <row r="784" spans="1:19">
      <c r="A784" s="36">
        <v>1772</v>
      </c>
      <c r="B784" s="37">
        <v>42926</v>
      </c>
      <c r="C784" s="38" t="s">
        <v>941</v>
      </c>
      <c r="D784" s="39" t="s">
        <v>718</v>
      </c>
      <c r="E784" s="40" t="s">
        <v>50</v>
      </c>
      <c r="F784" s="39" t="s">
        <v>30</v>
      </c>
      <c r="G784" s="41" t="s">
        <v>12</v>
      </c>
      <c r="H784" s="39" t="s">
        <v>114</v>
      </c>
      <c r="I784" s="42" t="s">
        <v>1000</v>
      </c>
      <c r="J784" s="43">
        <v>8</v>
      </c>
      <c r="K784" s="44">
        <v>900</v>
      </c>
      <c r="L784" s="43">
        <v>7200</v>
      </c>
      <c r="M784" s="45">
        <v>0.05</v>
      </c>
      <c r="N784" s="46">
        <v>6840</v>
      </c>
      <c r="O784" s="41" t="s">
        <v>1172</v>
      </c>
      <c r="P784" s="47" t="s">
        <v>79</v>
      </c>
      <c r="Q784" s="48" t="s">
        <v>10</v>
      </c>
      <c r="R784" s="47" t="s">
        <v>29</v>
      </c>
      <c r="S784" s="48" t="s">
        <v>1173</v>
      </c>
    </row>
    <row r="785" spans="1:19">
      <c r="A785" s="36">
        <v>1773</v>
      </c>
      <c r="B785" s="37">
        <v>42926</v>
      </c>
      <c r="C785" s="38" t="s">
        <v>941</v>
      </c>
      <c r="D785" s="39" t="s">
        <v>718</v>
      </c>
      <c r="E785" s="40" t="s">
        <v>50</v>
      </c>
      <c r="F785" s="39" t="s">
        <v>30</v>
      </c>
      <c r="G785" s="41" t="s">
        <v>8</v>
      </c>
      <c r="H785" s="39" t="s">
        <v>44</v>
      </c>
      <c r="I785" s="42" t="s">
        <v>1001</v>
      </c>
      <c r="J785" s="43">
        <v>31</v>
      </c>
      <c r="K785" s="44">
        <v>9600</v>
      </c>
      <c r="L785" s="43">
        <v>297600</v>
      </c>
      <c r="M785" s="45">
        <v>0.01</v>
      </c>
      <c r="N785" s="46">
        <v>294624</v>
      </c>
      <c r="O785" s="41" t="s">
        <v>1172</v>
      </c>
      <c r="P785" s="47" t="s">
        <v>53</v>
      </c>
      <c r="Q785" s="48" t="s">
        <v>10</v>
      </c>
      <c r="R785" s="47" t="s">
        <v>29</v>
      </c>
      <c r="S785" s="48" t="s">
        <v>1173</v>
      </c>
    </row>
    <row r="786" spans="1:19">
      <c r="A786" s="36">
        <v>1774</v>
      </c>
      <c r="B786" s="37">
        <v>42926</v>
      </c>
      <c r="C786" s="38" t="s">
        <v>941</v>
      </c>
      <c r="D786" s="39" t="s">
        <v>718</v>
      </c>
      <c r="E786" s="40" t="s">
        <v>50</v>
      </c>
      <c r="F786" s="39" t="s">
        <v>30</v>
      </c>
      <c r="G786" s="41" t="s">
        <v>12</v>
      </c>
      <c r="H786" s="39" t="s">
        <v>55</v>
      </c>
      <c r="I786" s="42" t="s">
        <v>593</v>
      </c>
      <c r="J786" s="43">
        <v>36</v>
      </c>
      <c r="K786" s="44">
        <v>1680</v>
      </c>
      <c r="L786" s="43">
        <v>60480</v>
      </c>
      <c r="M786" s="45">
        <v>0.01</v>
      </c>
      <c r="N786" s="46">
        <v>59875.199999999997</v>
      </c>
      <c r="O786" s="41" t="s">
        <v>1172</v>
      </c>
      <c r="P786" s="47" t="s">
        <v>53</v>
      </c>
      <c r="Q786" s="48" t="s">
        <v>10</v>
      </c>
      <c r="R786" s="47" t="s">
        <v>29</v>
      </c>
      <c r="S786" s="48" t="s">
        <v>1173</v>
      </c>
    </row>
    <row r="787" spans="1:19">
      <c r="A787" s="36">
        <v>1775</v>
      </c>
      <c r="B787" s="37">
        <v>42926</v>
      </c>
      <c r="C787" s="38" t="s">
        <v>941</v>
      </c>
      <c r="D787" s="39" t="s">
        <v>453</v>
      </c>
      <c r="E787" s="40" t="s">
        <v>11</v>
      </c>
      <c r="F787" s="39" t="s">
        <v>25</v>
      </c>
      <c r="G787" s="41" t="s">
        <v>12</v>
      </c>
      <c r="H787" s="39" t="s">
        <v>47</v>
      </c>
      <c r="I787" s="42" t="s">
        <v>1002</v>
      </c>
      <c r="J787" s="43">
        <v>22</v>
      </c>
      <c r="K787" s="44">
        <v>420</v>
      </c>
      <c r="L787" s="43">
        <v>9240</v>
      </c>
      <c r="M787" s="45">
        <v>0.03</v>
      </c>
      <c r="N787" s="46">
        <v>8962.7999999999993</v>
      </c>
      <c r="O787" s="41" t="s">
        <v>15</v>
      </c>
      <c r="P787" s="47" t="s">
        <v>64</v>
      </c>
      <c r="Q787" s="48" t="s">
        <v>10</v>
      </c>
      <c r="R787" s="47" t="s">
        <v>26</v>
      </c>
      <c r="S787" s="48" t="s">
        <v>1173</v>
      </c>
    </row>
    <row r="788" spans="1:19">
      <c r="A788" s="36">
        <v>1776</v>
      </c>
      <c r="B788" s="37">
        <v>42926</v>
      </c>
      <c r="C788" s="38" t="s">
        <v>941</v>
      </c>
      <c r="D788" s="39" t="s">
        <v>453</v>
      </c>
      <c r="E788" s="40" t="s">
        <v>11</v>
      </c>
      <c r="F788" s="39" t="s">
        <v>25</v>
      </c>
      <c r="G788" s="41" t="s">
        <v>12</v>
      </c>
      <c r="H788" s="39" t="s">
        <v>47</v>
      </c>
      <c r="I788" s="42" t="s">
        <v>1003</v>
      </c>
      <c r="J788" s="43">
        <v>14</v>
      </c>
      <c r="K788" s="44">
        <v>300</v>
      </c>
      <c r="L788" s="43">
        <v>4200</v>
      </c>
      <c r="M788" s="45">
        <v>0.05</v>
      </c>
      <c r="N788" s="46">
        <v>3990</v>
      </c>
      <c r="O788" s="41" t="s">
        <v>15</v>
      </c>
      <c r="P788" s="47" t="s">
        <v>64</v>
      </c>
      <c r="Q788" s="48" t="s">
        <v>10</v>
      </c>
      <c r="R788" s="47" t="s">
        <v>26</v>
      </c>
      <c r="S788" s="48" t="s">
        <v>1173</v>
      </c>
    </row>
    <row r="789" spans="1:19">
      <c r="A789" s="36">
        <v>1777</v>
      </c>
      <c r="B789" s="37">
        <v>42926</v>
      </c>
      <c r="C789" s="38" t="s">
        <v>941</v>
      </c>
      <c r="D789" s="39" t="s">
        <v>453</v>
      </c>
      <c r="E789" s="40" t="s">
        <v>11</v>
      </c>
      <c r="F789" s="39" t="s">
        <v>25</v>
      </c>
      <c r="G789" s="41" t="s">
        <v>8</v>
      </c>
      <c r="H789" s="39" t="s">
        <v>62</v>
      </c>
      <c r="I789" s="42" t="s">
        <v>480</v>
      </c>
      <c r="J789" s="43">
        <v>37</v>
      </c>
      <c r="K789" s="44">
        <v>3360</v>
      </c>
      <c r="L789" s="43">
        <v>124320</v>
      </c>
      <c r="M789" s="45">
        <v>0.1</v>
      </c>
      <c r="N789" s="46">
        <v>111888</v>
      </c>
      <c r="O789" s="41" t="s">
        <v>15</v>
      </c>
      <c r="P789" s="47" t="s">
        <v>53</v>
      </c>
      <c r="Q789" s="48" t="s">
        <v>10</v>
      </c>
      <c r="R789" s="47" t="s">
        <v>26</v>
      </c>
      <c r="S789" s="48" t="s">
        <v>1173</v>
      </c>
    </row>
    <row r="790" spans="1:19">
      <c r="A790" s="36">
        <v>1778</v>
      </c>
      <c r="B790" s="37">
        <v>42927</v>
      </c>
      <c r="C790" s="38" t="s">
        <v>941</v>
      </c>
      <c r="D790" s="39" t="s">
        <v>910</v>
      </c>
      <c r="E790" s="40" t="s">
        <v>50</v>
      </c>
      <c r="F790" s="39" t="s">
        <v>25</v>
      </c>
      <c r="G790" s="41" t="s">
        <v>66</v>
      </c>
      <c r="H790" s="39" t="s">
        <v>82</v>
      </c>
      <c r="I790" s="42" t="s">
        <v>878</v>
      </c>
      <c r="J790" s="43">
        <v>4</v>
      </c>
      <c r="K790" s="44">
        <v>1200</v>
      </c>
      <c r="L790" s="43">
        <v>4800</v>
      </c>
      <c r="M790" s="45">
        <v>0.04</v>
      </c>
      <c r="N790" s="46">
        <v>4608</v>
      </c>
      <c r="O790" s="41" t="s">
        <v>18</v>
      </c>
      <c r="P790" s="47" t="s">
        <v>53</v>
      </c>
      <c r="Q790" s="48" t="s">
        <v>16</v>
      </c>
      <c r="R790" s="47" t="s">
        <v>26</v>
      </c>
      <c r="S790" s="48" t="s">
        <v>1173</v>
      </c>
    </row>
    <row r="791" spans="1:19">
      <c r="A791" s="36">
        <v>1779</v>
      </c>
      <c r="B791" s="37">
        <v>42927</v>
      </c>
      <c r="C791" s="38" t="s">
        <v>941</v>
      </c>
      <c r="D791" s="39" t="s">
        <v>910</v>
      </c>
      <c r="E791" s="40" t="s">
        <v>50</v>
      </c>
      <c r="F791" s="39" t="s">
        <v>25</v>
      </c>
      <c r="G791" s="41" t="s">
        <v>12</v>
      </c>
      <c r="H791" s="39" t="s">
        <v>107</v>
      </c>
      <c r="I791" s="42" t="s">
        <v>1004</v>
      </c>
      <c r="J791" s="43">
        <v>31</v>
      </c>
      <c r="K791" s="44">
        <v>240</v>
      </c>
      <c r="L791" s="43">
        <v>7440</v>
      </c>
      <c r="M791" s="45">
        <v>0.09</v>
      </c>
      <c r="N791" s="46">
        <v>6770.4</v>
      </c>
      <c r="O791" s="41" t="s">
        <v>18</v>
      </c>
      <c r="P791" s="47" t="s">
        <v>53</v>
      </c>
      <c r="Q791" s="48" t="s">
        <v>16</v>
      </c>
      <c r="R791" s="47" t="s">
        <v>26</v>
      </c>
      <c r="S791" s="48" t="s">
        <v>1173</v>
      </c>
    </row>
    <row r="792" spans="1:19">
      <c r="A792" s="36">
        <v>1780</v>
      </c>
      <c r="B792" s="37">
        <v>42927</v>
      </c>
      <c r="C792" s="38" t="s">
        <v>941</v>
      </c>
      <c r="D792" s="39" t="s">
        <v>804</v>
      </c>
      <c r="E792" s="40" t="s">
        <v>101</v>
      </c>
      <c r="F792" s="39" t="s">
        <v>30</v>
      </c>
      <c r="G792" s="41" t="s">
        <v>12</v>
      </c>
      <c r="H792" s="39" t="s">
        <v>114</v>
      </c>
      <c r="I792" s="42" t="s">
        <v>1005</v>
      </c>
      <c r="J792" s="43">
        <v>12</v>
      </c>
      <c r="K792" s="44">
        <v>480</v>
      </c>
      <c r="L792" s="43">
        <v>5760</v>
      </c>
      <c r="M792" s="45">
        <v>0.04</v>
      </c>
      <c r="N792" s="46">
        <v>5529.6</v>
      </c>
      <c r="O792" s="41" t="s">
        <v>13</v>
      </c>
      <c r="P792" s="47" t="s">
        <v>91</v>
      </c>
      <c r="Q792" s="48" t="s">
        <v>14</v>
      </c>
      <c r="R792" s="47" t="s">
        <v>29</v>
      </c>
      <c r="S792" s="48" t="s">
        <v>1173</v>
      </c>
    </row>
    <row r="793" spans="1:19">
      <c r="A793" s="36">
        <v>1781</v>
      </c>
      <c r="B793" s="37">
        <v>42927</v>
      </c>
      <c r="C793" s="38" t="s">
        <v>941</v>
      </c>
      <c r="D793" s="39" t="s">
        <v>1006</v>
      </c>
      <c r="E793" s="40" t="s">
        <v>11</v>
      </c>
      <c r="F793" s="39" t="s">
        <v>28</v>
      </c>
      <c r="G793" s="41" t="s">
        <v>12</v>
      </c>
      <c r="H793" s="39" t="s">
        <v>107</v>
      </c>
      <c r="I793" s="42" t="s">
        <v>455</v>
      </c>
      <c r="J793" s="43">
        <v>27</v>
      </c>
      <c r="K793" s="44">
        <v>360</v>
      </c>
      <c r="L793" s="43">
        <v>9720</v>
      </c>
      <c r="M793" s="45">
        <v>0.03</v>
      </c>
      <c r="N793" s="46">
        <v>9428.4</v>
      </c>
      <c r="O793" s="41" t="s">
        <v>13</v>
      </c>
      <c r="P793" s="47" t="s">
        <v>79</v>
      </c>
      <c r="Q793" s="48" t="s">
        <v>14</v>
      </c>
      <c r="R793" s="47" t="s">
        <v>29</v>
      </c>
      <c r="S793" s="48" t="s">
        <v>1173</v>
      </c>
    </row>
    <row r="794" spans="1:19">
      <c r="A794" s="36">
        <v>1782</v>
      </c>
      <c r="B794" s="37">
        <v>42927</v>
      </c>
      <c r="C794" s="38" t="s">
        <v>941</v>
      </c>
      <c r="D794" s="39" t="s">
        <v>697</v>
      </c>
      <c r="E794" s="40" t="s">
        <v>11</v>
      </c>
      <c r="F794" s="39" t="s">
        <v>25</v>
      </c>
      <c r="G794" s="41" t="s">
        <v>8</v>
      </c>
      <c r="H794" s="39" t="s">
        <v>58</v>
      </c>
      <c r="I794" s="42" t="s">
        <v>1007</v>
      </c>
      <c r="J794" s="43">
        <v>6</v>
      </c>
      <c r="K794" s="44">
        <v>36000</v>
      </c>
      <c r="L794" s="43">
        <v>216000</v>
      </c>
      <c r="M794" s="45">
        <v>0.08</v>
      </c>
      <c r="N794" s="46">
        <v>198720</v>
      </c>
      <c r="O794" s="41" t="s">
        <v>1174</v>
      </c>
      <c r="P794" s="47" t="s">
        <v>79</v>
      </c>
      <c r="Q794" s="48" t="s">
        <v>10</v>
      </c>
      <c r="R794" s="47" t="s">
        <v>26</v>
      </c>
      <c r="S794" s="48" t="s">
        <v>1173</v>
      </c>
    </row>
    <row r="795" spans="1:19">
      <c r="A795" s="36">
        <v>1783</v>
      </c>
      <c r="B795" s="37">
        <v>42927</v>
      </c>
      <c r="C795" s="38" t="s">
        <v>941</v>
      </c>
      <c r="D795" s="39" t="s">
        <v>697</v>
      </c>
      <c r="E795" s="40" t="s">
        <v>11</v>
      </c>
      <c r="F795" s="39" t="s">
        <v>25</v>
      </c>
      <c r="G795" s="41" t="s">
        <v>8</v>
      </c>
      <c r="H795" s="39" t="s">
        <v>62</v>
      </c>
      <c r="I795" s="42" t="s">
        <v>528</v>
      </c>
      <c r="J795" s="43">
        <v>26</v>
      </c>
      <c r="K795" s="44">
        <v>3960</v>
      </c>
      <c r="L795" s="43">
        <v>102960</v>
      </c>
      <c r="M795" s="45">
        <v>0.08</v>
      </c>
      <c r="N795" s="46">
        <v>94723.199999999997</v>
      </c>
      <c r="O795" s="41" t="s">
        <v>1174</v>
      </c>
      <c r="P795" s="47" t="s">
        <v>53</v>
      </c>
      <c r="Q795" s="48" t="s">
        <v>10</v>
      </c>
      <c r="R795" s="47" t="s">
        <v>26</v>
      </c>
      <c r="S795" s="48" t="s">
        <v>1173</v>
      </c>
    </row>
    <row r="796" spans="1:19">
      <c r="A796" s="36">
        <v>1784</v>
      </c>
      <c r="B796" s="37">
        <v>42928</v>
      </c>
      <c r="C796" s="38" t="s">
        <v>941</v>
      </c>
      <c r="D796" s="39" t="s">
        <v>1008</v>
      </c>
      <c r="E796" s="40" t="s">
        <v>50</v>
      </c>
      <c r="F796" s="39" t="s">
        <v>30</v>
      </c>
      <c r="G796" s="41" t="s">
        <v>12</v>
      </c>
      <c r="H796" s="39" t="s">
        <v>114</v>
      </c>
      <c r="I796" s="42" t="s">
        <v>1009</v>
      </c>
      <c r="J796" s="43">
        <v>24</v>
      </c>
      <c r="K796" s="44">
        <v>1500</v>
      </c>
      <c r="L796" s="43">
        <v>36000</v>
      </c>
      <c r="M796" s="45">
        <v>0.09</v>
      </c>
      <c r="N796" s="46">
        <v>32760</v>
      </c>
      <c r="O796" s="41" t="s">
        <v>1172</v>
      </c>
      <c r="P796" s="47" t="s">
        <v>60</v>
      </c>
      <c r="Q796" s="48" t="s">
        <v>10</v>
      </c>
      <c r="R796" s="47" t="s">
        <v>29</v>
      </c>
      <c r="S796" s="48" t="s">
        <v>1173</v>
      </c>
    </row>
    <row r="797" spans="1:19">
      <c r="A797" s="36">
        <v>1785</v>
      </c>
      <c r="B797" s="37">
        <v>42928</v>
      </c>
      <c r="C797" s="38" t="s">
        <v>941</v>
      </c>
      <c r="D797" s="39" t="s">
        <v>1010</v>
      </c>
      <c r="E797" s="40" t="s">
        <v>101</v>
      </c>
      <c r="F797" s="39" t="s">
        <v>30</v>
      </c>
      <c r="G797" s="41" t="s">
        <v>12</v>
      </c>
      <c r="H797" s="39" t="s">
        <v>47</v>
      </c>
      <c r="I797" s="42" t="s">
        <v>350</v>
      </c>
      <c r="J797" s="43">
        <v>3</v>
      </c>
      <c r="K797" s="44">
        <v>420</v>
      </c>
      <c r="L797" s="43">
        <v>1260</v>
      </c>
      <c r="M797" s="45">
        <v>0</v>
      </c>
      <c r="N797" s="46">
        <v>1260</v>
      </c>
      <c r="O797" s="41" t="s">
        <v>1172</v>
      </c>
      <c r="P797" s="47" t="s">
        <v>53</v>
      </c>
      <c r="Q797" s="48" t="s">
        <v>10</v>
      </c>
      <c r="R797" s="47" t="s">
        <v>29</v>
      </c>
      <c r="S797" s="48" t="s">
        <v>1173</v>
      </c>
    </row>
    <row r="798" spans="1:19">
      <c r="A798" s="36">
        <v>1786</v>
      </c>
      <c r="B798" s="37">
        <v>42928</v>
      </c>
      <c r="C798" s="38" t="s">
        <v>941</v>
      </c>
      <c r="D798" s="39" t="s">
        <v>1011</v>
      </c>
      <c r="E798" s="40" t="s">
        <v>101</v>
      </c>
      <c r="F798" s="39" t="s">
        <v>25</v>
      </c>
      <c r="G798" s="41" t="s">
        <v>66</v>
      </c>
      <c r="H798" s="39" t="s">
        <v>82</v>
      </c>
      <c r="I798" s="42" t="s">
        <v>1012</v>
      </c>
      <c r="J798" s="43">
        <v>9</v>
      </c>
      <c r="K798" s="44">
        <v>1260</v>
      </c>
      <c r="L798" s="43">
        <v>11340</v>
      </c>
      <c r="M798" s="45">
        <v>0.09</v>
      </c>
      <c r="N798" s="46">
        <v>10319.4</v>
      </c>
      <c r="O798" s="41" t="s">
        <v>1174</v>
      </c>
      <c r="P798" s="47" t="s">
        <v>53</v>
      </c>
      <c r="Q798" s="48" t="s">
        <v>10</v>
      </c>
      <c r="R798" s="47" t="s">
        <v>26</v>
      </c>
      <c r="S798" s="48" t="s">
        <v>1173</v>
      </c>
    </row>
    <row r="799" spans="1:19">
      <c r="A799" s="36">
        <v>1787</v>
      </c>
      <c r="B799" s="37">
        <v>42928</v>
      </c>
      <c r="C799" s="38" t="s">
        <v>941</v>
      </c>
      <c r="D799" s="39" t="s">
        <v>1011</v>
      </c>
      <c r="E799" s="40" t="s">
        <v>101</v>
      </c>
      <c r="F799" s="39" t="s">
        <v>25</v>
      </c>
      <c r="G799" s="41" t="s">
        <v>8</v>
      </c>
      <c r="H799" s="39" t="s">
        <v>62</v>
      </c>
      <c r="I799" s="42" t="s">
        <v>360</v>
      </c>
      <c r="J799" s="43">
        <v>46</v>
      </c>
      <c r="K799" s="44">
        <v>3360</v>
      </c>
      <c r="L799" s="43">
        <v>154560</v>
      </c>
      <c r="M799" s="45">
        <v>0.03</v>
      </c>
      <c r="N799" s="46">
        <v>149923.20000000001</v>
      </c>
      <c r="O799" s="41" t="s">
        <v>1174</v>
      </c>
      <c r="P799" s="47" t="s">
        <v>53</v>
      </c>
      <c r="Q799" s="48" t="s">
        <v>10</v>
      </c>
      <c r="R799" s="47" t="s">
        <v>26</v>
      </c>
      <c r="S799" s="48" t="s">
        <v>1173</v>
      </c>
    </row>
    <row r="800" spans="1:19">
      <c r="A800" s="36">
        <v>1788</v>
      </c>
      <c r="B800" s="37">
        <v>42928</v>
      </c>
      <c r="C800" s="38" t="s">
        <v>941</v>
      </c>
      <c r="D800" s="39" t="s">
        <v>1013</v>
      </c>
      <c r="E800" s="40" t="s">
        <v>50</v>
      </c>
      <c r="F800" s="39" t="s">
        <v>25</v>
      </c>
      <c r="G800" s="41" t="s">
        <v>66</v>
      </c>
      <c r="H800" s="39" t="s">
        <v>82</v>
      </c>
      <c r="I800" s="42" t="s">
        <v>1014</v>
      </c>
      <c r="J800" s="43">
        <v>14</v>
      </c>
      <c r="K800" s="44">
        <v>2520</v>
      </c>
      <c r="L800" s="43">
        <v>35280</v>
      </c>
      <c r="M800" s="45">
        <v>0.05</v>
      </c>
      <c r="N800" s="46">
        <v>33516</v>
      </c>
      <c r="O800" s="41" t="s">
        <v>13</v>
      </c>
      <c r="P800" s="47" t="s">
        <v>49</v>
      </c>
      <c r="Q800" s="48" t="s">
        <v>14</v>
      </c>
      <c r="R800" s="47" t="s">
        <v>26</v>
      </c>
      <c r="S800" s="48" t="s">
        <v>1173</v>
      </c>
    </row>
    <row r="801" spans="1:19">
      <c r="A801" s="36">
        <v>1789</v>
      </c>
      <c r="B801" s="37">
        <v>42928</v>
      </c>
      <c r="C801" s="38" t="s">
        <v>941</v>
      </c>
      <c r="D801" s="39" t="s">
        <v>856</v>
      </c>
      <c r="E801" s="40" t="s">
        <v>50</v>
      </c>
      <c r="F801" s="39" t="s">
        <v>28</v>
      </c>
      <c r="G801" s="41" t="s">
        <v>12</v>
      </c>
      <c r="H801" s="39" t="s">
        <v>51</v>
      </c>
      <c r="I801" s="42" t="s">
        <v>641</v>
      </c>
      <c r="J801" s="43">
        <v>34</v>
      </c>
      <c r="K801" s="44">
        <v>2220</v>
      </c>
      <c r="L801" s="43">
        <v>75480</v>
      </c>
      <c r="M801" s="45">
        <v>0.1</v>
      </c>
      <c r="N801" s="46">
        <v>67932</v>
      </c>
      <c r="O801" s="41" t="s">
        <v>15</v>
      </c>
      <c r="P801" s="47" t="s">
        <v>53</v>
      </c>
      <c r="Q801" s="48" t="s">
        <v>10</v>
      </c>
      <c r="R801" s="47" t="s">
        <v>29</v>
      </c>
      <c r="S801" s="48" t="s">
        <v>1173</v>
      </c>
    </row>
    <row r="802" spans="1:19">
      <c r="A802" s="36">
        <v>1790</v>
      </c>
      <c r="B802" s="37">
        <v>42928</v>
      </c>
      <c r="C802" s="38" t="s">
        <v>941</v>
      </c>
      <c r="D802" s="39" t="s">
        <v>856</v>
      </c>
      <c r="E802" s="40" t="s">
        <v>50</v>
      </c>
      <c r="F802" s="39" t="s">
        <v>28</v>
      </c>
      <c r="G802" s="41" t="s">
        <v>66</v>
      </c>
      <c r="H802" s="39" t="s">
        <v>125</v>
      </c>
      <c r="I802" s="42" t="s">
        <v>509</v>
      </c>
      <c r="J802" s="43">
        <v>8</v>
      </c>
      <c r="K802" s="44">
        <v>5160</v>
      </c>
      <c r="L802" s="43">
        <v>41280</v>
      </c>
      <c r="M802" s="45">
        <v>0.02</v>
      </c>
      <c r="N802" s="46">
        <v>40454.400000000001</v>
      </c>
      <c r="O802" s="41" t="s">
        <v>15</v>
      </c>
      <c r="P802" s="47" t="s">
        <v>64</v>
      </c>
      <c r="Q802" s="48" t="s">
        <v>10</v>
      </c>
      <c r="R802" s="47" t="s">
        <v>29</v>
      </c>
      <c r="S802" s="48" t="s">
        <v>1173</v>
      </c>
    </row>
    <row r="803" spans="1:19">
      <c r="A803" s="36">
        <v>1791</v>
      </c>
      <c r="B803" s="37">
        <v>42928</v>
      </c>
      <c r="C803" s="38" t="s">
        <v>941</v>
      </c>
      <c r="D803" s="39" t="s">
        <v>856</v>
      </c>
      <c r="E803" s="40" t="s">
        <v>50</v>
      </c>
      <c r="F803" s="39" t="s">
        <v>28</v>
      </c>
      <c r="G803" s="41" t="s">
        <v>8</v>
      </c>
      <c r="H803" s="39" t="s">
        <v>62</v>
      </c>
      <c r="I803" s="42" t="s">
        <v>955</v>
      </c>
      <c r="J803" s="43">
        <v>45</v>
      </c>
      <c r="K803" s="44">
        <v>3960</v>
      </c>
      <c r="L803" s="43">
        <v>178200</v>
      </c>
      <c r="M803" s="45">
        <v>0.1</v>
      </c>
      <c r="N803" s="46">
        <v>160380</v>
      </c>
      <c r="O803" s="41" t="s">
        <v>15</v>
      </c>
      <c r="P803" s="47" t="s">
        <v>79</v>
      </c>
      <c r="Q803" s="48" t="s">
        <v>10</v>
      </c>
      <c r="R803" s="47" t="s">
        <v>29</v>
      </c>
      <c r="S803" s="48" t="s">
        <v>1173</v>
      </c>
    </row>
    <row r="804" spans="1:19">
      <c r="A804" s="36">
        <v>1792</v>
      </c>
      <c r="B804" s="37">
        <v>42928</v>
      </c>
      <c r="C804" s="38" t="s">
        <v>941</v>
      </c>
      <c r="D804" s="39" t="s">
        <v>226</v>
      </c>
      <c r="E804" s="40" t="s">
        <v>11</v>
      </c>
      <c r="F804" s="39" t="s">
        <v>28</v>
      </c>
      <c r="G804" s="41" t="s">
        <v>12</v>
      </c>
      <c r="H804" s="39" t="s">
        <v>55</v>
      </c>
      <c r="I804" s="42" t="s">
        <v>225</v>
      </c>
      <c r="J804" s="43">
        <v>28</v>
      </c>
      <c r="K804" s="44">
        <v>11640</v>
      </c>
      <c r="L804" s="43">
        <v>325920</v>
      </c>
      <c r="M804" s="45">
        <v>0.02</v>
      </c>
      <c r="N804" s="46">
        <v>319401.59999999998</v>
      </c>
      <c r="O804" s="41" t="s">
        <v>1172</v>
      </c>
      <c r="P804" s="47" t="s">
        <v>60</v>
      </c>
      <c r="Q804" s="48" t="s">
        <v>10</v>
      </c>
      <c r="R804" s="47" t="s">
        <v>29</v>
      </c>
      <c r="S804" s="48" t="s">
        <v>1173</v>
      </c>
    </row>
    <row r="805" spans="1:19">
      <c r="A805" s="36">
        <v>1793</v>
      </c>
      <c r="B805" s="37">
        <v>42928</v>
      </c>
      <c r="C805" s="38" t="s">
        <v>941</v>
      </c>
      <c r="D805" s="39" t="s">
        <v>1015</v>
      </c>
      <c r="E805" s="40" t="s">
        <v>11</v>
      </c>
      <c r="F805" s="39" t="s">
        <v>25</v>
      </c>
      <c r="G805" s="41" t="s">
        <v>12</v>
      </c>
      <c r="H805" s="39" t="s">
        <v>47</v>
      </c>
      <c r="I805" s="42" t="s">
        <v>504</v>
      </c>
      <c r="J805" s="43">
        <v>22</v>
      </c>
      <c r="K805" s="44">
        <v>420</v>
      </c>
      <c r="L805" s="43">
        <v>9240</v>
      </c>
      <c r="M805" s="45">
        <v>0.08</v>
      </c>
      <c r="N805" s="46">
        <v>8500.7999999999993</v>
      </c>
      <c r="O805" s="41" t="s">
        <v>1174</v>
      </c>
      <c r="P805" s="47" t="s">
        <v>53</v>
      </c>
      <c r="Q805" s="48" t="s">
        <v>10</v>
      </c>
      <c r="R805" s="47" t="s">
        <v>26</v>
      </c>
      <c r="S805" s="48" t="s">
        <v>1173</v>
      </c>
    </row>
    <row r="806" spans="1:19">
      <c r="A806" s="36">
        <v>1794</v>
      </c>
      <c r="B806" s="37">
        <v>42928</v>
      </c>
      <c r="C806" s="38" t="s">
        <v>941</v>
      </c>
      <c r="D806" s="39" t="s">
        <v>1015</v>
      </c>
      <c r="E806" s="40" t="s">
        <v>7</v>
      </c>
      <c r="F806" s="39" t="s">
        <v>25</v>
      </c>
      <c r="G806" s="41" t="s">
        <v>12</v>
      </c>
      <c r="H806" s="39" t="s">
        <v>114</v>
      </c>
      <c r="I806" s="42" t="s">
        <v>1005</v>
      </c>
      <c r="J806" s="43">
        <v>38</v>
      </c>
      <c r="K806" s="44">
        <v>480</v>
      </c>
      <c r="L806" s="43">
        <v>18240</v>
      </c>
      <c r="M806" s="45">
        <v>0.05</v>
      </c>
      <c r="N806" s="46">
        <v>17328</v>
      </c>
      <c r="O806" s="41" t="s">
        <v>1174</v>
      </c>
      <c r="P806" s="47" t="s">
        <v>53</v>
      </c>
      <c r="Q806" s="48" t="s">
        <v>10</v>
      </c>
      <c r="R806" s="47" t="s">
        <v>26</v>
      </c>
      <c r="S806" s="48" t="s">
        <v>1173</v>
      </c>
    </row>
    <row r="807" spans="1:19">
      <c r="A807" s="36">
        <v>1795</v>
      </c>
      <c r="B807" s="37">
        <v>42928</v>
      </c>
      <c r="C807" s="38" t="s">
        <v>941</v>
      </c>
      <c r="D807" s="39" t="s">
        <v>111</v>
      </c>
      <c r="E807" s="40" t="s">
        <v>7</v>
      </c>
      <c r="F807" s="39" t="s">
        <v>28</v>
      </c>
      <c r="G807" s="41" t="s">
        <v>12</v>
      </c>
      <c r="H807" s="39" t="s">
        <v>47</v>
      </c>
      <c r="I807" s="42" t="s">
        <v>203</v>
      </c>
      <c r="J807" s="43">
        <v>8</v>
      </c>
      <c r="K807" s="44">
        <v>420</v>
      </c>
      <c r="L807" s="43">
        <v>3360</v>
      </c>
      <c r="M807" s="45">
        <v>0.08</v>
      </c>
      <c r="N807" s="46">
        <v>3091.2</v>
      </c>
      <c r="O807" s="41" t="s">
        <v>13</v>
      </c>
      <c r="P807" s="47" t="s">
        <v>79</v>
      </c>
      <c r="Q807" s="48" t="s">
        <v>14</v>
      </c>
      <c r="R807" s="47" t="s">
        <v>29</v>
      </c>
      <c r="S807" s="48" t="s">
        <v>1173</v>
      </c>
    </row>
    <row r="808" spans="1:19">
      <c r="A808" s="36">
        <v>1796</v>
      </c>
      <c r="B808" s="37">
        <v>42928</v>
      </c>
      <c r="C808" s="38" t="s">
        <v>941</v>
      </c>
      <c r="D808" s="39" t="s">
        <v>111</v>
      </c>
      <c r="E808" s="40" t="s">
        <v>7</v>
      </c>
      <c r="F808" s="39" t="s">
        <v>28</v>
      </c>
      <c r="G808" s="41" t="s">
        <v>12</v>
      </c>
      <c r="H808" s="39" t="s">
        <v>51</v>
      </c>
      <c r="I808" s="42" t="s">
        <v>521</v>
      </c>
      <c r="J808" s="43">
        <v>47</v>
      </c>
      <c r="K808" s="44">
        <v>180</v>
      </c>
      <c r="L808" s="43">
        <v>8460</v>
      </c>
      <c r="M808" s="45">
        <v>0.1</v>
      </c>
      <c r="N808" s="46">
        <v>7614</v>
      </c>
      <c r="O808" s="41" t="s">
        <v>13</v>
      </c>
      <c r="P808" s="47" t="s">
        <v>79</v>
      </c>
      <c r="Q808" s="48" t="s">
        <v>14</v>
      </c>
      <c r="R808" s="47" t="s">
        <v>29</v>
      </c>
      <c r="S808" s="48" t="s">
        <v>1173</v>
      </c>
    </row>
    <row r="809" spans="1:19">
      <c r="A809" s="36">
        <v>1797</v>
      </c>
      <c r="B809" s="37">
        <v>42928</v>
      </c>
      <c r="C809" s="38" t="s">
        <v>941</v>
      </c>
      <c r="D809" s="39" t="s">
        <v>111</v>
      </c>
      <c r="E809" s="40" t="s">
        <v>7</v>
      </c>
      <c r="F809" s="39" t="s">
        <v>28</v>
      </c>
      <c r="G809" s="41" t="s">
        <v>12</v>
      </c>
      <c r="H809" s="39" t="s">
        <v>157</v>
      </c>
      <c r="I809" s="42" t="s">
        <v>158</v>
      </c>
      <c r="J809" s="43">
        <v>30</v>
      </c>
      <c r="K809" s="44">
        <v>180</v>
      </c>
      <c r="L809" s="43">
        <v>5400</v>
      </c>
      <c r="M809" s="45">
        <v>0.05</v>
      </c>
      <c r="N809" s="46">
        <v>5130</v>
      </c>
      <c r="O809" s="41" t="s">
        <v>13</v>
      </c>
      <c r="P809" s="47" t="s">
        <v>64</v>
      </c>
      <c r="Q809" s="48" t="s">
        <v>14</v>
      </c>
      <c r="R809" s="47" t="s">
        <v>29</v>
      </c>
      <c r="S809" s="48" t="s">
        <v>1173</v>
      </c>
    </row>
    <row r="810" spans="1:19">
      <c r="A810" s="36">
        <v>1798</v>
      </c>
      <c r="B810" s="37">
        <v>42929</v>
      </c>
      <c r="C810" s="38" t="s">
        <v>941</v>
      </c>
      <c r="D810" s="39" t="s">
        <v>817</v>
      </c>
      <c r="E810" s="40" t="s">
        <v>50</v>
      </c>
      <c r="F810" s="39" t="s">
        <v>25</v>
      </c>
      <c r="G810" s="41" t="s">
        <v>8</v>
      </c>
      <c r="H810" s="39" t="s">
        <v>44</v>
      </c>
      <c r="I810" s="42" t="s">
        <v>1016</v>
      </c>
      <c r="J810" s="43">
        <v>24</v>
      </c>
      <c r="K810" s="44">
        <v>6000</v>
      </c>
      <c r="L810" s="43">
        <v>144000</v>
      </c>
      <c r="M810" s="45">
        <v>0.06</v>
      </c>
      <c r="N810" s="46">
        <v>135360</v>
      </c>
      <c r="O810" s="41" t="s">
        <v>15</v>
      </c>
      <c r="P810" s="47" t="s">
        <v>53</v>
      </c>
      <c r="Q810" s="48" t="s">
        <v>10</v>
      </c>
      <c r="R810" s="47" t="s">
        <v>26</v>
      </c>
      <c r="S810" s="48" t="s">
        <v>1173</v>
      </c>
    </row>
    <row r="811" spans="1:19">
      <c r="A811" s="36">
        <v>1799</v>
      </c>
      <c r="B811" s="37">
        <v>42929</v>
      </c>
      <c r="C811" s="38" t="s">
        <v>941</v>
      </c>
      <c r="D811" s="39" t="s">
        <v>898</v>
      </c>
      <c r="E811" s="40" t="s">
        <v>101</v>
      </c>
      <c r="F811" s="39" t="s">
        <v>30</v>
      </c>
      <c r="G811" s="41" t="s">
        <v>66</v>
      </c>
      <c r="H811" s="39" t="s">
        <v>67</v>
      </c>
      <c r="I811" s="42" t="s">
        <v>1017</v>
      </c>
      <c r="J811" s="43">
        <v>27</v>
      </c>
      <c r="K811" s="44">
        <v>12060</v>
      </c>
      <c r="L811" s="43">
        <v>325620</v>
      </c>
      <c r="M811" s="45">
        <v>0.09</v>
      </c>
      <c r="N811" s="46">
        <v>296314.2</v>
      </c>
      <c r="O811" s="41" t="s">
        <v>18</v>
      </c>
      <c r="P811" s="47" t="s">
        <v>53</v>
      </c>
      <c r="Q811" s="48" t="s">
        <v>16</v>
      </c>
      <c r="R811" s="47" t="s">
        <v>29</v>
      </c>
      <c r="S811" s="48" t="s">
        <v>1173</v>
      </c>
    </row>
    <row r="812" spans="1:19">
      <c r="A812" s="36">
        <v>1800</v>
      </c>
      <c r="B812" s="37">
        <v>42929</v>
      </c>
      <c r="C812" s="38" t="s">
        <v>941</v>
      </c>
      <c r="D812" s="39" t="s">
        <v>209</v>
      </c>
      <c r="E812" s="40" t="s">
        <v>50</v>
      </c>
      <c r="F812" s="39" t="s">
        <v>27</v>
      </c>
      <c r="G812" s="41" t="s">
        <v>12</v>
      </c>
      <c r="H812" s="39" t="s">
        <v>74</v>
      </c>
      <c r="I812" s="42" t="s">
        <v>598</v>
      </c>
      <c r="J812" s="43">
        <v>36</v>
      </c>
      <c r="K812" s="44">
        <v>540</v>
      </c>
      <c r="L812" s="43">
        <v>19440</v>
      </c>
      <c r="M812" s="45">
        <v>0.1</v>
      </c>
      <c r="N812" s="46">
        <v>17496</v>
      </c>
      <c r="O812" s="41" t="s">
        <v>15</v>
      </c>
      <c r="P812" s="47" t="s">
        <v>53</v>
      </c>
      <c r="Q812" s="48" t="s">
        <v>10</v>
      </c>
      <c r="R812" s="47" t="s">
        <v>26</v>
      </c>
      <c r="S812" s="48" t="s">
        <v>1173</v>
      </c>
    </row>
    <row r="813" spans="1:19">
      <c r="A813" s="36">
        <v>1801</v>
      </c>
      <c r="B813" s="37">
        <v>42929</v>
      </c>
      <c r="C813" s="38" t="s">
        <v>941</v>
      </c>
      <c r="D813" s="39" t="s">
        <v>810</v>
      </c>
      <c r="E813" s="40" t="s">
        <v>50</v>
      </c>
      <c r="F813" s="39" t="s">
        <v>27</v>
      </c>
      <c r="G813" s="41" t="s">
        <v>8</v>
      </c>
      <c r="H813" s="39" t="s">
        <v>62</v>
      </c>
      <c r="I813" s="42" t="s">
        <v>1018</v>
      </c>
      <c r="J813" s="43">
        <v>46</v>
      </c>
      <c r="K813" s="44">
        <v>3960</v>
      </c>
      <c r="L813" s="43">
        <v>182160</v>
      </c>
      <c r="M813" s="45">
        <v>0.04</v>
      </c>
      <c r="N813" s="46">
        <v>174873.60000000001</v>
      </c>
      <c r="O813" s="41" t="s">
        <v>18</v>
      </c>
      <c r="P813" s="47" t="s">
        <v>91</v>
      </c>
      <c r="Q813" s="48" t="s">
        <v>16</v>
      </c>
      <c r="R813" s="47" t="s">
        <v>26</v>
      </c>
      <c r="S813" s="48" t="s">
        <v>1173</v>
      </c>
    </row>
    <row r="814" spans="1:19">
      <c r="A814" s="36">
        <v>1802</v>
      </c>
      <c r="B814" s="37">
        <v>42929</v>
      </c>
      <c r="C814" s="38" t="s">
        <v>941</v>
      </c>
      <c r="D814" s="39" t="s">
        <v>404</v>
      </c>
      <c r="E814" s="40" t="s">
        <v>50</v>
      </c>
      <c r="F814" s="39" t="s">
        <v>25</v>
      </c>
      <c r="G814" s="41" t="s">
        <v>8</v>
      </c>
      <c r="H814" s="39" t="s">
        <v>62</v>
      </c>
      <c r="I814" s="42" t="s">
        <v>851</v>
      </c>
      <c r="J814" s="43">
        <v>22</v>
      </c>
      <c r="K814" s="44">
        <v>3960</v>
      </c>
      <c r="L814" s="43">
        <v>87120</v>
      </c>
      <c r="M814" s="45">
        <v>0.1</v>
      </c>
      <c r="N814" s="46">
        <v>78408</v>
      </c>
      <c r="O814" s="41" t="s">
        <v>15</v>
      </c>
      <c r="P814" s="47" t="s">
        <v>53</v>
      </c>
      <c r="Q814" s="48" t="s">
        <v>10</v>
      </c>
      <c r="R814" s="47" t="s">
        <v>26</v>
      </c>
      <c r="S814" s="48" t="s">
        <v>1173</v>
      </c>
    </row>
    <row r="815" spans="1:19">
      <c r="A815" s="36">
        <v>1803</v>
      </c>
      <c r="B815" s="37">
        <v>42929</v>
      </c>
      <c r="C815" s="38" t="s">
        <v>941</v>
      </c>
      <c r="D815" s="39" t="s">
        <v>404</v>
      </c>
      <c r="E815" s="40" t="s">
        <v>50</v>
      </c>
      <c r="F815" s="39" t="s">
        <v>25</v>
      </c>
      <c r="G815" s="41" t="s">
        <v>12</v>
      </c>
      <c r="H815" s="39" t="s">
        <v>114</v>
      </c>
      <c r="I815" s="42" t="s">
        <v>777</v>
      </c>
      <c r="J815" s="43">
        <v>40</v>
      </c>
      <c r="K815" s="44">
        <v>960</v>
      </c>
      <c r="L815" s="43">
        <v>38400</v>
      </c>
      <c r="M815" s="45">
        <v>0.04</v>
      </c>
      <c r="N815" s="46">
        <v>36864</v>
      </c>
      <c r="O815" s="41" t="s">
        <v>15</v>
      </c>
      <c r="P815" s="47" t="s">
        <v>64</v>
      </c>
      <c r="Q815" s="48" t="s">
        <v>10</v>
      </c>
      <c r="R815" s="47" t="s">
        <v>26</v>
      </c>
      <c r="S815" s="48" t="s">
        <v>1173</v>
      </c>
    </row>
    <row r="816" spans="1:19">
      <c r="A816" s="36">
        <v>1804</v>
      </c>
      <c r="B816" s="37">
        <v>42929</v>
      </c>
      <c r="C816" s="38" t="s">
        <v>941</v>
      </c>
      <c r="D816" s="39" t="s">
        <v>209</v>
      </c>
      <c r="E816" s="40" t="s">
        <v>50</v>
      </c>
      <c r="F816" s="39" t="s">
        <v>27</v>
      </c>
      <c r="G816" s="41" t="s">
        <v>12</v>
      </c>
      <c r="H816" s="39" t="s">
        <v>120</v>
      </c>
      <c r="I816" s="42" t="s">
        <v>1019</v>
      </c>
      <c r="J816" s="43">
        <v>36</v>
      </c>
      <c r="K816" s="44">
        <v>480</v>
      </c>
      <c r="L816" s="43">
        <v>17280</v>
      </c>
      <c r="M816" s="45">
        <v>0.1</v>
      </c>
      <c r="N816" s="46">
        <v>15552</v>
      </c>
      <c r="O816" s="41" t="s">
        <v>15</v>
      </c>
      <c r="P816" s="47" t="s">
        <v>53</v>
      </c>
      <c r="Q816" s="48" t="s">
        <v>10</v>
      </c>
      <c r="R816" s="47" t="s">
        <v>26</v>
      </c>
      <c r="S816" s="48" t="s">
        <v>1173</v>
      </c>
    </row>
    <row r="817" spans="1:19">
      <c r="A817" s="36">
        <v>1805</v>
      </c>
      <c r="B817" s="37">
        <v>42929</v>
      </c>
      <c r="C817" s="38" t="s">
        <v>941</v>
      </c>
      <c r="D817" s="39" t="s">
        <v>810</v>
      </c>
      <c r="E817" s="40" t="s">
        <v>50</v>
      </c>
      <c r="F817" s="39" t="s">
        <v>27</v>
      </c>
      <c r="G817" s="41" t="s">
        <v>66</v>
      </c>
      <c r="H817" s="39" t="s">
        <v>67</v>
      </c>
      <c r="I817" s="42" t="s">
        <v>1020</v>
      </c>
      <c r="J817" s="43">
        <v>7</v>
      </c>
      <c r="K817" s="44">
        <v>17100</v>
      </c>
      <c r="L817" s="43">
        <v>119700</v>
      </c>
      <c r="M817" s="45">
        <v>0.01</v>
      </c>
      <c r="N817" s="46">
        <v>118503</v>
      </c>
      <c r="O817" s="41" t="s">
        <v>18</v>
      </c>
      <c r="P817" s="47" t="s">
        <v>53</v>
      </c>
      <c r="Q817" s="48" t="s">
        <v>16</v>
      </c>
      <c r="R817" s="47" t="s">
        <v>26</v>
      </c>
      <c r="S817" s="48" t="s">
        <v>1173</v>
      </c>
    </row>
    <row r="818" spans="1:19">
      <c r="A818" s="36">
        <v>1806</v>
      </c>
      <c r="B818" s="37">
        <v>42929</v>
      </c>
      <c r="C818" s="38" t="s">
        <v>941</v>
      </c>
      <c r="D818" s="39" t="s">
        <v>404</v>
      </c>
      <c r="E818" s="40" t="s">
        <v>50</v>
      </c>
      <c r="F818" s="39" t="s">
        <v>25</v>
      </c>
      <c r="G818" s="41" t="s">
        <v>12</v>
      </c>
      <c r="H818" s="39" t="s">
        <v>128</v>
      </c>
      <c r="I818" s="42" t="s">
        <v>961</v>
      </c>
      <c r="J818" s="43">
        <v>43</v>
      </c>
      <c r="K818" s="44">
        <v>2700</v>
      </c>
      <c r="L818" s="43">
        <v>116100</v>
      </c>
      <c r="M818" s="45">
        <v>0.08</v>
      </c>
      <c r="N818" s="46">
        <v>106812</v>
      </c>
      <c r="O818" s="41" t="s">
        <v>15</v>
      </c>
      <c r="P818" s="47" t="s">
        <v>60</v>
      </c>
      <c r="Q818" s="48" t="s">
        <v>10</v>
      </c>
      <c r="R818" s="47" t="s">
        <v>26</v>
      </c>
      <c r="S818" s="48" t="s">
        <v>1173</v>
      </c>
    </row>
    <row r="819" spans="1:19">
      <c r="A819" s="36">
        <v>1807</v>
      </c>
      <c r="B819" s="37">
        <v>42929</v>
      </c>
      <c r="C819" s="38" t="s">
        <v>941</v>
      </c>
      <c r="D819" s="39" t="s">
        <v>810</v>
      </c>
      <c r="E819" s="40" t="s">
        <v>101</v>
      </c>
      <c r="F819" s="39" t="s">
        <v>27</v>
      </c>
      <c r="G819" s="41" t="s">
        <v>8</v>
      </c>
      <c r="H819" s="39" t="s">
        <v>62</v>
      </c>
      <c r="I819" s="42" t="s">
        <v>1021</v>
      </c>
      <c r="J819" s="43">
        <v>38</v>
      </c>
      <c r="K819" s="44">
        <v>7560</v>
      </c>
      <c r="L819" s="43">
        <v>287280</v>
      </c>
      <c r="M819" s="45">
        <v>0.02</v>
      </c>
      <c r="N819" s="46">
        <v>281534.40000000002</v>
      </c>
      <c r="O819" s="41" t="s">
        <v>18</v>
      </c>
      <c r="P819" s="47" t="s">
        <v>53</v>
      </c>
      <c r="Q819" s="48" t="s">
        <v>16</v>
      </c>
      <c r="R819" s="47" t="s">
        <v>26</v>
      </c>
      <c r="S819" s="48" t="s">
        <v>1173</v>
      </c>
    </row>
    <row r="820" spans="1:19">
      <c r="A820" s="36">
        <v>1808</v>
      </c>
      <c r="B820" s="37">
        <v>42929</v>
      </c>
      <c r="C820" s="38" t="s">
        <v>941</v>
      </c>
      <c r="D820" s="39" t="s">
        <v>209</v>
      </c>
      <c r="E820" s="40" t="s">
        <v>101</v>
      </c>
      <c r="F820" s="39" t="s">
        <v>27</v>
      </c>
      <c r="G820" s="41" t="s">
        <v>66</v>
      </c>
      <c r="H820" s="39" t="s">
        <v>199</v>
      </c>
      <c r="I820" s="42" t="s">
        <v>632</v>
      </c>
      <c r="J820" s="43">
        <v>33</v>
      </c>
      <c r="K820" s="44">
        <v>14460</v>
      </c>
      <c r="L820" s="43">
        <v>477180</v>
      </c>
      <c r="M820" s="45">
        <v>0.04</v>
      </c>
      <c r="N820" s="46">
        <v>458092.79999999999</v>
      </c>
      <c r="O820" s="41" t="s">
        <v>15</v>
      </c>
      <c r="P820" s="47" t="s">
        <v>49</v>
      </c>
      <c r="Q820" s="48" t="s">
        <v>10</v>
      </c>
      <c r="R820" s="47" t="s">
        <v>26</v>
      </c>
      <c r="S820" s="48" t="s">
        <v>1173</v>
      </c>
    </row>
    <row r="821" spans="1:19">
      <c r="A821" s="36">
        <v>1809</v>
      </c>
      <c r="B821" s="37">
        <v>42929</v>
      </c>
      <c r="C821" s="38" t="s">
        <v>941</v>
      </c>
      <c r="D821" s="39" t="s">
        <v>1022</v>
      </c>
      <c r="E821" s="40" t="s">
        <v>11</v>
      </c>
      <c r="F821" s="39" t="s">
        <v>28</v>
      </c>
      <c r="G821" s="41" t="s">
        <v>12</v>
      </c>
      <c r="H821" s="39" t="s">
        <v>114</v>
      </c>
      <c r="I821" s="42" t="s">
        <v>931</v>
      </c>
      <c r="J821" s="43">
        <v>15</v>
      </c>
      <c r="K821" s="44">
        <v>300</v>
      </c>
      <c r="L821" s="43">
        <v>4500</v>
      </c>
      <c r="M821" s="45">
        <v>0.03</v>
      </c>
      <c r="N821" s="46">
        <v>4365</v>
      </c>
      <c r="O821" s="41" t="s">
        <v>18</v>
      </c>
      <c r="P821" s="47" t="s">
        <v>53</v>
      </c>
      <c r="Q821" s="48" t="s">
        <v>16</v>
      </c>
      <c r="R821" s="47" t="s">
        <v>29</v>
      </c>
      <c r="S821" s="48" t="s">
        <v>1173</v>
      </c>
    </row>
    <row r="822" spans="1:19">
      <c r="A822" s="36">
        <v>1810</v>
      </c>
      <c r="B822" s="37">
        <v>42929</v>
      </c>
      <c r="C822" s="38" t="s">
        <v>941</v>
      </c>
      <c r="D822" s="39" t="s">
        <v>1023</v>
      </c>
      <c r="E822" s="40" t="s">
        <v>11</v>
      </c>
      <c r="F822" s="39" t="s">
        <v>27</v>
      </c>
      <c r="G822" s="41" t="s">
        <v>66</v>
      </c>
      <c r="H822" s="39" t="s">
        <v>67</v>
      </c>
      <c r="I822" s="42" t="s">
        <v>201</v>
      </c>
      <c r="J822" s="43">
        <v>33</v>
      </c>
      <c r="K822" s="44">
        <v>1560</v>
      </c>
      <c r="L822" s="43">
        <v>51480</v>
      </c>
      <c r="M822" s="45">
        <v>0.08</v>
      </c>
      <c r="N822" s="46">
        <v>47361.599999999999</v>
      </c>
      <c r="O822" s="41" t="s">
        <v>18</v>
      </c>
      <c r="P822" s="47" t="s">
        <v>53</v>
      </c>
      <c r="Q822" s="48" t="s">
        <v>16</v>
      </c>
      <c r="R822" s="47" t="s">
        <v>26</v>
      </c>
      <c r="S822" s="48" t="s">
        <v>1173</v>
      </c>
    </row>
    <row r="823" spans="1:19">
      <c r="A823" s="36">
        <v>1811</v>
      </c>
      <c r="B823" s="37">
        <v>42930</v>
      </c>
      <c r="C823" s="38" t="s">
        <v>941</v>
      </c>
      <c r="D823" s="39" t="s">
        <v>763</v>
      </c>
      <c r="E823" s="40" t="s">
        <v>101</v>
      </c>
      <c r="F823" s="39" t="s">
        <v>27</v>
      </c>
      <c r="G823" s="41" t="s">
        <v>8</v>
      </c>
      <c r="H823" s="39" t="s">
        <v>44</v>
      </c>
      <c r="I823" s="42" t="s">
        <v>912</v>
      </c>
      <c r="J823" s="43">
        <v>32</v>
      </c>
      <c r="K823" s="44">
        <v>1800</v>
      </c>
      <c r="L823" s="43">
        <v>57600</v>
      </c>
      <c r="M823" s="45">
        <v>0.1</v>
      </c>
      <c r="N823" s="46">
        <v>51840</v>
      </c>
      <c r="O823" s="41" t="s">
        <v>15</v>
      </c>
      <c r="P823" s="47" t="s">
        <v>53</v>
      </c>
      <c r="Q823" s="48" t="s">
        <v>10</v>
      </c>
      <c r="R823" s="47" t="s">
        <v>26</v>
      </c>
      <c r="S823" s="48" t="s">
        <v>1173</v>
      </c>
    </row>
    <row r="824" spans="1:19">
      <c r="A824" s="36">
        <v>1812</v>
      </c>
      <c r="B824" s="37">
        <v>42930</v>
      </c>
      <c r="C824" s="38" t="s">
        <v>941</v>
      </c>
      <c r="D824" s="39" t="s">
        <v>1024</v>
      </c>
      <c r="E824" s="40" t="s">
        <v>101</v>
      </c>
      <c r="F824" s="39" t="s">
        <v>28</v>
      </c>
      <c r="G824" s="41" t="s">
        <v>12</v>
      </c>
      <c r="H824" s="39" t="s">
        <v>74</v>
      </c>
      <c r="I824" s="42" t="s">
        <v>1025</v>
      </c>
      <c r="J824" s="43">
        <v>39</v>
      </c>
      <c r="K824" s="44">
        <v>2160</v>
      </c>
      <c r="L824" s="43">
        <v>84240</v>
      </c>
      <c r="M824" s="45">
        <v>0.06</v>
      </c>
      <c r="N824" s="46">
        <v>79185.600000000006</v>
      </c>
      <c r="O824" s="41" t="s">
        <v>18</v>
      </c>
      <c r="P824" s="47" t="s">
        <v>53</v>
      </c>
      <c r="Q824" s="48" t="s">
        <v>16</v>
      </c>
      <c r="R824" s="47" t="s">
        <v>29</v>
      </c>
      <c r="S824" s="48" t="s">
        <v>1173</v>
      </c>
    </row>
    <row r="825" spans="1:19">
      <c r="A825" s="36">
        <v>1813</v>
      </c>
      <c r="B825" s="37">
        <v>42930</v>
      </c>
      <c r="C825" s="38" t="s">
        <v>941</v>
      </c>
      <c r="D825" s="39" t="s">
        <v>1024</v>
      </c>
      <c r="E825" s="40" t="s">
        <v>101</v>
      </c>
      <c r="F825" s="39" t="s">
        <v>28</v>
      </c>
      <c r="G825" s="41" t="s">
        <v>12</v>
      </c>
      <c r="H825" s="39" t="s">
        <v>51</v>
      </c>
      <c r="I825" s="42" t="s">
        <v>1026</v>
      </c>
      <c r="J825" s="43">
        <v>8</v>
      </c>
      <c r="K825" s="44">
        <v>240</v>
      </c>
      <c r="L825" s="43">
        <v>1920</v>
      </c>
      <c r="M825" s="45">
        <v>0</v>
      </c>
      <c r="N825" s="46">
        <v>1920</v>
      </c>
      <c r="O825" s="41" t="s">
        <v>18</v>
      </c>
      <c r="P825" s="47" t="s">
        <v>53</v>
      </c>
      <c r="Q825" s="48" t="s">
        <v>16</v>
      </c>
      <c r="R825" s="47" t="s">
        <v>29</v>
      </c>
      <c r="S825" s="48" t="s">
        <v>1173</v>
      </c>
    </row>
    <row r="826" spans="1:19">
      <c r="A826" s="36">
        <v>1814</v>
      </c>
      <c r="B826" s="37">
        <v>42932</v>
      </c>
      <c r="C826" s="38" t="s">
        <v>941</v>
      </c>
      <c r="D826" s="39" t="s">
        <v>1027</v>
      </c>
      <c r="E826" s="40" t="s">
        <v>50</v>
      </c>
      <c r="F826" s="39" t="s">
        <v>30</v>
      </c>
      <c r="G826" s="41" t="s">
        <v>8</v>
      </c>
      <c r="H826" s="39" t="s">
        <v>44</v>
      </c>
      <c r="I826" s="42" t="s">
        <v>795</v>
      </c>
      <c r="J826" s="43">
        <v>3</v>
      </c>
      <c r="K826" s="44">
        <v>2640</v>
      </c>
      <c r="L826" s="43">
        <v>7920</v>
      </c>
      <c r="M826" s="45">
        <v>0.1</v>
      </c>
      <c r="N826" s="46">
        <v>7128</v>
      </c>
      <c r="O826" s="41" t="s">
        <v>15</v>
      </c>
      <c r="P826" s="47" t="s">
        <v>53</v>
      </c>
      <c r="Q826" s="48" t="s">
        <v>10</v>
      </c>
      <c r="R826" s="47" t="s">
        <v>29</v>
      </c>
      <c r="S826" s="48" t="s">
        <v>1173</v>
      </c>
    </row>
    <row r="827" spans="1:19">
      <c r="A827" s="36">
        <v>1815</v>
      </c>
      <c r="B827" s="37">
        <v>42932</v>
      </c>
      <c r="C827" s="38" t="s">
        <v>941</v>
      </c>
      <c r="D827" s="39" t="s">
        <v>284</v>
      </c>
      <c r="E827" s="40" t="s">
        <v>50</v>
      </c>
      <c r="F827" s="39" t="s">
        <v>25</v>
      </c>
      <c r="G827" s="41" t="s">
        <v>66</v>
      </c>
      <c r="H827" s="39" t="s">
        <v>82</v>
      </c>
      <c r="I827" s="42" t="s">
        <v>1028</v>
      </c>
      <c r="J827" s="43">
        <v>33</v>
      </c>
      <c r="K827" s="44">
        <v>360</v>
      </c>
      <c r="L827" s="43">
        <v>11880</v>
      </c>
      <c r="M827" s="45">
        <v>0</v>
      </c>
      <c r="N827" s="46">
        <v>11880</v>
      </c>
      <c r="O827" s="41" t="s">
        <v>13</v>
      </c>
      <c r="P827" s="47" t="s">
        <v>60</v>
      </c>
      <c r="Q827" s="48" t="s">
        <v>14</v>
      </c>
      <c r="R827" s="47" t="s">
        <v>26</v>
      </c>
      <c r="S827" s="48" t="s">
        <v>1173</v>
      </c>
    </row>
    <row r="828" spans="1:19">
      <c r="A828" s="36">
        <v>1816</v>
      </c>
      <c r="B828" s="37">
        <v>42933</v>
      </c>
      <c r="C828" s="38" t="s">
        <v>941</v>
      </c>
      <c r="D828" s="39" t="s">
        <v>1029</v>
      </c>
      <c r="E828" s="40" t="s">
        <v>7</v>
      </c>
      <c r="F828" s="39" t="s">
        <v>30</v>
      </c>
      <c r="G828" s="41" t="s">
        <v>8</v>
      </c>
      <c r="H828" s="39" t="s">
        <v>44</v>
      </c>
      <c r="I828" s="42" t="s">
        <v>550</v>
      </c>
      <c r="J828" s="43">
        <v>24</v>
      </c>
      <c r="K828" s="44">
        <v>5040</v>
      </c>
      <c r="L828" s="43">
        <v>120960</v>
      </c>
      <c r="M828" s="45">
        <v>0</v>
      </c>
      <c r="N828" s="46">
        <v>120960</v>
      </c>
      <c r="O828" s="41" t="s">
        <v>13</v>
      </c>
      <c r="P828" s="47" t="s">
        <v>53</v>
      </c>
      <c r="Q828" s="48" t="s">
        <v>14</v>
      </c>
      <c r="R828" s="47" t="s">
        <v>29</v>
      </c>
      <c r="S828" s="48" t="s">
        <v>1173</v>
      </c>
    </row>
    <row r="829" spans="1:19">
      <c r="A829" s="36">
        <v>1817</v>
      </c>
      <c r="B829" s="37">
        <v>42933</v>
      </c>
      <c r="C829" s="38" t="s">
        <v>941</v>
      </c>
      <c r="D829" s="39" t="s">
        <v>1029</v>
      </c>
      <c r="E829" s="40" t="s">
        <v>7</v>
      </c>
      <c r="F829" s="39" t="s">
        <v>30</v>
      </c>
      <c r="G829" s="41" t="s">
        <v>12</v>
      </c>
      <c r="H829" s="39" t="s">
        <v>47</v>
      </c>
      <c r="I829" s="42" t="s">
        <v>85</v>
      </c>
      <c r="J829" s="43">
        <v>46</v>
      </c>
      <c r="K829" s="44">
        <v>2280</v>
      </c>
      <c r="L829" s="43">
        <v>104880</v>
      </c>
      <c r="M829" s="45">
        <v>0.04</v>
      </c>
      <c r="N829" s="46">
        <v>100684.8</v>
      </c>
      <c r="O829" s="41" t="s">
        <v>13</v>
      </c>
      <c r="P829" s="47" t="s">
        <v>64</v>
      </c>
      <c r="Q829" s="48" t="s">
        <v>14</v>
      </c>
      <c r="R829" s="47" t="s">
        <v>29</v>
      </c>
      <c r="S829" s="48" t="s">
        <v>1173</v>
      </c>
    </row>
    <row r="830" spans="1:19">
      <c r="A830" s="36">
        <v>1818</v>
      </c>
      <c r="B830" s="37">
        <v>42933</v>
      </c>
      <c r="C830" s="38" t="s">
        <v>941</v>
      </c>
      <c r="D830" s="39" t="s">
        <v>1030</v>
      </c>
      <c r="E830" s="40" t="s">
        <v>11</v>
      </c>
      <c r="F830" s="39" t="s">
        <v>28</v>
      </c>
      <c r="G830" s="41" t="s">
        <v>12</v>
      </c>
      <c r="H830" s="39" t="s">
        <v>114</v>
      </c>
      <c r="I830" s="42" t="s">
        <v>644</v>
      </c>
      <c r="J830" s="43">
        <v>33</v>
      </c>
      <c r="K830" s="44">
        <v>240</v>
      </c>
      <c r="L830" s="43">
        <v>7920</v>
      </c>
      <c r="M830" s="45">
        <v>0.08</v>
      </c>
      <c r="N830" s="46">
        <v>7286.4</v>
      </c>
      <c r="O830" s="41" t="s">
        <v>13</v>
      </c>
      <c r="P830" s="47" t="s">
        <v>53</v>
      </c>
      <c r="Q830" s="48" t="s">
        <v>14</v>
      </c>
      <c r="R830" s="47" t="s">
        <v>29</v>
      </c>
      <c r="S830" s="48" t="s">
        <v>1173</v>
      </c>
    </row>
    <row r="831" spans="1:19">
      <c r="A831" s="36">
        <v>1819</v>
      </c>
      <c r="B831" s="37">
        <v>42933</v>
      </c>
      <c r="C831" s="38" t="s">
        <v>941</v>
      </c>
      <c r="D831" s="39" t="s">
        <v>1030</v>
      </c>
      <c r="E831" s="40" t="s">
        <v>11</v>
      </c>
      <c r="F831" s="39" t="s">
        <v>28</v>
      </c>
      <c r="G831" s="41" t="s">
        <v>8</v>
      </c>
      <c r="H831" s="39" t="s">
        <v>62</v>
      </c>
      <c r="I831" s="42" t="s">
        <v>400</v>
      </c>
      <c r="J831" s="43">
        <v>16</v>
      </c>
      <c r="K831" s="44">
        <v>2160</v>
      </c>
      <c r="L831" s="43">
        <v>34560</v>
      </c>
      <c r="M831" s="45">
        <v>0.09</v>
      </c>
      <c r="N831" s="46">
        <v>31449.599999999999</v>
      </c>
      <c r="O831" s="41" t="s">
        <v>13</v>
      </c>
      <c r="P831" s="47" t="s">
        <v>53</v>
      </c>
      <c r="Q831" s="48" t="s">
        <v>14</v>
      </c>
      <c r="R831" s="47" t="s">
        <v>29</v>
      </c>
      <c r="S831" s="48" t="s">
        <v>1173</v>
      </c>
    </row>
    <row r="832" spans="1:19">
      <c r="A832" s="36">
        <v>1820</v>
      </c>
      <c r="B832" s="37">
        <v>42933</v>
      </c>
      <c r="C832" s="38" t="s">
        <v>941</v>
      </c>
      <c r="D832" s="39" t="s">
        <v>1031</v>
      </c>
      <c r="E832" s="40" t="s">
        <v>101</v>
      </c>
      <c r="F832" s="39" t="s">
        <v>30</v>
      </c>
      <c r="G832" s="41" t="s">
        <v>12</v>
      </c>
      <c r="H832" s="39" t="s">
        <v>114</v>
      </c>
      <c r="I832" s="42" t="s">
        <v>1032</v>
      </c>
      <c r="J832" s="43">
        <v>22</v>
      </c>
      <c r="K832" s="44">
        <v>2280</v>
      </c>
      <c r="L832" s="43">
        <v>50160</v>
      </c>
      <c r="M832" s="45">
        <v>7.0000000000000007E-2</v>
      </c>
      <c r="N832" s="46">
        <v>46648.800000000003</v>
      </c>
      <c r="O832" s="41" t="s">
        <v>15</v>
      </c>
      <c r="P832" s="47" t="s">
        <v>53</v>
      </c>
      <c r="Q832" s="48" t="s">
        <v>10</v>
      </c>
      <c r="R832" s="47" t="s">
        <v>29</v>
      </c>
      <c r="S832" s="48" t="s">
        <v>1173</v>
      </c>
    </row>
    <row r="833" spans="1:19">
      <c r="A833" s="36">
        <v>1821</v>
      </c>
      <c r="B833" s="37">
        <v>42933</v>
      </c>
      <c r="C833" s="38" t="s">
        <v>941</v>
      </c>
      <c r="D833" s="39" t="s">
        <v>1031</v>
      </c>
      <c r="E833" s="40" t="s">
        <v>101</v>
      </c>
      <c r="F833" s="39" t="s">
        <v>30</v>
      </c>
      <c r="G833" s="41" t="s">
        <v>12</v>
      </c>
      <c r="H833" s="39" t="s">
        <v>47</v>
      </c>
      <c r="I833" s="42" t="s">
        <v>1033</v>
      </c>
      <c r="J833" s="43">
        <v>50</v>
      </c>
      <c r="K833" s="44">
        <v>1200</v>
      </c>
      <c r="L833" s="43">
        <v>60000</v>
      </c>
      <c r="M833" s="45">
        <v>0</v>
      </c>
      <c r="N833" s="46">
        <v>60000</v>
      </c>
      <c r="O833" s="41" t="s">
        <v>15</v>
      </c>
      <c r="P833" s="47" t="s">
        <v>53</v>
      </c>
      <c r="Q833" s="48" t="s">
        <v>10</v>
      </c>
      <c r="R833" s="47" t="s">
        <v>29</v>
      </c>
      <c r="S833" s="48" t="s">
        <v>1173</v>
      </c>
    </row>
    <row r="834" spans="1:19">
      <c r="A834" s="36">
        <v>1822</v>
      </c>
      <c r="B834" s="37">
        <v>42933</v>
      </c>
      <c r="C834" s="38" t="s">
        <v>941</v>
      </c>
      <c r="D834" s="39" t="s">
        <v>1031</v>
      </c>
      <c r="E834" s="40" t="s">
        <v>101</v>
      </c>
      <c r="F834" s="39" t="s">
        <v>30</v>
      </c>
      <c r="G834" s="41" t="s">
        <v>12</v>
      </c>
      <c r="H834" s="39" t="s">
        <v>51</v>
      </c>
      <c r="I834" s="42" t="s">
        <v>1034</v>
      </c>
      <c r="J834" s="43">
        <v>30</v>
      </c>
      <c r="K834" s="44">
        <v>660</v>
      </c>
      <c r="L834" s="43">
        <v>19800</v>
      </c>
      <c r="M834" s="45">
        <v>0.06</v>
      </c>
      <c r="N834" s="46">
        <v>18612</v>
      </c>
      <c r="O834" s="41" t="s">
        <v>15</v>
      </c>
      <c r="P834" s="47" t="s">
        <v>64</v>
      </c>
      <c r="Q834" s="48" t="s">
        <v>10</v>
      </c>
      <c r="R834" s="47" t="s">
        <v>29</v>
      </c>
      <c r="S834" s="48" t="s">
        <v>1173</v>
      </c>
    </row>
    <row r="835" spans="1:19">
      <c r="A835" s="36">
        <v>1823</v>
      </c>
      <c r="B835" s="37">
        <v>42933</v>
      </c>
      <c r="C835" s="38" t="s">
        <v>941</v>
      </c>
      <c r="D835" s="39" t="s">
        <v>217</v>
      </c>
      <c r="E835" s="40" t="s">
        <v>50</v>
      </c>
      <c r="F835" s="39" t="s">
        <v>30</v>
      </c>
      <c r="G835" s="41" t="s">
        <v>8</v>
      </c>
      <c r="H835" s="39" t="s">
        <v>44</v>
      </c>
      <c r="I835" s="42" t="s">
        <v>849</v>
      </c>
      <c r="J835" s="43">
        <v>7</v>
      </c>
      <c r="K835" s="44">
        <v>360</v>
      </c>
      <c r="L835" s="43">
        <v>2520</v>
      </c>
      <c r="M835" s="45">
        <v>7.0000000000000007E-2</v>
      </c>
      <c r="N835" s="46">
        <v>2343.6</v>
      </c>
      <c r="O835" s="41" t="s">
        <v>18</v>
      </c>
      <c r="P835" s="47" t="s">
        <v>53</v>
      </c>
      <c r="Q835" s="48" t="s">
        <v>16</v>
      </c>
      <c r="R835" s="47" t="s">
        <v>29</v>
      </c>
      <c r="S835" s="48" t="s">
        <v>1173</v>
      </c>
    </row>
    <row r="836" spans="1:19">
      <c r="A836" s="36">
        <v>1824</v>
      </c>
      <c r="B836" s="37">
        <v>42933</v>
      </c>
      <c r="C836" s="38" t="s">
        <v>941</v>
      </c>
      <c r="D836" s="39" t="s">
        <v>1035</v>
      </c>
      <c r="E836" s="40" t="s">
        <v>11</v>
      </c>
      <c r="F836" s="39" t="s">
        <v>28</v>
      </c>
      <c r="G836" s="41" t="s">
        <v>12</v>
      </c>
      <c r="H836" s="39" t="s">
        <v>120</v>
      </c>
      <c r="I836" s="42" t="s">
        <v>1036</v>
      </c>
      <c r="J836" s="43">
        <v>43</v>
      </c>
      <c r="K836" s="44">
        <v>180</v>
      </c>
      <c r="L836" s="43">
        <v>7740</v>
      </c>
      <c r="M836" s="45">
        <v>0.02</v>
      </c>
      <c r="N836" s="46">
        <v>7585.2</v>
      </c>
      <c r="O836" s="41" t="s">
        <v>1172</v>
      </c>
      <c r="P836" s="47" t="s">
        <v>64</v>
      </c>
      <c r="Q836" s="48" t="s">
        <v>10</v>
      </c>
      <c r="R836" s="47" t="s">
        <v>29</v>
      </c>
      <c r="S836" s="48" t="s">
        <v>1173</v>
      </c>
    </row>
    <row r="837" spans="1:19">
      <c r="A837" s="36">
        <v>1825</v>
      </c>
      <c r="B837" s="37">
        <v>42933</v>
      </c>
      <c r="C837" s="38" t="s">
        <v>941</v>
      </c>
      <c r="D837" s="39" t="s">
        <v>645</v>
      </c>
      <c r="E837" s="40" t="s">
        <v>11</v>
      </c>
      <c r="F837" s="39" t="s">
        <v>25</v>
      </c>
      <c r="G837" s="41" t="s">
        <v>12</v>
      </c>
      <c r="H837" s="39" t="s">
        <v>47</v>
      </c>
      <c r="I837" s="42" t="s">
        <v>102</v>
      </c>
      <c r="J837" s="43">
        <v>5</v>
      </c>
      <c r="K837" s="44">
        <v>300</v>
      </c>
      <c r="L837" s="43">
        <v>1500</v>
      </c>
      <c r="M837" s="45">
        <v>0.09</v>
      </c>
      <c r="N837" s="46">
        <v>1365</v>
      </c>
      <c r="O837" s="41" t="s">
        <v>1174</v>
      </c>
      <c r="P837" s="47" t="s">
        <v>53</v>
      </c>
      <c r="Q837" s="48" t="s">
        <v>10</v>
      </c>
      <c r="R837" s="47" t="s">
        <v>26</v>
      </c>
      <c r="S837" s="48" t="s">
        <v>1173</v>
      </c>
    </row>
    <row r="838" spans="1:19">
      <c r="A838" s="36">
        <v>1826</v>
      </c>
      <c r="B838" s="37">
        <v>42934</v>
      </c>
      <c r="C838" s="38" t="s">
        <v>941</v>
      </c>
      <c r="D838" s="39" t="s">
        <v>605</v>
      </c>
      <c r="E838" s="40" t="s">
        <v>101</v>
      </c>
      <c r="F838" s="39" t="s">
        <v>28</v>
      </c>
      <c r="G838" s="41" t="s">
        <v>8</v>
      </c>
      <c r="H838" s="39" t="s">
        <v>44</v>
      </c>
      <c r="I838" s="42" t="s">
        <v>446</v>
      </c>
      <c r="J838" s="43">
        <v>49</v>
      </c>
      <c r="K838" s="44">
        <v>2460</v>
      </c>
      <c r="L838" s="43">
        <v>120540</v>
      </c>
      <c r="M838" s="45">
        <v>0.01</v>
      </c>
      <c r="N838" s="46">
        <v>119334.6</v>
      </c>
      <c r="O838" s="41" t="s">
        <v>15</v>
      </c>
      <c r="P838" s="47" t="s">
        <v>53</v>
      </c>
      <c r="Q838" s="48" t="s">
        <v>10</v>
      </c>
      <c r="R838" s="47" t="s">
        <v>29</v>
      </c>
      <c r="S838" s="48" t="s">
        <v>1173</v>
      </c>
    </row>
    <row r="839" spans="1:19">
      <c r="A839" s="36">
        <v>1827</v>
      </c>
      <c r="B839" s="37">
        <v>42934</v>
      </c>
      <c r="C839" s="38" t="s">
        <v>941</v>
      </c>
      <c r="D839" s="39" t="s">
        <v>605</v>
      </c>
      <c r="E839" s="40" t="s">
        <v>101</v>
      </c>
      <c r="F839" s="39" t="s">
        <v>28</v>
      </c>
      <c r="G839" s="41" t="s">
        <v>66</v>
      </c>
      <c r="H839" s="39" t="s">
        <v>82</v>
      </c>
      <c r="I839" s="42" t="s">
        <v>970</v>
      </c>
      <c r="J839" s="43">
        <v>1</v>
      </c>
      <c r="K839" s="44">
        <v>2460</v>
      </c>
      <c r="L839" s="43">
        <v>2460</v>
      </c>
      <c r="M839" s="45">
        <v>0.02</v>
      </c>
      <c r="N839" s="46">
        <v>2410.8000000000002</v>
      </c>
      <c r="O839" s="41" t="s">
        <v>15</v>
      </c>
      <c r="P839" s="47" t="s">
        <v>79</v>
      </c>
      <c r="Q839" s="48" t="s">
        <v>10</v>
      </c>
      <c r="R839" s="47" t="s">
        <v>29</v>
      </c>
      <c r="S839" s="48" t="s">
        <v>1173</v>
      </c>
    </row>
    <row r="840" spans="1:19">
      <c r="A840" s="36">
        <v>1828</v>
      </c>
      <c r="B840" s="37">
        <v>42934</v>
      </c>
      <c r="C840" s="38" t="s">
        <v>941</v>
      </c>
      <c r="D840" s="39" t="s">
        <v>692</v>
      </c>
      <c r="E840" s="40" t="s">
        <v>101</v>
      </c>
      <c r="F840" s="39" t="s">
        <v>30</v>
      </c>
      <c r="G840" s="41" t="s">
        <v>8</v>
      </c>
      <c r="H840" s="39" t="s">
        <v>70</v>
      </c>
      <c r="I840" s="42" t="s">
        <v>1037</v>
      </c>
      <c r="J840" s="43">
        <v>12</v>
      </c>
      <c r="K840" s="44">
        <v>12840</v>
      </c>
      <c r="L840" s="43">
        <v>154080</v>
      </c>
      <c r="M840" s="45">
        <v>0.03</v>
      </c>
      <c r="N840" s="46">
        <v>149457.60000000001</v>
      </c>
      <c r="O840" s="41" t="s">
        <v>15</v>
      </c>
      <c r="P840" s="47" t="s">
        <v>53</v>
      </c>
      <c r="Q840" s="48" t="s">
        <v>10</v>
      </c>
      <c r="R840" s="47" t="s">
        <v>29</v>
      </c>
      <c r="S840" s="48" t="s">
        <v>1173</v>
      </c>
    </row>
    <row r="841" spans="1:19">
      <c r="A841" s="36">
        <v>1829</v>
      </c>
      <c r="B841" s="37">
        <v>42934</v>
      </c>
      <c r="C841" s="38" t="s">
        <v>941</v>
      </c>
      <c r="D841" s="39" t="s">
        <v>287</v>
      </c>
      <c r="E841" s="40" t="s">
        <v>11</v>
      </c>
      <c r="F841" s="39" t="s">
        <v>30</v>
      </c>
      <c r="G841" s="41" t="s">
        <v>66</v>
      </c>
      <c r="H841" s="39" t="s">
        <v>67</v>
      </c>
      <c r="I841" s="42" t="s">
        <v>201</v>
      </c>
      <c r="J841" s="43">
        <v>43</v>
      </c>
      <c r="K841" s="44">
        <v>1560</v>
      </c>
      <c r="L841" s="43">
        <v>67080</v>
      </c>
      <c r="M841" s="45">
        <v>0.05</v>
      </c>
      <c r="N841" s="46">
        <v>63726</v>
      </c>
      <c r="O841" s="41" t="s">
        <v>1174</v>
      </c>
      <c r="P841" s="47" t="s">
        <v>60</v>
      </c>
      <c r="Q841" s="48" t="s">
        <v>10</v>
      </c>
      <c r="R841" s="47" t="s">
        <v>29</v>
      </c>
      <c r="S841" s="48" t="s">
        <v>1173</v>
      </c>
    </row>
    <row r="842" spans="1:19">
      <c r="A842" s="36">
        <v>1830</v>
      </c>
      <c r="B842" s="37">
        <v>42934</v>
      </c>
      <c r="C842" s="38" t="s">
        <v>941</v>
      </c>
      <c r="D842" s="39" t="s">
        <v>378</v>
      </c>
      <c r="E842" s="40" t="s">
        <v>7</v>
      </c>
      <c r="F842" s="39" t="s">
        <v>30</v>
      </c>
      <c r="G842" s="41" t="s">
        <v>12</v>
      </c>
      <c r="H842" s="39" t="s">
        <v>47</v>
      </c>
      <c r="I842" s="42" t="s">
        <v>216</v>
      </c>
      <c r="J842" s="43">
        <v>42</v>
      </c>
      <c r="K842" s="44">
        <v>1140</v>
      </c>
      <c r="L842" s="43">
        <v>47880</v>
      </c>
      <c r="M842" s="45">
        <v>0.01</v>
      </c>
      <c r="N842" s="46">
        <v>47401.2</v>
      </c>
      <c r="O842" s="41" t="s">
        <v>1172</v>
      </c>
      <c r="P842" s="47" t="s">
        <v>53</v>
      </c>
      <c r="Q842" s="48" t="s">
        <v>10</v>
      </c>
      <c r="R842" s="47" t="s">
        <v>29</v>
      </c>
      <c r="S842" s="48" t="s">
        <v>1173</v>
      </c>
    </row>
    <row r="843" spans="1:19">
      <c r="A843" s="36">
        <v>1831</v>
      </c>
      <c r="B843" s="37">
        <v>42935</v>
      </c>
      <c r="C843" s="38" t="s">
        <v>941</v>
      </c>
      <c r="D843" s="39" t="s">
        <v>1038</v>
      </c>
      <c r="E843" s="40" t="s">
        <v>50</v>
      </c>
      <c r="F843" s="39" t="s">
        <v>28</v>
      </c>
      <c r="G843" s="41" t="s">
        <v>12</v>
      </c>
      <c r="H843" s="39" t="s">
        <v>120</v>
      </c>
      <c r="I843" s="42" t="s">
        <v>1039</v>
      </c>
      <c r="J843" s="43">
        <v>32</v>
      </c>
      <c r="K843" s="44">
        <v>300</v>
      </c>
      <c r="L843" s="43">
        <v>9600</v>
      </c>
      <c r="M843" s="45">
        <v>0.02</v>
      </c>
      <c r="N843" s="46">
        <v>9408</v>
      </c>
      <c r="O843" s="41" t="s">
        <v>15</v>
      </c>
      <c r="P843" s="47" t="s">
        <v>49</v>
      </c>
      <c r="Q843" s="48" t="s">
        <v>10</v>
      </c>
      <c r="R843" s="47" t="s">
        <v>29</v>
      </c>
      <c r="S843" s="48" t="s">
        <v>1173</v>
      </c>
    </row>
    <row r="844" spans="1:19">
      <c r="A844" s="36">
        <v>1832</v>
      </c>
      <c r="B844" s="37">
        <v>42935</v>
      </c>
      <c r="C844" s="38" t="s">
        <v>941</v>
      </c>
      <c r="D844" s="39" t="s">
        <v>595</v>
      </c>
      <c r="E844" s="40" t="s">
        <v>101</v>
      </c>
      <c r="F844" s="39" t="s">
        <v>28</v>
      </c>
      <c r="G844" s="41" t="s">
        <v>12</v>
      </c>
      <c r="H844" s="39" t="s">
        <v>55</v>
      </c>
      <c r="I844" s="42" t="s">
        <v>939</v>
      </c>
      <c r="J844" s="43">
        <v>42</v>
      </c>
      <c r="K844" s="44">
        <v>5760</v>
      </c>
      <c r="L844" s="43">
        <v>241920</v>
      </c>
      <c r="M844" s="45">
        <v>0</v>
      </c>
      <c r="N844" s="46">
        <v>241920</v>
      </c>
      <c r="O844" s="41" t="s">
        <v>15</v>
      </c>
      <c r="P844" s="47" t="s">
        <v>53</v>
      </c>
      <c r="Q844" s="48" t="s">
        <v>10</v>
      </c>
      <c r="R844" s="47" t="s">
        <v>29</v>
      </c>
      <c r="S844" s="48" t="s">
        <v>1173</v>
      </c>
    </row>
    <row r="845" spans="1:19">
      <c r="A845" s="36">
        <v>1833</v>
      </c>
      <c r="B845" s="37">
        <v>42935</v>
      </c>
      <c r="C845" s="38" t="s">
        <v>941</v>
      </c>
      <c r="D845" s="39" t="s">
        <v>1038</v>
      </c>
      <c r="E845" s="40" t="s">
        <v>7</v>
      </c>
      <c r="F845" s="39" t="s">
        <v>28</v>
      </c>
      <c r="G845" s="41" t="s">
        <v>12</v>
      </c>
      <c r="H845" s="39" t="s">
        <v>55</v>
      </c>
      <c r="I845" s="42" t="s">
        <v>717</v>
      </c>
      <c r="J845" s="43">
        <v>47</v>
      </c>
      <c r="K845" s="44">
        <v>1260</v>
      </c>
      <c r="L845" s="43">
        <v>59220</v>
      </c>
      <c r="M845" s="45">
        <v>0.02</v>
      </c>
      <c r="N845" s="46">
        <v>58035.6</v>
      </c>
      <c r="O845" s="41" t="s">
        <v>15</v>
      </c>
      <c r="P845" s="47" t="s">
        <v>53</v>
      </c>
      <c r="Q845" s="48" t="s">
        <v>10</v>
      </c>
      <c r="R845" s="47" t="s">
        <v>29</v>
      </c>
      <c r="S845" s="48" t="s">
        <v>1173</v>
      </c>
    </row>
    <row r="846" spans="1:19">
      <c r="A846" s="36">
        <v>1834</v>
      </c>
      <c r="B846" s="37">
        <v>42936</v>
      </c>
      <c r="C846" s="38" t="s">
        <v>941</v>
      </c>
      <c r="D846" s="39" t="s">
        <v>1040</v>
      </c>
      <c r="E846" s="40" t="s">
        <v>50</v>
      </c>
      <c r="F846" s="39" t="s">
        <v>25</v>
      </c>
      <c r="G846" s="41" t="s">
        <v>8</v>
      </c>
      <c r="H846" s="39" t="s">
        <v>62</v>
      </c>
      <c r="I846" s="42" t="s">
        <v>1041</v>
      </c>
      <c r="J846" s="43">
        <v>49</v>
      </c>
      <c r="K846" s="44">
        <v>11760</v>
      </c>
      <c r="L846" s="43">
        <v>576240</v>
      </c>
      <c r="M846" s="45">
        <v>0.06</v>
      </c>
      <c r="N846" s="46">
        <v>541665.6</v>
      </c>
      <c r="O846" s="41" t="s">
        <v>15</v>
      </c>
      <c r="P846" s="47" t="s">
        <v>53</v>
      </c>
      <c r="Q846" s="48" t="s">
        <v>10</v>
      </c>
      <c r="R846" s="47" t="s">
        <v>26</v>
      </c>
      <c r="S846" s="48" t="s">
        <v>1173</v>
      </c>
    </row>
    <row r="847" spans="1:19">
      <c r="A847" s="36">
        <v>1835</v>
      </c>
      <c r="B847" s="37">
        <v>42936</v>
      </c>
      <c r="C847" s="38" t="s">
        <v>941</v>
      </c>
      <c r="D847" s="39" t="s">
        <v>284</v>
      </c>
      <c r="E847" s="40" t="s">
        <v>101</v>
      </c>
      <c r="F847" s="39" t="s">
        <v>28</v>
      </c>
      <c r="G847" s="41" t="s">
        <v>66</v>
      </c>
      <c r="H847" s="39" t="s">
        <v>82</v>
      </c>
      <c r="I847" s="42" t="s">
        <v>88</v>
      </c>
      <c r="J847" s="43">
        <v>21</v>
      </c>
      <c r="K847" s="44">
        <v>3000</v>
      </c>
      <c r="L847" s="43">
        <v>63000</v>
      </c>
      <c r="M847" s="45">
        <v>7.0000000000000007E-2</v>
      </c>
      <c r="N847" s="46">
        <v>58590</v>
      </c>
      <c r="O847" s="41" t="s">
        <v>1174</v>
      </c>
      <c r="P847" s="47" t="s">
        <v>64</v>
      </c>
      <c r="Q847" s="48" t="s">
        <v>10</v>
      </c>
      <c r="R847" s="47" t="s">
        <v>29</v>
      </c>
      <c r="S847" s="48" t="s">
        <v>1173</v>
      </c>
    </row>
    <row r="848" spans="1:19">
      <c r="A848" s="36">
        <v>1836</v>
      </c>
      <c r="B848" s="37">
        <v>42936</v>
      </c>
      <c r="C848" s="38" t="s">
        <v>941</v>
      </c>
      <c r="D848" s="39" t="s">
        <v>284</v>
      </c>
      <c r="E848" s="40" t="s">
        <v>101</v>
      </c>
      <c r="F848" s="39" t="s">
        <v>28</v>
      </c>
      <c r="G848" s="41" t="s">
        <v>66</v>
      </c>
      <c r="H848" s="39" t="s">
        <v>82</v>
      </c>
      <c r="I848" s="42" t="s">
        <v>428</v>
      </c>
      <c r="J848" s="43">
        <v>17</v>
      </c>
      <c r="K848" s="44">
        <v>660</v>
      </c>
      <c r="L848" s="43">
        <v>11220</v>
      </c>
      <c r="M848" s="45">
        <v>0.01</v>
      </c>
      <c r="N848" s="46">
        <v>11107.8</v>
      </c>
      <c r="O848" s="41" t="s">
        <v>1174</v>
      </c>
      <c r="P848" s="47" t="s">
        <v>49</v>
      </c>
      <c r="Q848" s="48" t="s">
        <v>10</v>
      </c>
      <c r="R848" s="47" t="s">
        <v>29</v>
      </c>
      <c r="S848" s="48" t="s">
        <v>1173</v>
      </c>
    </row>
    <row r="849" spans="1:19">
      <c r="A849" s="36">
        <v>1837</v>
      </c>
      <c r="B849" s="37">
        <v>42936</v>
      </c>
      <c r="C849" s="38" t="s">
        <v>941</v>
      </c>
      <c r="D849" s="39" t="s">
        <v>154</v>
      </c>
      <c r="E849" s="40" t="s">
        <v>11</v>
      </c>
      <c r="F849" s="39" t="s">
        <v>30</v>
      </c>
      <c r="G849" s="41" t="s">
        <v>12</v>
      </c>
      <c r="H849" s="39" t="s">
        <v>51</v>
      </c>
      <c r="I849" s="42" t="s">
        <v>743</v>
      </c>
      <c r="J849" s="43">
        <v>7</v>
      </c>
      <c r="K849" s="44">
        <v>1380</v>
      </c>
      <c r="L849" s="43">
        <v>9660</v>
      </c>
      <c r="M849" s="45">
        <v>7.0000000000000007E-2</v>
      </c>
      <c r="N849" s="46">
        <v>8983.7999999999993</v>
      </c>
      <c r="O849" s="41" t="s">
        <v>18</v>
      </c>
      <c r="P849" s="47" t="s">
        <v>64</v>
      </c>
      <c r="Q849" s="48" t="s">
        <v>16</v>
      </c>
      <c r="R849" s="47" t="s">
        <v>29</v>
      </c>
      <c r="S849" s="48" t="s">
        <v>1173</v>
      </c>
    </row>
    <row r="850" spans="1:19">
      <c r="A850" s="36">
        <v>1838</v>
      </c>
      <c r="B850" s="37">
        <v>42936</v>
      </c>
      <c r="C850" s="38" t="s">
        <v>941</v>
      </c>
      <c r="D850" s="39" t="s">
        <v>1042</v>
      </c>
      <c r="E850" s="40" t="s">
        <v>50</v>
      </c>
      <c r="F850" s="39" t="s">
        <v>28</v>
      </c>
      <c r="G850" s="41" t="s">
        <v>8</v>
      </c>
      <c r="H850" s="39" t="s">
        <v>44</v>
      </c>
      <c r="I850" s="42" t="s">
        <v>273</v>
      </c>
      <c r="J850" s="43">
        <v>13</v>
      </c>
      <c r="K850" s="44">
        <v>1260</v>
      </c>
      <c r="L850" s="43">
        <v>16380</v>
      </c>
      <c r="M850" s="45">
        <v>0.1</v>
      </c>
      <c r="N850" s="46">
        <v>14742</v>
      </c>
      <c r="O850" s="41" t="s">
        <v>1172</v>
      </c>
      <c r="P850" s="47" t="s">
        <v>53</v>
      </c>
      <c r="Q850" s="48" t="s">
        <v>10</v>
      </c>
      <c r="R850" s="47" t="s">
        <v>29</v>
      </c>
      <c r="S850" s="48" t="s">
        <v>1173</v>
      </c>
    </row>
    <row r="851" spans="1:19">
      <c r="A851" s="36">
        <v>1839</v>
      </c>
      <c r="B851" s="37">
        <v>42936</v>
      </c>
      <c r="C851" s="38" t="s">
        <v>941</v>
      </c>
      <c r="D851" s="39" t="s">
        <v>1043</v>
      </c>
      <c r="E851" s="40" t="s">
        <v>7</v>
      </c>
      <c r="F851" s="39" t="s">
        <v>27</v>
      </c>
      <c r="G851" s="41" t="s">
        <v>12</v>
      </c>
      <c r="H851" s="39" t="s">
        <v>47</v>
      </c>
      <c r="I851" s="42" t="s">
        <v>1044</v>
      </c>
      <c r="J851" s="43">
        <v>34</v>
      </c>
      <c r="K851" s="44">
        <v>360</v>
      </c>
      <c r="L851" s="43">
        <v>12240</v>
      </c>
      <c r="M851" s="45">
        <v>0.02</v>
      </c>
      <c r="N851" s="46">
        <v>11995.2</v>
      </c>
      <c r="O851" s="41" t="s">
        <v>13</v>
      </c>
      <c r="P851" s="47" t="s">
        <v>53</v>
      </c>
      <c r="Q851" s="48" t="s">
        <v>14</v>
      </c>
      <c r="R851" s="47" t="s">
        <v>26</v>
      </c>
      <c r="S851" s="48" t="s">
        <v>1173</v>
      </c>
    </row>
    <row r="852" spans="1:19">
      <c r="A852" s="36">
        <v>1840</v>
      </c>
      <c r="B852" s="37">
        <v>42936</v>
      </c>
      <c r="C852" s="38" t="s">
        <v>941</v>
      </c>
      <c r="D852" s="39" t="s">
        <v>1045</v>
      </c>
      <c r="E852" s="40" t="s">
        <v>7</v>
      </c>
      <c r="F852" s="39" t="s">
        <v>30</v>
      </c>
      <c r="G852" s="41" t="s">
        <v>66</v>
      </c>
      <c r="H852" s="39" t="s">
        <v>82</v>
      </c>
      <c r="I852" s="42" t="s">
        <v>859</v>
      </c>
      <c r="J852" s="43">
        <v>32</v>
      </c>
      <c r="K852" s="44">
        <v>480</v>
      </c>
      <c r="L852" s="43">
        <v>15360</v>
      </c>
      <c r="M852" s="45">
        <v>0.06</v>
      </c>
      <c r="N852" s="46">
        <v>14438.4</v>
      </c>
      <c r="O852" s="41" t="s">
        <v>18</v>
      </c>
      <c r="P852" s="47" t="s">
        <v>49</v>
      </c>
      <c r="Q852" s="48" t="s">
        <v>16</v>
      </c>
      <c r="R852" s="47" t="s">
        <v>29</v>
      </c>
      <c r="S852" s="48" t="s">
        <v>1173</v>
      </c>
    </row>
    <row r="853" spans="1:19">
      <c r="A853" s="36">
        <v>1841</v>
      </c>
      <c r="B853" s="37">
        <v>42936</v>
      </c>
      <c r="C853" s="38" t="s">
        <v>941</v>
      </c>
      <c r="D853" s="39" t="s">
        <v>190</v>
      </c>
      <c r="E853" s="40" t="s">
        <v>7</v>
      </c>
      <c r="F853" s="39" t="s">
        <v>28</v>
      </c>
      <c r="G853" s="41" t="s">
        <v>8</v>
      </c>
      <c r="H853" s="39" t="s">
        <v>44</v>
      </c>
      <c r="I853" s="42" t="s">
        <v>1046</v>
      </c>
      <c r="J853" s="43">
        <v>1</v>
      </c>
      <c r="K853" s="44">
        <v>300</v>
      </c>
      <c r="L853" s="43">
        <v>300</v>
      </c>
      <c r="M853" s="45">
        <v>0.02</v>
      </c>
      <c r="N853" s="46">
        <v>294</v>
      </c>
      <c r="O853" s="41" t="s">
        <v>1174</v>
      </c>
      <c r="P853" s="47" t="s">
        <v>53</v>
      </c>
      <c r="Q853" s="48" t="s">
        <v>10</v>
      </c>
      <c r="R853" s="47" t="s">
        <v>29</v>
      </c>
      <c r="S853" s="48" t="s">
        <v>1173</v>
      </c>
    </row>
    <row r="854" spans="1:19">
      <c r="A854" s="36">
        <v>1842</v>
      </c>
      <c r="B854" s="37">
        <v>42937</v>
      </c>
      <c r="C854" s="38" t="s">
        <v>941</v>
      </c>
      <c r="D854" s="39" t="s">
        <v>1047</v>
      </c>
      <c r="E854" s="40" t="s">
        <v>50</v>
      </c>
      <c r="F854" s="39" t="s">
        <v>25</v>
      </c>
      <c r="G854" s="41" t="s">
        <v>12</v>
      </c>
      <c r="H854" s="39" t="s">
        <v>55</v>
      </c>
      <c r="I854" s="42" t="s">
        <v>1048</v>
      </c>
      <c r="J854" s="43">
        <v>32</v>
      </c>
      <c r="K854" s="44">
        <v>780</v>
      </c>
      <c r="L854" s="43">
        <v>24960</v>
      </c>
      <c r="M854" s="45">
        <v>7.0000000000000007E-2</v>
      </c>
      <c r="N854" s="46">
        <v>23212.799999999999</v>
      </c>
      <c r="O854" s="41" t="s">
        <v>13</v>
      </c>
      <c r="P854" s="47" t="s">
        <v>53</v>
      </c>
      <c r="Q854" s="48" t="s">
        <v>14</v>
      </c>
      <c r="R854" s="47" t="s">
        <v>26</v>
      </c>
      <c r="S854" s="48" t="s">
        <v>1173</v>
      </c>
    </row>
    <row r="855" spans="1:19">
      <c r="A855" s="36">
        <v>1843</v>
      </c>
      <c r="B855" s="37">
        <v>42937</v>
      </c>
      <c r="C855" s="38" t="s">
        <v>941</v>
      </c>
      <c r="D855" s="39" t="s">
        <v>1049</v>
      </c>
      <c r="E855" s="40" t="s">
        <v>50</v>
      </c>
      <c r="F855" s="39" t="s">
        <v>27</v>
      </c>
      <c r="G855" s="41" t="s">
        <v>12</v>
      </c>
      <c r="H855" s="39" t="s">
        <v>114</v>
      </c>
      <c r="I855" s="42" t="s">
        <v>884</v>
      </c>
      <c r="J855" s="43">
        <v>7</v>
      </c>
      <c r="K855" s="44">
        <v>10380</v>
      </c>
      <c r="L855" s="43">
        <v>72660</v>
      </c>
      <c r="M855" s="45">
        <v>0.08</v>
      </c>
      <c r="N855" s="46">
        <v>66847.199999999997</v>
      </c>
      <c r="O855" s="41" t="s">
        <v>1172</v>
      </c>
      <c r="P855" s="47" t="s">
        <v>53</v>
      </c>
      <c r="Q855" s="48" t="s">
        <v>10</v>
      </c>
      <c r="R855" s="47" t="s">
        <v>26</v>
      </c>
      <c r="S855" s="48" t="s">
        <v>1173</v>
      </c>
    </row>
    <row r="856" spans="1:19">
      <c r="A856" s="36">
        <v>1844</v>
      </c>
      <c r="B856" s="37">
        <v>42937</v>
      </c>
      <c r="C856" s="38" t="s">
        <v>941</v>
      </c>
      <c r="D856" s="39" t="s">
        <v>1049</v>
      </c>
      <c r="E856" s="40" t="s">
        <v>50</v>
      </c>
      <c r="F856" s="39" t="s">
        <v>27</v>
      </c>
      <c r="G856" s="41" t="s">
        <v>8</v>
      </c>
      <c r="H856" s="39" t="s">
        <v>62</v>
      </c>
      <c r="I856" s="42" t="s">
        <v>1018</v>
      </c>
      <c r="J856" s="43">
        <v>28</v>
      </c>
      <c r="K856" s="44">
        <v>3960</v>
      </c>
      <c r="L856" s="43">
        <v>110880</v>
      </c>
      <c r="M856" s="45">
        <v>0.1</v>
      </c>
      <c r="N856" s="46">
        <v>99792</v>
      </c>
      <c r="O856" s="41" t="s">
        <v>1172</v>
      </c>
      <c r="P856" s="47" t="s">
        <v>53</v>
      </c>
      <c r="Q856" s="48" t="s">
        <v>10</v>
      </c>
      <c r="R856" s="47" t="s">
        <v>26</v>
      </c>
      <c r="S856" s="48" t="s">
        <v>1173</v>
      </c>
    </row>
    <row r="857" spans="1:19">
      <c r="A857" s="36">
        <v>1845</v>
      </c>
      <c r="B857" s="37">
        <v>42937</v>
      </c>
      <c r="C857" s="38" t="s">
        <v>941</v>
      </c>
      <c r="D857" s="39" t="s">
        <v>1050</v>
      </c>
      <c r="E857" s="40" t="s">
        <v>11</v>
      </c>
      <c r="F857" s="39" t="s">
        <v>25</v>
      </c>
      <c r="G857" s="41" t="s">
        <v>8</v>
      </c>
      <c r="H857" s="39" t="s">
        <v>70</v>
      </c>
      <c r="I857" s="42" t="s">
        <v>1051</v>
      </c>
      <c r="J857" s="43">
        <v>8</v>
      </c>
      <c r="K857" s="44">
        <v>407040</v>
      </c>
      <c r="L857" s="43">
        <v>3256320</v>
      </c>
      <c r="M857" s="45">
        <v>0.09</v>
      </c>
      <c r="N857" s="46">
        <v>2963251.2000000002</v>
      </c>
      <c r="O857" s="41" t="s">
        <v>18</v>
      </c>
      <c r="P857" s="47" t="s">
        <v>53</v>
      </c>
      <c r="Q857" s="48" t="s">
        <v>16</v>
      </c>
      <c r="R857" s="47" t="s">
        <v>26</v>
      </c>
      <c r="S857" s="48" t="s">
        <v>1173</v>
      </c>
    </row>
    <row r="858" spans="1:19">
      <c r="A858" s="36">
        <v>1846</v>
      </c>
      <c r="B858" s="37">
        <v>42937</v>
      </c>
      <c r="C858" s="38" t="s">
        <v>941</v>
      </c>
      <c r="D858" s="39" t="s">
        <v>1052</v>
      </c>
      <c r="E858" s="40" t="s">
        <v>11</v>
      </c>
      <c r="F858" s="39" t="s">
        <v>30</v>
      </c>
      <c r="G858" s="41" t="s">
        <v>12</v>
      </c>
      <c r="H858" s="39" t="s">
        <v>114</v>
      </c>
      <c r="I858" s="42" t="s">
        <v>1053</v>
      </c>
      <c r="J858" s="43">
        <v>21</v>
      </c>
      <c r="K858" s="44">
        <v>240</v>
      </c>
      <c r="L858" s="43">
        <v>5040</v>
      </c>
      <c r="M858" s="45">
        <v>0.09</v>
      </c>
      <c r="N858" s="46">
        <v>4586.3999999999996</v>
      </c>
      <c r="O858" s="41" t="s">
        <v>18</v>
      </c>
      <c r="P858" s="47" t="s">
        <v>53</v>
      </c>
      <c r="Q858" s="48" t="s">
        <v>16</v>
      </c>
      <c r="R858" s="47" t="s">
        <v>29</v>
      </c>
      <c r="S858" s="48" t="s">
        <v>1173</v>
      </c>
    </row>
    <row r="859" spans="1:19">
      <c r="A859" s="36">
        <v>1847</v>
      </c>
      <c r="B859" s="37">
        <v>42937</v>
      </c>
      <c r="C859" s="38" t="s">
        <v>941</v>
      </c>
      <c r="D859" s="39" t="s">
        <v>418</v>
      </c>
      <c r="E859" s="40" t="s">
        <v>11</v>
      </c>
      <c r="F859" s="39" t="s">
        <v>25</v>
      </c>
      <c r="G859" s="41" t="s">
        <v>12</v>
      </c>
      <c r="H859" s="39" t="s">
        <v>74</v>
      </c>
      <c r="I859" s="42" t="s">
        <v>1054</v>
      </c>
      <c r="J859" s="43">
        <v>25</v>
      </c>
      <c r="K859" s="44">
        <v>720</v>
      </c>
      <c r="L859" s="43">
        <v>18000</v>
      </c>
      <c r="M859" s="45">
        <v>0.09</v>
      </c>
      <c r="N859" s="46">
        <v>16380</v>
      </c>
      <c r="O859" s="41" t="s">
        <v>1172</v>
      </c>
      <c r="P859" s="47" t="s">
        <v>53</v>
      </c>
      <c r="Q859" s="48" t="s">
        <v>10</v>
      </c>
      <c r="R859" s="47" t="s">
        <v>26</v>
      </c>
      <c r="S859" s="48" t="s">
        <v>1173</v>
      </c>
    </row>
    <row r="860" spans="1:19">
      <c r="A860" s="36">
        <v>1848</v>
      </c>
      <c r="B860" s="37">
        <v>42937</v>
      </c>
      <c r="C860" s="38" t="s">
        <v>941</v>
      </c>
      <c r="D860" s="39" t="s">
        <v>418</v>
      </c>
      <c r="E860" s="40" t="s">
        <v>11</v>
      </c>
      <c r="F860" s="39" t="s">
        <v>25</v>
      </c>
      <c r="G860" s="41" t="s">
        <v>8</v>
      </c>
      <c r="H860" s="39" t="s">
        <v>70</v>
      </c>
      <c r="I860" s="42" t="s">
        <v>655</v>
      </c>
      <c r="J860" s="43">
        <v>24</v>
      </c>
      <c r="K860" s="44">
        <v>7260</v>
      </c>
      <c r="L860" s="43">
        <v>174240</v>
      </c>
      <c r="M860" s="45">
        <v>0.08</v>
      </c>
      <c r="N860" s="46">
        <v>160300.79999999999</v>
      </c>
      <c r="O860" s="41" t="s">
        <v>1172</v>
      </c>
      <c r="P860" s="47" t="s">
        <v>53</v>
      </c>
      <c r="Q860" s="48" t="s">
        <v>10</v>
      </c>
      <c r="R860" s="47" t="s">
        <v>26</v>
      </c>
      <c r="S860" s="48" t="s">
        <v>1173</v>
      </c>
    </row>
    <row r="861" spans="1:19">
      <c r="A861" s="36">
        <v>1849</v>
      </c>
      <c r="B861" s="37">
        <v>42937</v>
      </c>
      <c r="C861" s="38" t="s">
        <v>941</v>
      </c>
      <c r="D861" s="39" t="s">
        <v>1055</v>
      </c>
      <c r="E861" s="40" t="s">
        <v>7</v>
      </c>
      <c r="F861" s="39" t="s">
        <v>25</v>
      </c>
      <c r="G861" s="41" t="s">
        <v>8</v>
      </c>
      <c r="H861" s="39" t="s">
        <v>44</v>
      </c>
      <c r="I861" s="42" t="s">
        <v>1056</v>
      </c>
      <c r="J861" s="43">
        <v>48</v>
      </c>
      <c r="K861" s="44">
        <v>1860</v>
      </c>
      <c r="L861" s="43">
        <v>89280</v>
      </c>
      <c r="M861" s="45">
        <v>0</v>
      </c>
      <c r="N861" s="46">
        <v>89280</v>
      </c>
      <c r="O861" s="41" t="s">
        <v>18</v>
      </c>
      <c r="P861" s="47" t="s">
        <v>53</v>
      </c>
      <c r="Q861" s="48" t="s">
        <v>16</v>
      </c>
      <c r="R861" s="47" t="s">
        <v>26</v>
      </c>
      <c r="S861" s="48" t="s">
        <v>1173</v>
      </c>
    </row>
    <row r="862" spans="1:19">
      <c r="A862" s="36">
        <v>1850</v>
      </c>
      <c r="B862" s="37">
        <v>42937</v>
      </c>
      <c r="C862" s="38" t="s">
        <v>941</v>
      </c>
      <c r="D862" s="39" t="s">
        <v>1055</v>
      </c>
      <c r="E862" s="40" t="s">
        <v>7</v>
      </c>
      <c r="F862" s="39" t="s">
        <v>25</v>
      </c>
      <c r="G862" s="41" t="s">
        <v>12</v>
      </c>
      <c r="H862" s="39" t="s">
        <v>120</v>
      </c>
      <c r="I862" s="42" t="s">
        <v>1057</v>
      </c>
      <c r="J862" s="43">
        <v>28</v>
      </c>
      <c r="K862" s="44">
        <v>300</v>
      </c>
      <c r="L862" s="43">
        <v>8400</v>
      </c>
      <c r="M862" s="45">
        <v>0.08</v>
      </c>
      <c r="N862" s="46">
        <v>7728</v>
      </c>
      <c r="O862" s="41" t="s">
        <v>18</v>
      </c>
      <c r="P862" s="47" t="s">
        <v>53</v>
      </c>
      <c r="Q862" s="48" t="s">
        <v>16</v>
      </c>
      <c r="R862" s="47" t="s">
        <v>26</v>
      </c>
      <c r="S862" s="48" t="s">
        <v>1173</v>
      </c>
    </row>
    <row r="863" spans="1:19">
      <c r="A863" s="36">
        <v>1851</v>
      </c>
      <c r="B863" s="37">
        <v>42938</v>
      </c>
      <c r="C863" s="38" t="s">
        <v>941</v>
      </c>
      <c r="D863" s="39" t="s">
        <v>1058</v>
      </c>
      <c r="E863" s="40" t="s">
        <v>101</v>
      </c>
      <c r="F863" s="39" t="s">
        <v>28</v>
      </c>
      <c r="G863" s="41" t="s">
        <v>12</v>
      </c>
      <c r="H863" s="39" t="s">
        <v>114</v>
      </c>
      <c r="I863" s="42" t="s">
        <v>500</v>
      </c>
      <c r="J863" s="43">
        <v>9</v>
      </c>
      <c r="K863" s="44">
        <v>1380</v>
      </c>
      <c r="L863" s="43">
        <v>12420</v>
      </c>
      <c r="M863" s="45">
        <v>0.03</v>
      </c>
      <c r="N863" s="46">
        <v>12047.4</v>
      </c>
      <c r="O863" s="41" t="s">
        <v>1172</v>
      </c>
      <c r="P863" s="47" t="s">
        <v>64</v>
      </c>
      <c r="Q863" s="48" t="s">
        <v>10</v>
      </c>
      <c r="R863" s="47" t="s">
        <v>29</v>
      </c>
      <c r="S863" s="48" t="s">
        <v>1173</v>
      </c>
    </row>
    <row r="864" spans="1:19">
      <c r="A864" s="36">
        <v>1852</v>
      </c>
      <c r="B864" s="37">
        <v>42938</v>
      </c>
      <c r="C864" s="38" t="s">
        <v>941</v>
      </c>
      <c r="D864" s="39" t="s">
        <v>1058</v>
      </c>
      <c r="E864" s="40" t="s">
        <v>101</v>
      </c>
      <c r="F864" s="39" t="s">
        <v>28</v>
      </c>
      <c r="G864" s="41" t="s">
        <v>12</v>
      </c>
      <c r="H864" s="39" t="s">
        <v>114</v>
      </c>
      <c r="I864" s="42" t="s">
        <v>384</v>
      </c>
      <c r="J864" s="43">
        <v>5</v>
      </c>
      <c r="K864" s="44">
        <v>360</v>
      </c>
      <c r="L864" s="43">
        <v>1800</v>
      </c>
      <c r="M864" s="45">
        <v>0.02</v>
      </c>
      <c r="N864" s="46">
        <v>1764</v>
      </c>
      <c r="O864" s="41" t="s">
        <v>1172</v>
      </c>
      <c r="P864" s="47" t="s">
        <v>79</v>
      </c>
      <c r="Q864" s="48" t="s">
        <v>10</v>
      </c>
      <c r="R864" s="47" t="s">
        <v>29</v>
      </c>
      <c r="S864" s="48" t="s">
        <v>1173</v>
      </c>
    </row>
    <row r="865" spans="1:19">
      <c r="A865" s="36">
        <v>1853</v>
      </c>
      <c r="B865" s="37">
        <v>42938</v>
      </c>
      <c r="C865" s="38" t="s">
        <v>941</v>
      </c>
      <c r="D865" s="39" t="s">
        <v>1059</v>
      </c>
      <c r="E865" s="40" t="s">
        <v>101</v>
      </c>
      <c r="F865" s="39" t="s">
        <v>25</v>
      </c>
      <c r="G865" s="41" t="s">
        <v>12</v>
      </c>
      <c r="H865" s="39" t="s">
        <v>128</v>
      </c>
      <c r="I865" s="42" t="s">
        <v>440</v>
      </c>
      <c r="J865" s="43">
        <v>20</v>
      </c>
      <c r="K865" s="44">
        <v>4260</v>
      </c>
      <c r="L865" s="43">
        <v>85200</v>
      </c>
      <c r="M865" s="45">
        <v>0.05</v>
      </c>
      <c r="N865" s="46">
        <v>80940</v>
      </c>
      <c r="O865" s="41" t="s">
        <v>15</v>
      </c>
      <c r="P865" s="47" t="s">
        <v>53</v>
      </c>
      <c r="Q865" s="48" t="s">
        <v>10</v>
      </c>
      <c r="R865" s="47" t="s">
        <v>26</v>
      </c>
      <c r="S865" s="48" t="s">
        <v>1173</v>
      </c>
    </row>
    <row r="866" spans="1:19">
      <c r="A866" s="36">
        <v>1854</v>
      </c>
      <c r="B866" s="37">
        <v>42938</v>
      </c>
      <c r="C866" s="38" t="s">
        <v>941</v>
      </c>
      <c r="D866" s="39" t="s">
        <v>1058</v>
      </c>
      <c r="E866" s="40" t="s">
        <v>11</v>
      </c>
      <c r="F866" s="39" t="s">
        <v>28</v>
      </c>
      <c r="G866" s="41" t="s">
        <v>12</v>
      </c>
      <c r="H866" s="39" t="s">
        <v>47</v>
      </c>
      <c r="I866" s="42" t="s">
        <v>504</v>
      </c>
      <c r="J866" s="43">
        <v>43</v>
      </c>
      <c r="K866" s="44">
        <v>420</v>
      </c>
      <c r="L866" s="43">
        <v>18060</v>
      </c>
      <c r="M866" s="45">
        <v>0.01</v>
      </c>
      <c r="N866" s="46">
        <v>17879.400000000001</v>
      </c>
      <c r="O866" s="41" t="s">
        <v>1172</v>
      </c>
      <c r="P866" s="47" t="s">
        <v>64</v>
      </c>
      <c r="Q866" s="48" t="s">
        <v>10</v>
      </c>
      <c r="R866" s="47" t="s">
        <v>29</v>
      </c>
      <c r="S866" s="48" t="s">
        <v>1173</v>
      </c>
    </row>
    <row r="867" spans="1:19">
      <c r="A867" s="36">
        <v>1855</v>
      </c>
      <c r="B867" s="37">
        <v>42938</v>
      </c>
      <c r="C867" s="38" t="s">
        <v>941</v>
      </c>
      <c r="D867" s="39" t="s">
        <v>944</v>
      </c>
      <c r="E867" s="40" t="s">
        <v>11</v>
      </c>
      <c r="F867" s="39" t="s">
        <v>25</v>
      </c>
      <c r="G867" s="41" t="s">
        <v>12</v>
      </c>
      <c r="H867" s="39" t="s">
        <v>157</v>
      </c>
      <c r="I867" s="42" t="s">
        <v>371</v>
      </c>
      <c r="J867" s="43">
        <v>47</v>
      </c>
      <c r="K867" s="44">
        <v>120</v>
      </c>
      <c r="L867" s="43">
        <v>5640</v>
      </c>
      <c r="M867" s="45">
        <v>0</v>
      </c>
      <c r="N867" s="46">
        <v>5640</v>
      </c>
      <c r="O867" s="41" t="s">
        <v>15</v>
      </c>
      <c r="P867" s="47" t="s">
        <v>46</v>
      </c>
      <c r="Q867" s="48" t="s">
        <v>10</v>
      </c>
      <c r="R867" s="47" t="s">
        <v>26</v>
      </c>
      <c r="S867" s="48" t="s">
        <v>1173</v>
      </c>
    </row>
    <row r="868" spans="1:19">
      <c r="A868" s="36">
        <v>1856</v>
      </c>
      <c r="B868" s="37">
        <v>42938</v>
      </c>
      <c r="C868" s="38" t="s">
        <v>941</v>
      </c>
      <c r="D868" s="39" t="s">
        <v>1060</v>
      </c>
      <c r="E868" s="40" t="s">
        <v>11</v>
      </c>
      <c r="F868" s="39" t="s">
        <v>30</v>
      </c>
      <c r="G868" s="41" t="s">
        <v>12</v>
      </c>
      <c r="H868" s="39" t="s">
        <v>55</v>
      </c>
      <c r="I868" s="42" t="s">
        <v>1061</v>
      </c>
      <c r="J868" s="43">
        <v>45</v>
      </c>
      <c r="K868" s="44">
        <v>3900</v>
      </c>
      <c r="L868" s="43">
        <v>175500</v>
      </c>
      <c r="M868" s="45">
        <v>7.0000000000000007E-2</v>
      </c>
      <c r="N868" s="46">
        <v>163215</v>
      </c>
      <c r="O868" s="41" t="s">
        <v>15</v>
      </c>
      <c r="P868" s="47" t="s">
        <v>53</v>
      </c>
      <c r="Q868" s="48" t="s">
        <v>10</v>
      </c>
      <c r="R868" s="47" t="s">
        <v>29</v>
      </c>
      <c r="S868" s="48" t="s">
        <v>1173</v>
      </c>
    </row>
    <row r="869" spans="1:19">
      <c r="A869" s="36">
        <v>1857</v>
      </c>
      <c r="B869" s="37">
        <v>42939</v>
      </c>
      <c r="C869" s="38" t="s">
        <v>941</v>
      </c>
      <c r="D869" s="39" t="s">
        <v>783</v>
      </c>
      <c r="E869" s="40" t="s">
        <v>7</v>
      </c>
      <c r="F869" s="39" t="s">
        <v>27</v>
      </c>
      <c r="G869" s="41" t="s">
        <v>12</v>
      </c>
      <c r="H869" s="39" t="s">
        <v>47</v>
      </c>
      <c r="I869" s="42" t="s">
        <v>1062</v>
      </c>
      <c r="J869" s="43">
        <v>50</v>
      </c>
      <c r="K869" s="44">
        <v>360</v>
      </c>
      <c r="L869" s="43">
        <v>18000</v>
      </c>
      <c r="M869" s="45">
        <v>0.04</v>
      </c>
      <c r="N869" s="46">
        <v>17280</v>
      </c>
      <c r="O869" s="41" t="s">
        <v>13</v>
      </c>
      <c r="P869" s="47" t="s">
        <v>53</v>
      </c>
      <c r="Q869" s="48" t="s">
        <v>14</v>
      </c>
      <c r="R869" s="47" t="s">
        <v>26</v>
      </c>
      <c r="S869" s="48" t="s">
        <v>1173</v>
      </c>
    </row>
    <row r="870" spans="1:19">
      <c r="A870" s="36">
        <v>1858</v>
      </c>
      <c r="B870" s="37">
        <v>42939</v>
      </c>
      <c r="C870" s="38" t="s">
        <v>941</v>
      </c>
      <c r="D870" s="39" t="s">
        <v>470</v>
      </c>
      <c r="E870" s="40" t="s">
        <v>101</v>
      </c>
      <c r="F870" s="39" t="s">
        <v>30</v>
      </c>
      <c r="G870" s="41" t="s">
        <v>12</v>
      </c>
      <c r="H870" s="39" t="s">
        <v>120</v>
      </c>
      <c r="I870" s="42" t="s">
        <v>1063</v>
      </c>
      <c r="J870" s="43">
        <v>27</v>
      </c>
      <c r="K870" s="44">
        <v>240</v>
      </c>
      <c r="L870" s="43">
        <v>6480</v>
      </c>
      <c r="M870" s="45">
        <v>0.04</v>
      </c>
      <c r="N870" s="46">
        <v>6220.8</v>
      </c>
      <c r="O870" s="41" t="s">
        <v>18</v>
      </c>
      <c r="P870" s="47" t="s">
        <v>53</v>
      </c>
      <c r="Q870" s="48" t="s">
        <v>16</v>
      </c>
      <c r="R870" s="47" t="s">
        <v>29</v>
      </c>
      <c r="S870" s="48" t="s">
        <v>1173</v>
      </c>
    </row>
    <row r="871" spans="1:19">
      <c r="A871" s="36">
        <v>1859</v>
      </c>
      <c r="B871" s="37">
        <v>42939</v>
      </c>
      <c r="C871" s="38" t="s">
        <v>941</v>
      </c>
      <c r="D871" s="39" t="s">
        <v>1064</v>
      </c>
      <c r="E871" s="40" t="s">
        <v>11</v>
      </c>
      <c r="F871" s="39" t="s">
        <v>25</v>
      </c>
      <c r="G871" s="41" t="s">
        <v>8</v>
      </c>
      <c r="H871" s="39" t="s">
        <v>44</v>
      </c>
      <c r="I871" s="42" t="s">
        <v>446</v>
      </c>
      <c r="J871" s="43">
        <v>29</v>
      </c>
      <c r="K871" s="44">
        <v>2460</v>
      </c>
      <c r="L871" s="43">
        <v>71340</v>
      </c>
      <c r="M871" s="45">
        <v>0.08</v>
      </c>
      <c r="N871" s="46">
        <v>65632.800000000003</v>
      </c>
      <c r="O871" s="41" t="s">
        <v>13</v>
      </c>
      <c r="P871" s="47" t="s">
        <v>53</v>
      </c>
      <c r="Q871" s="48" t="s">
        <v>14</v>
      </c>
      <c r="R871" s="47" t="s">
        <v>26</v>
      </c>
      <c r="S871" s="48" t="s">
        <v>1173</v>
      </c>
    </row>
    <row r="872" spans="1:19">
      <c r="A872" s="36">
        <v>1860</v>
      </c>
      <c r="B872" s="37">
        <v>42939</v>
      </c>
      <c r="C872" s="38" t="s">
        <v>941</v>
      </c>
      <c r="D872" s="39" t="s">
        <v>1060</v>
      </c>
      <c r="E872" s="40" t="s">
        <v>11</v>
      </c>
      <c r="F872" s="39" t="s">
        <v>25</v>
      </c>
      <c r="G872" s="41" t="s">
        <v>66</v>
      </c>
      <c r="H872" s="39" t="s">
        <v>82</v>
      </c>
      <c r="I872" s="42" t="s">
        <v>286</v>
      </c>
      <c r="J872" s="43">
        <v>25</v>
      </c>
      <c r="K872" s="44">
        <v>1380</v>
      </c>
      <c r="L872" s="43">
        <v>34500</v>
      </c>
      <c r="M872" s="45">
        <v>0.09</v>
      </c>
      <c r="N872" s="46">
        <v>31395</v>
      </c>
      <c r="O872" s="41" t="s">
        <v>1174</v>
      </c>
      <c r="P872" s="47" t="s">
        <v>64</v>
      </c>
      <c r="Q872" s="48" t="s">
        <v>10</v>
      </c>
      <c r="R872" s="47" t="s">
        <v>26</v>
      </c>
      <c r="S872" s="48" t="s">
        <v>1173</v>
      </c>
    </row>
    <row r="873" spans="1:19">
      <c r="A873" s="36">
        <v>1861</v>
      </c>
      <c r="B873" s="37">
        <v>42939</v>
      </c>
      <c r="C873" s="38" t="s">
        <v>941</v>
      </c>
      <c r="D873" s="39" t="s">
        <v>1060</v>
      </c>
      <c r="E873" s="40" t="s">
        <v>11</v>
      </c>
      <c r="F873" s="39" t="s">
        <v>25</v>
      </c>
      <c r="G873" s="41" t="s">
        <v>66</v>
      </c>
      <c r="H873" s="39" t="s">
        <v>125</v>
      </c>
      <c r="I873" s="42" t="s">
        <v>1065</v>
      </c>
      <c r="J873" s="43">
        <v>18</v>
      </c>
      <c r="K873" s="44">
        <v>17820</v>
      </c>
      <c r="L873" s="43">
        <v>320760</v>
      </c>
      <c r="M873" s="45">
        <v>0.03</v>
      </c>
      <c r="N873" s="46">
        <v>311137.2</v>
      </c>
      <c r="O873" s="41" t="s">
        <v>1174</v>
      </c>
      <c r="P873" s="47" t="s">
        <v>53</v>
      </c>
      <c r="Q873" s="48" t="s">
        <v>10</v>
      </c>
      <c r="R873" s="47" t="s">
        <v>26</v>
      </c>
      <c r="S873" s="48" t="s">
        <v>1173</v>
      </c>
    </row>
    <row r="874" spans="1:19">
      <c r="A874" s="36">
        <v>1862</v>
      </c>
      <c r="B874" s="37">
        <v>42940</v>
      </c>
      <c r="C874" s="38" t="s">
        <v>941</v>
      </c>
      <c r="D874" s="39" t="s">
        <v>1066</v>
      </c>
      <c r="E874" s="40" t="s">
        <v>101</v>
      </c>
      <c r="F874" s="39" t="s">
        <v>30</v>
      </c>
      <c r="G874" s="41" t="s">
        <v>12</v>
      </c>
      <c r="H874" s="39" t="s">
        <v>114</v>
      </c>
      <c r="I874" s="42" t="s">
        <v>348</v>
      </c>
      <c r="J874" s="43">
        <v>6</v>
      </c>
      <c r="K874" s="44">
        <v>9960</v>
      </c>
      <c r="L874" s="43">
        <v>59760</v>
      </c>
      <c r="M874" s="45">
        <v>0.04</v>
      </c>
      <c r="N874" s="46">
        <v>57369.599999999999</v>
      </c>
      <c r="O874" s="41" t="s">
        <v>18</v>
      </c>
      <c r="P874" s="47" t="s">
        <v>53</v>
      </c>
      <c r="Q874" s="48" t="s">
        <v>16</v>
      </c>
      <c r="R874" s="47" t="s">
        <v>29</v>
      </c>
      <c r="S874" s="48" t="s">
        <v>1173</v>
      </c>
    </row>
    <row r="875" spans="1:19">
      <c r="A875" s="36">
        <v>1863</v>
      </c>
      <c r="B875" s="37">
        <v>42940</v>
      </c>
      <c r="C875" s="38" t="s">
        <v>941</v>
      </c>
      <c r="D875" s="39" t="s">
        <v>744</v>
      </c>
      <c r="E875" s="40" t="s">
        <v>11</v>
      </c>
      <c r="F875" s="39" t="s">
        <v>30</v>
      </c>
      <c r="G875" s="41" t="s">
        <v>12</v>
      </c>
      <c r="H875" s="39" t="s">
        <v>120</v>
      </c>
      <c r="I875" s="42" t="s">
        <v>1067</v>
      </c>
      <c r="J875" s="43">
        <v>18</v>
      </c>
      <c r="K875" s="44">
        <v>180</v>
      </c>
      <c r="L875" s="43">
        <v>3240</v>
      </c>
      <c r="M875" s="45">
        <v>0.03</v>
      </c>
      <c r="N875" s="46">
        <v>3142.8</v>
      </c>
      <c r="O875" s="41" t="s">
        <v>15</v>
      </c>
      <c r="P875" s="47" t="s">
        <v>53</v>
      </c>
      <c r="Q875" s="48" t="s">
        <v>10</v>
      </c>
      <c r="R875" s="47" t="s">
        <v>29</v>
      </c>
      <c r="S875" s="48" t="s">
        <v>1173</v>
      </c>
    </row>
    <row r="876" spans="1:19">
      <c r="A876" s="36">
        <v>1864</v>
      </c>
      <c r="B876" s="37">
        <v>42940</v>
      </c>
      <c r="C876" s="38" t="s">
        <v>941</v>
      </c>
      <c r="D876" s="39" t="s">
        <v>1068</v>
      </c>
      <c r="E876" s="40" t="s">
        <v>11</v>
      </c>
      <c r="F876" s="39" t="s">
        <v>25</v>
      </c>
      <c r="G876" s="41" t="s">
        <v>12</v>
      </c>
      <c r="H876" s="39" t="s">
        <v>157</v>
      </c>
      <c r="I876" s="42" t="s">
        <v>158</v>
      </c>
      <c r="J876" s="43">
        <v>16</v>
      </c>
      <c r="K876" s="44">
        <v>180</v>
      </c>
      <c r="L876" s="43">
        <v>2880</v>
      </c>
      <c r="M876" s="45">
        <v>0.09</v>
      </c>
      <c r="N876" s="46">
        <v>2620.8000000000002</v>
      </c>
      <c r="O876" s="41" t="s">
        <v>18</v>
      </c>
      <c r="P876" s="47" t="s">
        <v>79</v>
      </c>
      <c r="Q876" s="48" t="s">
        <v>16</v>
      </c>
      <c r="R876" s="47" t="s">
        <v>26</v>
      </c>
      <c r="S876" s="48" t="s">
        <v>1173</v>
      </c>
    </row>
    <row r="877" spans="1:19">
      <c r="A877" s="36">
        <v>1865</v>
      </c>
      <c r="B877" s="37">
        <v>42941</v>
      </c>
      <c r="C877" s="38" t="s">
        <v>941</v>
      </c>
      <c r="D877" s="39" t="s">
        <v>1069</v>
      </c>
      <c r="E877" s="40" t="s">
        <v>101</v>
      </c>
      <c r="F877" s="39" t="s">
        <v>27</v>
      </c>
      <c r="G877" s="41" t="s">
        <v>12</v>
      </c>
      <c r="H877" s="39" t="s">
        <v>128</v>
      </c>
      <c r="I877" s="42" t="s">
        <v>425</v>
      </c>
      <c r="J877" s="43">
        <v>45</v>
      </c>
      <c r="K877" s="44">
        <v>4860</v>
      </c>
      <c r="L877" s="43">
        <v>218700</v>
      </c>
      <c r="M877" s="45">
        <v>0.04</v>
      </c>
      <c r="N877" s="46">
        <v>209952</v>
      </c>
      <c r="O877" s="41" t="s">
        <v>1172</v>
      </c>
      <c r="P877" s="47" t="s">
        <v>53</v>
      </c>
      <c r="Q877" s="48" t="s">
        <v>10</v>
      </c>
      <c r="R877" s="47" t="s">
        <v>26</v>
      </c>
      <c r="S877" s="48" t="s">
        <v>1173</v>
      </c>
    </row>
    <row r="878" spans="1:19">
      <c r="A878" s="36">
        <v>1866</v>
      </c>
      <c r="B878" s="37">
        <v>42941</v>
      </c>
      <c r="C878" s="38" t="s">
        <v>941</v>
      </c>
      <c r="D878" s="39" t="s">
        <v>1069</v>
      </c>
      <c r="E878" s="40" t="s">
        <v>101</v>
      </c>
      <c r="F878" s="39" t="s">
        <v>27</v>
      </c>
      <c r="G878" s="41" t="s">
        <v>12</v>
      </c>
      <c r="H878" s="39" t="s">
        <v>55</v>
      </c>
      <c r="I878" s="42" t="s">
        <v>1070</v>
      </c>
      <c r="J878" s="43">
        <v>37</v>
      </c>
      <c r="K878" s="44">
        <v>2040</v>
      </c>
      <c r="L878" s="43">
        <v>75480</v>
      </c>
      <c r="M878" s="45">
        <v>0</v>
      </c>
      <c r="N878" s="46">
        <v>75480</v>
      </c>
      <c r="O878" s="41" t="s">
        <v>1172</v>
      </c>
      <c r="P878" s="47" t="s">
        <v>53</v>
      </c>
      <c r="Q878" s="48" t="s">
        <v>10</v>
      </c>
      <c r="R878" s="47" t="s">
        <v>26</v>
      </c>
      <c r="S878" s="48" t="s">
        <v>1173</v>
      </c>
    </row>
    <row r="879" spans="1:19">
      <c r="A879" s="36">
        <v>1867</v>
      </c>
      <c r="B879" s="37">
        <v>42941</v>
      </c>
      <c r="C879" s="38" t="s">
        <v>941</v>
      </c>
      <c r="D879" s="39" t="s">
        <v>1071</v>
      </c>
      <c r="E879" s="40" t="s">
        <v>101</v>
      </c>
      <c r="F879" s="39" t="s">
        <v>25</v>
      </c>
      <c r="G879" s="41" t="s">
        <v>12</v>
      </c>
      <c r="H879" s="39" t="s">
        <v>47</v>
      </c>
      <c r="I879" s="42" t="s">
        <v>662</v>
      </c>
      <c r="J879" s="43">
        <v>6</v>
      </c>
      <c r="K879" s="44">
        <v>540</v>
      </c>
      <c r="L879" s="43">
        <v>3240</v>
      </c>
      <c r="M879" s="45">
        <v>0.1</v>
      </c>
      <c r="N879" s="46">
        <v>2916</v>
      </c>
      <c r="O879" s="41" t="s">
        <v>18</v>
      </c>
      <c r="P879" s="47" t="s">
        <v>79</v>
      </c>
      <c r="Q879" s="48" t="s">
        <v>16</v>
      </c>
      <c r="R879" s="47" t="s">
        <v>26</v>
      </c>
      <c r="S879" s="48" t="s">
        <v>1173</v>
      </c>
    </row>
    <row r="880" spans="1:19">
      <c r="A880" s="36">
        <v>1868</v>
      </c>
      <c r="B880" s="37">
        <v>42941</v>
      </c>
      <c r="C880" s="38" t="s">
        <v>941</v>
      </c>
      <c r="D880" s="39" t="s">
        <v>1071</v>
      </c>
      <c r="E880" s="40" t="s">
        <v>101</v>
      </c>
      <c r="F880" s="39" t="s">
        <v>25</v>
      </c>
      <c r="G880" s="41" t="s">
        <v>12</v>
      </c>
      <c r="H880" s="39" t="s">
        <v>55</v>
      </c>
      <c r="I880" s="42" t="s">
        <v>86</v>
      </c>
      <c r="J880" s="43">
        <v>33</v>
      </c>
      <c r="K880" s="44">
        <v>3360</v>
      </c>
      <c r="L880" s="43">
        <v>110880</v>
      </c>
      <c r="M880" s="45">
        <v>0.04</v>
      </c>
      <c r="N880" s="46">
        <v>106444.8</v>
      </c>
      <c r="O880" s="41" t="s">
        <v>18</v>
      </c>
      <c r="P880" s="47" t="s">
        <v>53</v>
      </c>
      <c r="Q880" s="48" t="s">
        <v>16</v>
      </c>
      <c r="R880" s="47" t="s">
        <v>26</v>
      </c>
      <c r="S880" s="48" t="s">
        <v>1173</v>
      </c>
    </row>
    <row r="881" spans="1:19">
      <c r="A881" s="36">
        <v>1869</v>
      </c>
      <c r="B881" s="37">
        <v>42941</v>
      </c>
      <c r="C881" s="38" t="s">
        <v>941</v>
      </c>
      <c r="D881" s="39" t="s">
        <v>1071</v>
      </c>
      <c r="E881" s="40" t="s">
        <v>101</v>
      </c>
      <c r="F881" s="39" t="s">
        <v>25</v>
      </c>
      <c r="G881" s="41" t="s">
        <v>66</v>
      </c>
      <c r="H881" s="39" t="s">
        <v>125</v>
      </c>
      <c r="I881" s="42" t="s">
        <v>843</v>
      </c>
      <c r="J881" s="43">
        <v>17</v>
      </c>
      <c r="K881" s="44">
        <v>33060</v>
      </c>
      <c r="L881" s="43">
        <v>562020</v>
      </c>
      <c r="M881" s="45">
        <v>0.1</v>
      </c>
      <c r="N881" s="46">
        <v>505818</v>
      </c>
      <c r="O881" s="41" t="s">
        <v>18</v>
      </c>
      <c r="P881" s="47" t="s">
        <v>53</v>
      </c>
      <c r="Q881" s="48" t="s">
        <v>16</v>
      </c>
      <c r="R881" s="47" t="s">
        <v>26</v>
      </c>
      <c r="S881" s="48" t="s">
        <v>1173</v>
      </c>
    </row>
    <row r="882" spans="1:19">
      <c r="A882" s="36">
        <v>1870</v>
      </c>
      <c r="B882" s="37">
        <v>42941</v>
      </c>
      <c r="C882" s="38" t="s">
        <v>941</v>
      </c>
      <c r="D882" s="39" t="s">
        <v>1072</v>
      </c>
      <c r="E882" s="40" t="s">
        <v>11</v>
      </c>
      <c r="F882" s="39" t="s">
        <v>30</v>
      </c>
      <c r="G882" s="41" t="s">
        <v>12</v>
      </c>
      <c r="H882" s="39" t="s">
        <v>120</v>
      </c>
      <c r="I882" s="42" t="s">
        <v>1073</v>
      </c>
      <c r="J882" s="43">
        <v>21</v>
      </c>
      <c r="K882" s="44">
        <v>240</v>
      </c>
      <c r="L882" s="43">
        <v>5040</v>
      </c>
      <c r="M882" s="45">
        <v>0</v>
      </c>
      <c r="N882" s="46">
        <v>5040</v>
      </c>
      <c r="O882" s="41" t="s">
        <v>13</v>
      </c>
      <c r="P882" s="47" t="s">
        <v>53</v>
      </c>
      <c r="Q882" s="48" t="s">
        <v>14</v>
      </c>
      <c r="R882" s="47" t="s">
        <v>29</v>
      </c>
      <c r="S882" s="48" t="s">
        <v>1173</v>
      </c>
    </row>
    <row r="883" spans="1:19">
      <c r="A883" s="36">
        <v>1871</v>
      </c>
      <c r="B883" s="37">
        <v>42941</v>
      </c>
      <c r="C883" s="38" t="s">
        <v>941</v>
      </c>
      <c r="D883" s="39" t="s">
        <v>1072</v>
      </c>
      <c r="E883" s="40" t="s">
        <v>11</v>
      </c>
      <c r="F883" s="39" t="s">
        <v>30</v>
      </c>
      <c r="G883" s="41" t="s">
        <v>12</v>
      </c>
      <c r="H883" s="39" t="s">
        <v>157</v>
      </c>
      <c r="I883" s="42" t="s">
        <v>1074</v>
      </c>
      <c r="J883" s="43">
        <v>50</v>
      </c>
      <c r="K883" s="44">
        <v>120</v>
      </c>
      <c r="L883" s="43">
        <v>6000</v>
      </c>
      <c r="M883" s="45">
        <v>0.08</v>
      </c>
      <c r="N883" s="46">
        <v>5520</v>
      </c>
      <c r="O883" s="41" t="s">
        <v>13</v>
      </c>
      <c r="P883" s="47" t="s">
        <v>64</v>
      </c>
      <c r="Q883" s="48" t="s">
        <v>14</v>
      </c>
      <c r="R883" s="47" t="s">
        <v>29</v>
      </c>
      <c r="S883" s="48" t="s">
        <v>1173</v>
      </c>
    </row>
    <row r="884" spans="1:19">
      <c r="A884" s="36">
        <v>1872</v>
      </c>
      <c r="B884" s="37">
        <v>42941</v>
      </c>
      <c r="C884" s="38" t="s">
        <v>941</v>
      </c>
      <c r="D884" s="39" t="s">
        <v>1072</v>
      </c>
      <c r="E884" s="40" t="s">
        <v>11</v>
      </c>
      <c r="F884" s="39" t="s">
        <v>30</v>
      </c>
      <c r="G884" s="41" t="s">
        <v>12</v>
      </c>
      <c r="H884" s="39" t="s">
        <v>55</v>
      </c>
      <c r="I884" s="42" t="s">
        <v>1075</v>
      </c>
      <c r="J884" s="43">
        <v>34</v>
      </c>
      <c r="K884" s="44">
        <v>1020</v>
      </c>
      <c r="L884" s="43">
        <v>34680</v>
      </c>
      <c r="M884" s="45">
        <v>0.02</v>
      </c>
      <c r="N884" s="46">
        <v>33986.400000000001</v>
      </c>
      <c r="O884" s="41" t="s">
        <v>13</v>
      </c>
      <c r="P884" s="47" t="s">
        <v>46</v>
      </c>
      <c r="Q884" s="48" t="s">
        <v>14</v>
      </c>
      <c r="R884" s="47" t="s">
        <v>29</v>
      </c>
      <c r="S884" s="48" t="s">
        <v>1173</v>
      </c>
    </row>
    <row r="885" spans="1:19">
      <c r="A885" s="36">
        <v>1873</v>
      </c>
      <c r="B885" s="37">
        <v>42941</v>
      </c>
      <c r="C885" s="38" t="s">
        <v>941</v>
      </c>
      <c r="D885" s="39" t="s">
        <v>1076</v>
      </c>
      <c r="E885" s="40" t="s">
        <v>50</v>
      </c>
      <c r="F885" s="39" t="s">
        <v>28</v>
      </c>
      <c r="G885" s="41" t="s">
        <v>12</v>
      </c>
      <c r="H885" s="39" t="s">
        <v>47</v>
      </c>
      <c r="I885" s="42" t="s">
        <v>1077</v>
      </c>
      <c r="J885" s="43">
        <v>1</v>
      </c>
      <c r="K885" s="44">
        <v>420</v>
      </c>
      <c r="L885" s="43">
        <v>420</v>
      </c>
      <c r="M885" s="45">
        <v>0.09</v>
      </c>
      <c r="N885" s="46">
        <v>382.2</v>
      </c>
      <c r="O885" s="41" t="s">
        <v>18</v>
      </c>
      <c r="P885" s="47" t="s">
        <v>64</v>
      </c>
      <c r="Q885" s="48" t="s">
        <v>16</v>
      </c>
      <c r="R885" s="47" t="s">
        <v>29</v>
      </c>
      <c r="S885" s="48" t="s">
        <v>1173</v>
      </c>
    </row>
    <row r="886" spans="1:19">
      <c r="A886" s="36">
        <v>1874</v>
      </c>
      <c r="B886" s="37">
        <v>42941</v>
      </c>
      <c r="C886" s="38" t="s">
        <v>941</v>
      </c>
      <c r="D886" s="39" t="s">
        <v>1076</v>
      </c>
      <c r="E886" s="40" t="s">
        <v>50</v>
      </c>
      <c r="F886" s="39" t="s">
        <v>28</v>
      </c>
      <c r="G886" s="41" t="s">
        <v>12</v>
      </c>
      <c r="H886" s="39" t="s">
        <v>47</v>
      </c>
      <c r="I886" s="42" t="s">
        <v>124</v>
      </c>
      <c r="J886" s="43">
        <v>35</v>
      </c>
      <c r="K886" s="44">
        <v>1860</v>
      </c>
      <c r="L886" s="43">
        <v>65100</v>
      </c>
      <c r="M886" s="45">
        <v>0.1</v>
      </c>
      <c r="N886" s="46">
        <v>58590</v>
      </c>
      <c r="O886" s="41" t="s">
        <v>18</v>
      </c>
      <c r="P886" s="47" t="s">
        <v>49</v>
      </c>
      <c r="Q886" s="48" t="s">
        <v>16</v>
      </c>
      <c r="R886" s="47" t="s">
        <v>29</v>
      </c>
      <c r="S886" s="48" t="s">
        <v>1173</v>
      </c>
    </row>
    <row r="887" spans="1:19">
      <c r="A887" s="36">
        <v>1875</v>
      </c>
      <c r="B887" s="37">
        <v>42941</v>
      </c>
      <c r="C887" s="38" t="s">
        <v>941</v>
      </c>
      <c r="D887" s="39" t="s">
        <v>1076</v>
      </c>
      <c r="E887" s="40" t="s">
        <v>50</v>
      </c>
      <c r="F887" s="39" t="s">
        <v>28</v>
      </c>
      <c r="G887" s="41" t="s">
        <v>8</v>
      </c>
      <c r="H887" s="39" t="s">
        <v>62</v>
      </c>
      <c r="I887" s="42" t="s">
        <v>444</v>
      </c>
      <c r="J887" s="43">
        <v>26</v>
      </c>
      <c r="K887" s="44">
        <v>12060</v>
      </c>
      <c r="L887" s="43">
        <v>313560</v>
      </c>
      <c r="M887" s="45">
        <v>0.06</v>
      </c>
      <c r="N887" s="46">
        <v>294746.40000000002</v>
      </c>
      <c r="O887" s="41" t="s">
        <v>18</v>
      </c>
      <c r="P887" s="47" t="s">
        <v>53</v>
      </c>
      <c r="Q887" s="48" t="s">
        <v>16</v>
      </c>
      <c r="R887" s="47" t="s">
        <v>29</v>
      </c>
      <c r="S887" s="48" t="s">
        <v>1173</v>
      </c>
    </row>
    <row r="888" spans="1:19">
      <c r="A888" s="36">
        <v>1876</v>
      </c>
      <c r="B888" s="37">
        <v>42942</v>
      </c>
      <c r="C888" s="38" t="s">
        <v>941</v>
      </c>
      <c r="D888" s="39" t="s">
        <v>123</v>
      </c>
      <c r="E888" s="40" t="s">
        <v>50</v>
      </c>
      <c r="F888" s="39" t="s">
        <v>30</v>
      </c>
      <c r="G888" s="41" t="s">
        <v>8</v>
      </c>
      <c r="H888" s="39" t="s">
        <v>62</v>
      </c>
      <c r="I888" s="42" t="s">
        <v>375</v>
      </c>
      <c r="J888" s="43">
        <v>39</v>
      </c>
      <c r="K888" s="44">
        <v>3960</v>
      </c>
      <c r="L888" s="43">
        <v>154440</v>
      </c>
      <c r="M888" s="45">
        <v>0.09</v>
      </c>
      <c r="N888" s="46">
        <v>140540.4</v>
      </c>
      <c r="O888" s="41" t="s">
        <v>1172</v>
      </c>
      <c r="P888" s="47" t="s">
        <v>53</v>
      </c>
      <c r="Q888" s="48" t="s">
        <v>10</v>
      </c>
      <c r="R888" s="47" t="s">
        <v>29</v>
      </c>
      <c r="S888" s="48" t="s">
        <v>1173</v>
      </c>
    </row>
    <row r="889" spans="1:19">
      <c r="A889" s="36">
        <v>1877</v>
      </c>
      <c r="B889" s="37">
        <v>42942</v>
      </c>
      <c r="C889" s="38" t="s">
        <v>941</v>
      </c>
      <c r="D889" s="39" t="s">
        <v>123</v>
      </c>
      <c r="E889" s="40" t="s">
        <v>50</v>
      </c>
      <c r="F889" s="39" t="s">
        <v>30</v>
      </c>
      <c r="G889" s="41" t="s">
        <v>12</v>
      </c>
      <c r="H889" s="39" t="s">
        <v>120</v>
      </c>
      <c r="I889" s="42" t="s">
        <v>121</v>
      </c>
      <c r="J889" s="43">
        <v>49</v>
      </c>
      <c r="K889" s="44">
        <v>300</v>
      </c>
      <c r="L889" s="43">
        <v>14700</v>
      </c>
      <c r="M889" s="45">
        <v>0.04</v>
      </c>
      <c r="N889" s="46">
        <v>14112</v>
      </c>
      <c r="O889" s="41" t="s">
        <v>1172</v>
      </c>
      <c r="P889" s="47" t="s">
        <v>53</v>
      </c>
      <c r="Q889" s="48" t="s">
        <v>10</v>
      </c>
      <c r="R889" s="47" t="s">
        <v>29</v>
      </c>
      <c r="S889" s="48" t="s">
        <v>1173</v>
      </c>
    </row>
    <row r="890" spans="1:19">
      <c r="A890" s="36">
        <v>1878</v>
      </c>
      <c r="B890" s="37">
        <v>42942</v>
      </c>
      <c r="C890" s="38" t="s">
        <v>941</v>
      </c>
      <c r="D890" s="39" t="s">
        <v>123</v>
      </c>
      <c r="E890" s="40" t="s">
        <v>50</v>
      </c>
      <c r="F890" s="39" t="s">
        <v>30</v>
      </c>
      <c r="G890" s="41" t="s">
        <v>12</v>
      </c>
      <c r="H890" s="39" t="s">
        <v>55</v>
      </c>
      <c r="I890" s="42" t="s">
        <v>593</v>
      </c>
      <c r="J890" s="43">
        <v>1</v>
      </c>
      <c r="K890" s="44">
        <v>1680</v>
      </c>
      <c r="L890" s="43">
        <v>1680</v>
      </c>
      <c r="M890" s="45">
        <v>0.09</v>
      </c>
      <c r="N890" s="46">
        <v>1528.8</v>
      </c>
      <c r="O890" s="41" t="s">
        <v>1172</v>
      </c>
      <c r="P890" s="47" t="s">
        <v>53</v>
      </c>
      <c r="Q890" s="48" t="s">
        <v>10</v>
      </c>
      <c r="R890" s="47" t="s">
        <v>29</v>
      </c>
      <c r="S890" s="48" t="s">
        <v>1173</v>
      </c>
    </row>
    <row r="891" spans="1:19">
      <c r="A891" s="36">
        <v>1879</v>
      </c>
      <c r="B891" s="37">
        <v>42942</v>
      </c>
      <c r="C891" s="38" t="s">
        <v>941</v>
      </c>
      <c r="D891" s="39" t="s">
        <v>222</v>
      </c>
      <c r="E891" s="40" t="s">
        <v>101</v>
      </c>
      <c r="F891" s="39" t="s">
        <v>27</v>
      </c>
      <c r="G891" s="41" t="s">
        <v>8</v>
      </c>
      <c r="H891" s="39" t="s">
        <v>44</v>
      </c>
      <c r="I891" s="42" t="s">
        <v>584</v>
      </c>
      <c r="J891" s="43">
        <v>32</v>
      </c>
      <c r="K891" s="44">
        <v>540</v>
      </c>
      <c r="L891" s="43">
        <v>17280</v>
      </c>
      <c r="M891" s="45">
        <v>0.09</v>
      </c>
      <c r="N891" s="46">
        <v>15724.8</v>
      </c>
      <c r="O891" s="41" t="s">
        <v>13</v>
      </c>
      <c r="P891" s="47" t="s">
        <v>53</v>
      </c>
      <c r="Q891" s="48" t="s">
        <v>14</v>
      </c>
      <c r="R891" s="47" t="s">
        <v>26</v>
      </c>
      <c r="S891" s="48" t="s">
        <v>1173</v>
      </c>
    </row>
    <row r="892" spans="1:19">
      <c r="A892" s="36">
        <v>1880</v>
      </c>
      <c r="B892" s="37">
        <v>42942</v>
      </c>
      <c r="C892" s="38" t="s">
        <v>941</v>
      </c>
      <c r="D892" s="39" t="s">
        <v>222</v>
      </c>
      <c r="E892" s="40" t="s">
        <v>101</v>
      </c>
      <c r="F892" s="39" t="s">
        <v>27</v>
      </c>
      <c r="G892" s="41" t="s">
        <v>66</v>
      </c>
      <c r="H892" s="39" t="s">
        <v>82</v>
      </c>
      <c r="I892" s="42" t="s">
        <v>905</v>
      </c>
      <c r="J892" s="43">
        <v>32</v>
      </c>
      <c r="K892" s="44">
        <v>540</v>
      </c>
      <c r="L892" s="43">
        <v>17280</v>
      </c>
      <c r="M892" s="45">
        <v>0.02</v>
      </c>
      <c r="N892" s="46">
        <v>16934.400000000001</v>
      </c>
      <c r="O892" s="41" t="s">
        <v>13</v>
      </c>
      <c r="P892" s="47" t="s">
        <v>53</v>
      </c>
      <c r="Q892" s="48" t="s">
        <v>14</v>
      </c>
      <c r="R892" s="47" t="s">
        <v>26</v>
      </c>
      <c r="S892" s="48" t="s">
        <v>1173</v>
      </c>
    </row>
    <row r="893" spans="1:19">
      <c r="A893" s="36">
        <v>1881</v>
      </c>
      <c r="B893" s="37">
        <v>42942</v>
      </c>
      <c r="C893" s="38" t="s">
        <v>941</v>
      </c>
      <c r="D893" s="39" t="s">
        <v>222</v>
      </c>
      <c r="E893" s="40" t="s">
        <v>101</v>
      </c>
      <c r="F893" s="39" t="s">
        <v>27</v>
      </c>
      <c r="G893" s="41" t="s">
        <v>12</v>
      </c>
      <c r="H893" s="39" t="s">
        <v>47</v>
      </c>
      <c r="I893" s="42" t="s">
        <v>1078</v>
      </c>
      <c r="J893" s="43">
        <v>32</v>
      </c>
      <c r="K893" s="44">
        <v>2940</v>
      </c>
      <c r="L893" s="43">
        <v>94080</v>
      </c>
      <c r="M893" s="45">
        <v>0.02</v>
      </c>
      <c r="N893" s="46">
        <v>92198.399999999994</v>
      </c>
      <c r="O893" s="41" t="s">
        <v>13</v>
      </c>
      <c r="P893" s="47" t="s">
        <v>91</v>
      </c>
      <c r="Q893" s="48" t="s">
        <v>14</v>
      </c>
      <c r="R893" s="47" t="s">
        <v>26</v>
      </c>
      <c r="S893" s="48" t="s">
        <v>1173</v>
      </c>
    </row>
    <row r="894" spans="1:19">
      <c r="A894" s="36">
        <v>1882</v>
      </c>
      <c r="B894" s="37">
        <v>42942</v>
      </c>
      <c r="C894" s="38" t="s">
        <v>941</v>
      </c>
      <c r="D894" s="39" t="s">
        <v>832</v>
      </c>
      <c r="E894" s="40" t="s">
        <v>101</v>
      </c>
      <c r="F894" s="39" t="s">
        <v>25</v>
      </c>
      <c r="G894" s="41" t="s">
        <v>66</v>
      </c>
      <c r="H894" s="39" t="s">
        <v>67</v>
      </c>
      <c r="I894" s="42" t="s">
        <v>728</v>
      </c>
      <c r="J894" s="43">
        <v>45</v>
      </c>
      <c r="K894" s="44">
        <v>21360</v>
      </c>
      <c r="L894" s="43">
        <v>961200</v>
      </c>
      <c r="M894" s="45">
        <v>0.02</v>
      </c>
      <c r="N894" s="46">
        <v>941976</v>
      </c>
      <c r="O894" s="41" t="s">
        <v>1174</v>
      </c>
      <c r="P894" s="47" t="s">
        <v>53</v>
      </c>
      <c r="Q894" s="48" t="s">
        <v>10</v>
      </c>
      <c r="R894" s="47" t="s">
        <v>26</v>
      </c>
      <c r="S894" s="48" t="s">
        <v>1173</v>
      </c>
    </row>
    <row r="895" spans="1:19">
      <c r="A895" s="36">
        <v>1883</v>
      </c>
      <c r="B895" s="37">
        <v>42942</v>
      </c>
      <c r="C895" s="38" t="s">
        <v>941</v>
      </c>
      <c r="D895" s="39" t="s">
        <v>127</v>
      </c>
      <c r="E895" s="40" t="s">
        <v>50</v>
      </c>
      <c r="F895" s="39" t="s">
        <v>30</v>
      </c>
      <c r="G895" s="41" t="s">
        <v>12</v>
      </c>
      <c r="H895" s="39" t="s">
        <v>128</v>
      </c>
      <c r="I895" s="42" t="s">
        <v>1079</v>
      </c>
      <c r="J895" s="43">
        <v>49</v>
      </c>
      <c r="K895" s="44">
        <v>2520</v>
      </c>
      <c r="L895" s="43">
        <v>123480</v>
      </c>
      <c r="M895" s="45">
        <v>0.06</v>
      </c>
      <c r="N895" s="46">
        <v>116071.2</v>
      </c>
      <c r="O895" s="41" t="s">
        <v>15</v>
      </c>
      <c r="P895" s="47" t="s">
        <v>53</v>
      </c>
      <c r="Q895" s="48" t="s">
        <v>10</v>
      </c>
      <c r="R895" s="47" t="s">
        <v>29</v>
      </c>
      <c r="S895" s="48" t="s">
        <v>1173</v>
      </c>
    </row>
    <row r="896" spans="1:19">
      <c r="A896" s="36">
        <v>1884</v>
      </c>
      <c r="B896" s="37">
        <v>42942</v>
      </c>
      <c r="C896" s="38" t="s">
        <v>941</v>
      </c>
      <c r="D896" s="39" t="s">
        <v>127</v>
      </c>
      <c r="E896" s="40" t="s">
        <v>50</v>
      </c>
      <c r="F896" s="39" t="s">
        <v>30</v>
      </c>
      <c r="G896" s="41" t="s">
        <v>12</v>
      </c>
      <c r="H896" s="39" t="s">
        <v>114</v>
      </c>
      <c r="I896" s="42" t="s">
        <v>951</v>
      </c>
      <c r="J896" s="43">
        <v>12</v>
      </c>
      <c r="K896" s="44">
        <v>360</v>
      </c>
      <c r="L896" s="43">
        <v>4320</v>
      </c>
      <c r="M896" s="45">
        <v>0.1</v>
      </c>
      <c r="N896" s="46">
        <v>3888</v>
      </c>
      <c r="O896" s="41" t="s">
        <v>15</v>
      </c>
      <c r="P896" s="47" t="s">
        <v>53</v>
      </c>
      <c r="Q896" s="48" t="s">
        <v>10</v>
      </c>
      <c r="R896" s="47" t="s">
        <v>29</v>
      </c>
      <c r="S896" s="48" t="s">
        <v>1173</v>
      </c>
    </row>
    <row r="897" spans="1:19">
      <c r="A897" s="36">
        <v>1885</v>
      </c>
      <c r="B897" s="37">
        <v>42942</v>
      </c>
      <c r="C897" s="38" t="s">
        <v>941</v>
      </c>
      <c r="D897" s="39" t="s">
        <v>854</v>
      </c>
      <c r="E897" s="40" t="s">
        <v>11</v>
      </c>
      <c r="F897" s="39" t="s">
        <v>30</v>
      </c>
      <c r="G897" s="41" t="s">
        <v>8</v>
      </c>
      <c r="H897" s="39" t="s">
        <v>44</v>
      </c>
      <c r="I897" s="42" t="s">
        <v>1080</v>
      </c>
      <c r="J897" s="43">
        <v>39</v>
      </c>
      <c r="K897" s="44">
        <v>2460</v>
      </c>
      <c r="L897" s="43">
        <v>95940</v>
      </c>
      <c r="M897" s="45">
        <v>0.1</v>
      </c>
      <c r="N897" s="46">
        <v>86346</v>
      </c>
      <c r="O897" s="41" t="s">
        <v>15</v>
      </c>
      <c r="P897" s="47" t="s">
        <v>79</v>
      </c>
      <c r="Q897" s="48" t="s">
        <v>10</v>
      </c>
      <c r="R897" s="47" t="s">
        <v>29</v>
      </c>
      <c r="S897" s="48" t="s">
        <v>1173</v>
      </c>
    </row>
    <row r="898" spans="1:19">
      <c r="A898" s="36">
        <v>1886</v>
      </c>
      <c r="B898" s="37">
        <v>42942</v>
      </c>
      <c r="C898" s="38" t="s">
        <v>941</v>
      </c>
      <c r="D898" s="39" t="s">
        <v>854</v>
      </c>
      <c r="E898" s="40" t="s">
        <v>11</v>
      </c>
      <c r="F898" s="39" t="s">
        <v>30</v>
      </c>
      <c r="G898" s="41" t="s">
        <v>12</v>
      </c>
      <c r="H898" s="39" t="s">
        <v>55</v>
      </c>
      <c r="I898" s="42" t="s">
        <v>1081</v>
      </c>
      <c r="J898" s="43">
        <v>45</v>
      </c>
      <c r="K898" s="44">
        <v>3780</v>
      </c>
      <c r="L898" s="43">
        <v>170100</v>
      </c>
      <c r="M898" s="45">
        <v>0.04</v>
      </c>
      <c r="N898" s="46">
        <v>163296</v>
      </c>
      <c r="O898" s="41" t="s">
        <v>15</v>
      </c>
      <c r="P898" s="47" t="s">
        <v>53</v>
      </c>
      <c r="Q898" s="48" t="s">
        <v>10</v>
      </c>
      <c r="R898" s="47" t="s">
        <v>29</v>
      </c>
      <c r="S898" s="48" t="s">
        <v>1173</v>
      </c>
    </row>
    <row r="899" spans="1:19">
      <c r="A899" s="36">
        <v>1887</v>
      </c>
      <c r="B899" s="37">
        <v>42943</v>
      </c>
      <c r="C899" s="38" t="s">
        <v>941</v>
      </c>
      <c r="D899" s="39" t="s">
        <v>828</v>
      </c>
      <c r="E899" s="40" t="s">
        <v>50</v>
      </c>
      <c r="F899" s="39" t="s">
        <v>27</v>
      </c>
      <c r="G899" s="41" t="s">
        <v>66</v>
      </c>
      <c r="H899" s="39" t="s">
        <v>67</v>
      </c>
      <c r="I899" s="42" t="s">
        <v>940</v>
      </c>
      <c r="J899" s="43">
        <v>7</v>
      </c>
      <c r="K899" s="44">
        <v>19260</v>
      </c>
      <c r="L899" s="43">
        <v>134820</v>
      </c>
      <c r="M899" s="45">
        <v>0.05</v>
      </c>
      <c r="N899" s="46">
        <v>128079</v>
      </c>
      <c r="O899" s="41" t="s">
        <v>13</v>
      </c>
      <c r="P899" s="47" t="s">
        <v>53</v>
      </c>
      <c r="Q899" s="48" t="s">
        <v>14</v>
      </c>
      <c r="R899" s="47" t="s">
        <v>26</v>
      </c>
      <c r="S899" s="48" t="s">
        <v>1173</v>
      </c>
    </row>
    <row r="900" spans="1:19">
      <c r="A900" s="36">
        <v>1888</v>
      </c>
      <c r="B900" s="37">
        <v>42943</v>
      </c>
      <c r="C900" s="38" t="s">
        <v>941</v>
      </c>
      <c r="D900" s="39" t="s">
        <v>1082</v>
      </c>
      <c r="E900" s="40" t="s">
        <v>11</v>
      </c>
      <c r="F900" s="39" t="s">
        <v>30</v>
      </c>
      <c r="G900" s="41" t="s">
        <v>12</v>
      </c>
      <c r="H900" s="39" t="s">
        <v>114</v>
      </c>
      <c r="I900" s="42" t="s">
        <v>704</v>
      </c>
      <c r="J900" s="43">
        <v>36</v>
      </c>
      <c r="K900" s="44">
        <v>240</v>
      </c>
      <c r="L900" s="43">
        <v>8640</v>
      </c>
      <c r="M900" s="45">
        <v>0.04</v>
      </c>
      <c r="N900" s="46">
        <v>8294.4</v>
      </c>
      <c r="O900" s="41" t="s">
        <v>1174</v>
      </c>
      <c r="P900" s="47" t="s">
        <v>49</v>
      </c>
      <c r="Q900" s="48" t="s">
        <v>10</v>
      </c>
      <c r="R900" s="47" t="s">
        <v>29</v>
      </c>
      <c r="S900" s="48" t="s">
        <v>1173</v>
      </c>
    </row>
    <row r="901" spans="1:19">
      <c r="A901" s="36">
        <v>1889</v>
      </c>
      <c r="B901" s="37">
        <v>42943</v>
      </c>
      <c r="C901" s="38" t="s">
        <v>941</v>
      </c>
      <c r="D901" s="39" t="s">
        <v>1082</v>
      </c>
      <c r="E901" s="40" t="s">
        <v>11</v>
      </c>
      <c r="F901" s="39" t="s">
        <v>30</v>
      </c>
      <c r="G901" s="41" t="s">
        <v>66</v>
      </c>
      <c r="H901" s="39" t="s">
        <v>67</v>
      </c>
      <c r="I901" s="42" t="s">
        <v>1083</v>
      </c>
      <c r="J901" s="43">
        <v>24</v>
      </c>
      <c r="K901" s="44">
        <v>13020</v>
      </c>
      <c r="L901" s="43">
        <v>312480</v>
      </c>
      <c r="M901" s="45">
        <v>0.03</v>
      </c>
      <c r="N901" s="46">
        <v>303105.59999999998</v>
      </c>
      <c r="O901" s="41" t="s">
        <v>1174</v>
      </c>
      <c r="P901" s="47" t="s">
        <v>79</v>
      </c>
      <c r="Q901" s="48" t="s">
        <v>10</v>
      </c>
      <c r="R901" s="47" t="s">
        <v>29</v>
      </c>
      <c r="S901" s="48" t="s">
        <v>1173</v>
      </c>
    </row>
    <row r="902" spans="1:19">
      <c r="A902" s="36">
        <v>1890</v>
      </c>
      <c r="B902" s="37">
        <v>42943</v>
      </c>
      <c r="C902" s="38" t="s">
        <v>941</v>
      </c>
      <c r="D902" s="39" t="s">
        <v>595</v>
      </c>
      <c r="E902" s="40" t="s">
        <v>7</v>
      </c>
      <c r="F902" s="39" t="s">
        <v>28</v>
      </c>
      <c r="G902" s="41" t="s">
        <v>12</v>
      </c>
      <c r="H902" s="39" t="s">
        <v>51</v>
      </c>
      <c r="I902" s="42" t="s">
        <v>76</v>
      </c>
      <c r="J902" s="43">
        <v>37</v>
      </c>
      <c r="K902" s="44">
        <v>180</v>
      </c>
      <c r="L902" s="43">
        <v>6660</v>
      </c>
      <c r="M902" s="45">
        <v>0.06</v>
      </c>
      <c r="N902" s="46">
        <v>6260.4</v>
      </c>
      <c r="O902" s="41" t="s">
        <v>15</v>
      </c>
      <c r="P902" s="47" t="s">
        <v>91</v>
      </c>
      <c r="Q902" s="48" t="s">
        <v>10</v>
      </c>
      <c r="R902" s="47" t="s">
        <v>29</v>
      </c>
      <c r="S902" s="48" t="s">
        <v>1173</v>
      </c>
    </row>
    <row r="903" spans="1:19">
      <c r="A903" s="36">
        <v>1891</v>
      </c>
      <c r="B903" s="37">
        <v>42944</v>
      </c>
      <c r="C903" s="38" t="s">
        <v>941</v>
      </c>
      <c r="D903" s="39" t="s">
        <v>1084</v>
      </c>
      <c r="E903" s="40" t="s">
        <v>101</v>
      </c>
      <c r="F903" s="39" t="s">
        <v>25</v>
      </c>
      <c r="G903" s="41" t="s">
        <v>8</v>
      </c>
      <c r="H903" s="39" t="s">
        <v>70</v>
      </c>
      <c r="I903" s="42" t="s">
        <v>1085</v>
      </c>
      <c r="J903" s="43">
        <v>6</v>
      </c>
      <c r="K903" s="44">
        <v>1080</v>
      </c>
      <c r="L903" s="43">
        <v>6480</v>
      </c>
      <c r="M903" s="45">
        <v>0.1</v>
      </c>
      <c r="N903" s="46">
        <v>5832</v>
      </c>
      <c r="O903" s="41" t="s">
        <v>15</v>
      </c>
      <c r="P903" s="47" t="s">
        <v>46</v>
      </c>
      <c r="Q903" s="48" t="s">
        <v>10</v>
      </c>
      <c r="R903" s="47" t="s">
        <v>26</v>
      </c>
      <c r="S903" s="48" t="s">
        <v>1173</v>
      </c>
    </row>
    <row r="904" spans="1:19">
      <c r="A904" s="36">
        <v>1892</v>
      </c>
      <c r="B904" s="37">
        <v>42944</v>
      </c>
      <c r="C904" s="38" t="s">
        <v>941</v>
      </c>
      <c r="D904" s="39" t="s">
        <v>1084</v>
      </c>
      <c r="E904" s="40" t="s">
        <v>101</v>
      </c>
      <c r="F904" s="39" t="s">
        <v>25</v>
      </c>
      <c r="G904" s="41" t="s">
        <v>12</v>
      </c>
      <c r="H904" s="39" t="s">
        <v>55</v>
      </c>
      <c r="I904" s="42" t="s">
        <v>867</v>
      </c>
      <c r="J904" s="43">
        <v>23</v>
      </c>
      <c r="K904" s="44">
        <v>660</v>
      </c>
      <c r="L904" s="43">
        <v>15180</v>
      </c>
      <c r="M904" s="45">
        <v>0.08</v>
      </c>
      <c r="N904" s="46">
        <v>13965.6</v>
      </c>
      <c r="O904" s="41" t="s">
        <v>15</v>
      </c>
      <c r="P904" s="47" t="s">
        <v>53</v>
      </c>
      <c r="Q904" s="48" t="s">
        <v>10</v>
      </c>
      <c r="R904" s="47" t="s">
        <v>26</v>
      </c>
      <c r="S904" s="48" t="s">
        <v>1173</v>
      </c>
    </row>
    <row r="905" spans="1:19">
      <c r="A905" s="36">
        <v>1893</v>
      </c>
      <c r="B905" s="37">
        <v>42944</v>
      </c>
      <c r="C905" s="38" t="s">
        <v>941</v>
      </c>
      <c r="D905" s="39" t="s">
        <v>1086</v>
      </c>
      <c r="E905" s="40" t="s">
        <v>101</v>
      </c>
      <c r="F905" s="39" t="s">
        <v>30</v>
      </c>
      <c r="G905" s="41" t="s">
        <v>66</v>
      </c>
      <c r="H905" s="39" t="s">
        <v>199</v>
      </c>
      <c r="I905" s="42" t="s">
        <v>1087</v>
      </c>
      <c r="J905" s="43">
        <v>6</v>
      </c>
      <c r="K905" s="44">
        <v>9660</v>
      </c>
      <c r="L905" s="43">
        <v>57960</v>
      </c>
      <c r="M905" s="45">
        <v>0.09</v>
      </c>
      <c r="N905" s="46">
        <v>52743.6</v>
      </c>
      <c r="O905" s="41" t="s">
        <v>18</v>
      </c>
      <c r="P905" s="47" t="s">
        <v>79</v>
      </c>
      <c r="Q905" s="48" t="s">
        <v>16</v>
      </c>
      <c r="R905" s="47" t="s">
        <v>29</v>
      </c>
      <c r="S905" s="48" t="s">
        <v>1173</v>
      </c>
    </row>
    <row r="906" spans="1:19">
      <c r="A906" s="36">
        <v>1894</v>
      </c>
      <c r="B906" s="37">
        <v>42944</v>
      </c>
      <c r="C906" s="38" t="s">
        <v>941</v>
      </c>
      <c r="D906" s="39" t="s">
        <v>1086</v>
      </c>
      <c r="E906" s="40" t="s">
        <v>101</v>
      </c>
      <c r="F906" s="39" t="s">
        <v>30</v>
      </c>
      <c r="G906" s="41" t="s">
        <v>8</v>
      </c>
      <c r="H906" s="39" t="s">
        <v>62</v>
      </c>
      <c r="I906" s="42" t="s">
        <v>963</v>
      </c>
      <c r="J906" s="43">
        <v>32</v>
      </c>
      <c r="K906" s="44">
        <v>10560</v>
      </c>
      <c r="L906" s="43">
        <v>337920</v>
      </c>
      <c r="M906" s="45">
        <v>0</v>
      </c>
      <c r="N906" s="46">
        <v>337920</v>
      </c>
      <c r="O906" s="41" t="s">
        <v>18</v>
      </c>
      <c r="P906" s="47" t="s">
        <v>53</v>
      </c>
      <c r="Q906" s="48" t="s">
        <v>16</v>
      </c>
      <c r="R906" s="47" t="s">
        <v>29</v>
      </c>
      <c r="S906" s="48" t="s">
        <v>1173</v>
      </c>
    </row>
    <row r="907" spans="1:19">
      <c r="A907" s="36">
        <v>1895</v>
      </c>
      <c r="B907" s="37">
        <v>42944</v>
      </c>
      <c r="C907" s="38" t="s">
        <v>941</v>
      </c>
      <c r="D907" s="39" t="s">
        <v>1088</v>
      </c>
      <c r="E907" s="40" t="s">
        <v>11</v>
      </c>
      <c r="F907" s="39" t="s">
        <v>27</v>
      </c>
      <c r="G907" s="41" t="s">
        <v>12</v>
      </c>
      <c r="H907" s="39" t="s">
        <v>47</v>
      </c>
      <c r="I907" s="42" t="s">
        <v>321</v>
      </c>
      <c r="J907" s="43">
        <v>40</v>
      </c>
      <c r="K907" s="44">
        <v>420</v>
      </c>
      <c r="L907" s="43">
        <v>16800</v>
      </c>
      <c r="M907" s="45">
        <v>0.1</v>
      </c>
      <c r="N907" s="46">
        <v>15120</v>
      </c>
      <c r="O907" s="41" t="s">
        <v>15</v>
      </c>
      <c r="P907" s="47" t="s">
        <v>53</v>
      </c>
      <c r="Q907" s="48" t="s">
        <v>10</v>
      </c>
      <c r="R907" s="47" t="s">
        <v>26</v>
      </c>
      <c r="S907" s="48" t="s">
        <v>1173</v>
      </c>
    </row>
    <row r="908" spans="1:19">
      <c r="A908" s="36">
        <v>1896</v>
      </c>
      <c r="B908" s="37">
        <v>42944</v>
      </c>
      <c r="C908" s="38" t="s">
        <v>941</v>
      </c>
      <c r="D908" s="39" t="s">
        <v>1089</v>
      </c>
      <c r="E908" s="40" t="s">
        <v>7</v>
      </c>
      <c r="F908" s="39" t="s">
        <v>27</v>
      </c>
      <c r="G908" s="41" t="s">
        <v>8</v>
      </c>
      <c r="H908" s="39" t="s">
        <v>62</v>
      </c>
      <c r="I908" s="42" t="s">
        <v>367</v>
      </c>
      <c r="J908" s="43">
        <v>22</v>
      </c>
      <c r="K908" s="44">
        <v>3960</v>
      </c>
      <c r="L908" s="43">
        <v>87120</v>
      </c>
      <c r="M908" s="45">
        <v>7.0000000000000007E-2</v>
      </c>
      <c r="N908" s="46">
        <v>81021.600000000006</v>
      </c>
      <c r="O908" s="41" t="s">
        <v>1172</v>
      </c>
      <c r="P908" s="47" t="s">
        <v>91</v>
      </c>
      <c r="Q908" s="48" t="s">
        <v>10</v>
      </c>
      <c r="R908" s="47" t="s">
        <v>26</v>
      </c>
      <c r="S908" s="48" t="s">
        <v>1173</v>
      </c>
    </row>
    <row r="909" spans="1:19">
      <c r="A909" s="36">
        <v>1897</v>
      </c>
      <c r="B909" s="37">
        <v>42945</v>
      </c>
      <c r="C909" s="38" t="s">
        <v>941</v>
      </c>
      <c r="D909" s="39" t="s">
        <v>687</v>
      </c>
      <c r="E909" s="40" t="s">
        <v>7</v>
      </c>
      <c r="F909" s="39" t="s">
        <v>25</v>
      </c>
      <c r="G909" s="41" t="s">
        <v>12</v>
      </c>
      <c r="H909" s="39" t="s">
        <v>128</v>
      </c>
      <c r="I909" s="42" t="s">
        <v>1090</v>
      </c>
      <c r="J909" s="43">
        <v>14</v>
      </c>
      <c r="K909" s="44">
        <v>2580</v>
      </c>
      <c r="L909" s="43">
        <v>36120</v>
      </c>
      <c r="M909" s="45">
        <v>0.04</v>
      </c>
      <c r="N909" s="46">
        <v>34675.199999999997</v>
      </c>
      <c r="O909" s="41" t="s">
        <v>18</v>
      </c>
      <c r="P909" s="47" t="s">
        <v>60</v>
      </c>
      <c r="Q909" s="48" t="s">
        <v>16</v>
      </c>
      <c r="R909" s="47" t="s">
        <v>26</v>
      </c>
      <c r="S909" s="48" t="s">
        <v>1173</v>
      </c>
    </row>
    <row r="910" spans="1:19">
      <c r="A910" s="36">
        <v>1898</v>
      </c>
      <c r="B910" s="37">
        <v>42945</v>
      </c>
      <c r="C910" s="38" t="s">
        <v>941</v>
      </c>
      <c r="D910" s="39" t="s">
        <v>687</v>
      </c>
      <c r="E910" s="40" t="s">
        <v>7</v>
      </c>
      <c r="F910" s="39" t="s">
        <v>25</v>
      </c>
      <c r="G910" s="41" t="s">
        <v>66</v>
      </c>
      <c r="H910" s="39" t="s">
        <v>82</v>
      </c>
      <c r="I910" s="42" t="s">
        <v>1091</v>
      </c>
      <c r="J910" s="43">
        <v>22</v>
      </c>
      <c r="K910" s="44">
        <v>360</v>
      </c>
      <c r="L910" s="43">
        <v>7920</v>
      </c>
      <c r="M910" s="45">
        <v>0.09</v>
      </c>
      <c r="N910" s="46">
        <v>7207.2</v>
      </c>
      <c r="O910" s="41" t="s">
        <v>18</v>
      </c>
      <c r="P910" s="47" t="s">
        <v>53</v>
      </c>
      <c r="Q910" s="48" t="s">
        <v>16</v>
      </c>
      <c r="R910" s="47" t="s">
        <v>26</v>
      </c>
      <c r="S910" s="48" t="s">
        <v>1173</v>
      </c>
    </row>
    <row r="911" spans="1:19">
      <c r="A911" s="36">
        <v>1899</v>
      </c>
      <c r="B911" s="37">
        <v>42945</v>
      </c>
      <c r="C911" s="38" t="s">
        <v>941</v>
      </c>
      <c r="D911" s="39" t="s">
        <v>1092</v>
      </c>
      <c r="E911" s="40" t="s">
        <v>11</v>
      </c>
      <c r="F911" s="39" t="s">
        <v>25</v>
      </c>
      <c r="G911" s="41" t="s">
        <v>12</v>
      </c>
      <c r="H911" s="39" t="s">
        <v>114</v>
      </c>
      <c r="I911" s="42" t="s">
        <v>805</v>
      </c>
      <c r="J911" s="43">
        <v>46</v>
      </c>
      <c r="K911" s="44">
        <v>300</v>
      </c>
      <c r="L911" s="43">
        <v>13800</v>
      </c>
      <c r="M911" s="45">
        <v>0.02</v>
      </c>
      <c r="N911" s="46">
        <v>13524</v>
      </c>
      <c r="O911" s="41" t="s">
        <v>1172</v>
      </c>
      <c r="P911" s="47" t="s">
        <v>53</v>
      </c>
      <c r="Q911" s="48" t="s">
        <v>10</v>
      </c>
      <c r="R911" s="47" t="s">
        <v>26</v>
      </c>
      <c r="S911" s="48" t="s">
        <v>1173</v>
      </c>
    </row>
    <row r="912" spans="1:19">
      <c r="A912" s="36">
        <v>1900</v>
      </c>
      <c r="B912" s="37">
        <v>42945</v>
      </c>
      <c r="C912" s="38" t="s">
        <v>941</v>
      </c>
      <c r="D912" s="39" t="s">
        <v>1093</v>
      </c>
      <c r="E912" s="40" t="s">
        <v>11</v>
      </c>
      <c r="F912" s="39" t="s">
        <v>28</v>
      </c>
      <c r="G912" s="41" t="s">
        <v>12</v>
      </c>
      <c r="H912" s="39" t="s">
        <v>47</v>
      </c>
      <c r="I912" s="42" t="s">
        <v>862</v>
      </c>
      <c r="J912" s="43">
        <v>41</v>
      </c>
      <c r="K912" s="44">
        <v>480</v>
      </c>
      <c r="L912" s="43">
        <v>19680</v>
      </c>
      <c r="M912" s="45">
        <v>0</v>
      </c>
      <c r="N912" s="46">
        <v>19680</v>
      </c>
      <c r="O912" s="41" t="s">
        <v>15</v>
      </c>
      <c r="P912" s="47" t="s">
        <v>53</v>
      </c>
      <c r="Q912" s="48" t="s">
        <v>10</v>
      </c>
      <c r="R912" s="47" t="s">
        <v>29</v>
      </c>
      <c r="S912" s="48" t="s">
        <v>1173</v>
      </c>
    </row>
    <row r="913" spans="1:19">
      <c r="A913" s="36">
        <v>1901</v>
      </c>
      <c r="B913" s="37">
        <v>42945</v>
      </c>
      <c r="C913" s="38" t="s">
        <v>941</v>
      </c>
      <c r="D913" s="39" t="s">
        <v>439</v>
      </c>
      <c r="E913" s="40" t="s">
        <v>7</v>
      </c>
      <c r="F913" s="39" t="s">
        <v>30</v>
      </c>
      <c r="G913" s="41" t="s">
        <v>12</v>
      </c>
      <c r="H913" s="39" t="s">
        <v>51</v>
      </c>
      <c r="I913" s="42" t="s">
        <v>1094</v>
      </c>
      <c r="J913" s="43">
        <v>50</v>
      </c>
      <c r="K913" s="44">
        <v>120</v>
      </c>
      <c r="L913" s="43">
        <v>6000</v>
      </c>
      <c r="M913" s="45">
        <v>0.09</v>
      </c>
      <c r="N913" s="46">
        <v>5460</v>
      </c>
      <c r="O913" s="41" t="s">
        <v>15</v>
      </c>
      <c r="P913" s="47" t="s">
        <v>64</v>
      </c>
      <c r="Q913" s="48" t="s">
        <v>10</v>
      </c>
      <c r="R913" s="47" t="s">
        <v>29</v>
      </c>
      <c r="S913" s="48" t="s">
        <v>1173</v>
      </c>
    </row>
    <row r="914" spans="1:19">
      <c r="A914" s="36">
        <v>1902</v>
      </c>
      <c r="B914" s="37">
        <v>42945</v>
      </c>
      <c r="C914" s="38" t="s">
        <v>941</v>
      </c>
      <c r="D914" s="39" t="s">
        <v>222</v>
      </c>
      <c r="E914" s="40" t="s">
        <v>7</v>
      </c>
      <c r="F914" s="39" t="s">
        <v>30</v>
      </c>
      <c r="G914" s="41" t="s">
        <v>66</v>
      </c>
      <c r="H914" s="39" t="s">
        <v>82</v>
      </c>
      <c r="I914" s="42" t="s">
        <v>1095</v>
      </c>
      <c r="J914" s="43">
        <v>19</v>
      </c>
      <c r="K914" s="44">
        <v>5580</v>
      </c>
      <c r="L914" s="43">
        <v>106020</v>
      </c>
      <c r="M914" s="45">
        <v>0.04</v>
      </c>
      <c r="N914" s="46">
        <v>101779.2</v>
      </c>
      <c r="O914" s="41" t="s">
        <v>1172</v>
      </c>
      <c r="P914" s="47" t="s">
        <v>79</v>
      </c>
      <c r="Q914" s="48" t="s">
        <v>10</v>
      </c>
      <c r="R914" s="47" t="s">
        <v>29</v>
      </c>
      <c r="S914" s="48" t="s">
        <v>1173</v>
      </c>
    </row>
    <row r="915" spans="1:19">
      <c r="A915" s="36">
        <v>1903</v>
      </c>
      <c r="B915" s="37">
        <v>42945</v>
      </c>
      <c r="C915" s="38" t="s">
        <v>941</v>
      </c>
      <c r="D915" s="39" t="s">
        <v>222</v>
      </c>
      <c r="E915" s="40" t="s">
        <v>7</v>
      </c>
      <c r="F915" s="39" t="s">
        <v>30</v>
      </c>
      <c r="G915" s="41" t="s">
        <v>12</v>
      </c>
      <c r="H915" s="39" t="s">
        <v>51</v>
      </c>
      <c r="I915" s="42" t="s">
        <v>1096</v>
      </c>
      <c r="J915" s="43">
        <v>26</v>
      </c>
      <c r="K915" s="44">
        <v>180</v>
      </c>
      <c r="L915" s="43">
        <v>4680</v>
      </c>
      <c r="M915" s="45">
        <v>0.04</v>
      </c>
      <c r="N915" s="46">
        <v>4492.8</v>
      </c>
      <c r="O915" s="41" t="s">
        <v>1172</v>
      </c>
      <c r="P915" s="47" t="s">
        <v>46</v>
      </c>
      <c r="Q915" s="48" t="s">
        <v>10</v>
      </c>
      <c r="R915" s="47" t="s">
        <v>29</v>
      </c>
      <c r="S915" s="48" t="s">
        <v>1173</v>
      </c>
    </row>
    <row r="916" spans="1:19">
      <c r="A916" s="36">
        <v>1904</v>
      </c>
      <c r="B916" s="37">
        <v>42945</v>
      </c>
      <c r="C916" s="38" t="s">
        <v>941</v>
      </c>
      <c r="D916" s="39" t="s">
        <v>222</v>
      </c>
      <c r="E916" s="40" t="s">
        <v>7</v>
      </c>
      <c r="F916" s="39" t="s">
        <v>30</v>
      </c>
      <c r="G916" s="41" t="s">
        <v>8</v>
      </c>
      <c r="H916" s="39" t="s">
        <v>62</v>
      </c>
      <c r="I916" s="42" t="s">
        <v>1097</v>
      </c>
      <c r="J916" s="43">
        <v>13</v>
      </c>
      <c r="K916" s="44">
        <v>12360</v>
      </c>
      <c r="L916" s="43">
        <v>160680</v>
      </c>
      <c r="M916" s="45">
        <v>0.02</v>
      </c>
      <c r="N916" s="46">
        <v>157466.4</v>
      </c>
      <c r="O916" s="41" t="s">
        <v>1172</v>
      </c>
      <c r="P916" s="47" t="s">
        <v>53</v>
      </c>
      <c r="Q916" s="48" t="s">
        <v>10</v>
      </c>
      <c r="R916" s="47" t="s">
        <v>29</v>
      </c>
      <c r="S916" s="48" t="s">
        <v>1173</v>
      </c>
    </row>
    <row r="917" spans="1:19">
      <c r="A917" s="36">
        <v>1905</v>
      </c>
      <c r="B917" s="37">
        <v>42946</v>
      </c>
      <c r="C917" s="38" t="s">
        <v>941</v>
      </c>
      <c r="D917" s="39" t="s">
        <v>702</v>
      </c>
      <c r="E917" s="40" t="s">
        <v>7</v>
      </c>
      <c r="F917" s="39" t="s">
        <v>27</v>
      </c>
      <c r="G917" s="41" t="s">
        <v>8</v>
      </c>
      <c r="H917" s="39" t="s">
        <v>62</v>
      </c>
      <c r="I917" s="42" t="s">
        <v>558</v>
      </c>
      <c r="J917" s="43">
        <v>49</v>
      </c>
      <c r="K917" s="44">
        <v>1740</v>
      </c>
      <c r="L917" s="43">
        <v>85260</v>
      </c>
      <c r="M917" s="45">
        <v>0.03</v>
      </c>
      <c r="N917" s="46">
        <v>82702.2</v>
      </c>
      <c r="O917" s="41" t="s">
        <v>1174</v>
      </c>
      <c r="P917" s="47" t="s">
        <v>53</v>
      </c>
      <c r="Q917" s="48" t="s">
        <v>10</v>
      </c>
      <c r="R917" s="47" t="s">
        <v>26</v>
      </c>
      <c r="S917" s="48" t="s">
        <v>1173</v>
      </c>
    </row>
    <row r="918" spans="1:19">
      <c r="A918" s="36">
        <v>1906</v>
      </c>
      <c r="B918" s="37">
        <v>42946</v>
      </c>
      <c r="C918" s="38" t="s">
        <v>941</v>
      </c>
      <c r="D918" s="39" t="s">
        <v>702</v>
      </c>
      <c r="E918" s="40" t="s">
        <v>7</v>
      </c>
      <c r="F918" s="39" t="s">
        <v>27</v>
      </c>
      <c r="G918" s="41" t="s">
        <v>66</v>
      </c>
      <c r="H918" s="39" t="s">
        <v>82</v>
      </c>
      <c r="I918" s="42" t="s">
        <v>1098</v>
      </c>
      <c r="J918" s="43">
        <v>38</v>
      </c>
      <c r="K918" s="44">
        <v>600</v>
      </c>
      <c r="L918" s="43">
        <v>22800</v>
      </c>
      <c r="M918" s="45">
        <v>0</v>
      </c>
      <c r="N918" s="46">
        <v>22800</v>
      </c>
      <c r="O918" s="41" t="s">
        <v>1174</v>
      </c>
      <c r="P918" s="47" t="s">
        <v>46</v>
      </c>
      <c r="Q918" s="48" t="s">
        <v>10</v>
      </c>
      <c r="R918" s="47" t="s">
        <v>26</v>
      </c>
      <c r="S918" s="48" t="s">
        <v>1173</v>
      </c>
    </row>
    <row r="919" spans="1:19">
      <c r="A919" s="36">
        <v>1907</v>
      </c>
      <c r="B919" s="37">
        <v>42946</v>
      </c>
      <c r="C919" s="38" t="s">
        <v>941</v>
      </c>
      <c r="D919" s="39" t="s">
        <v>1099</v>
      </c>
      <c r="E919" s="40" t="s">
        <v>101</v>
      </c>
      <c r="F919" s="39" t="s">
        <v>27</v>
      </c>
      <c r="G919" s="41" t="s">
        <v>66</v>
      </c>
      <c r="H919" s="39" t="s">
        <v>67</v>
      </c>
      <c r="I919" s="42" t="s">
        <v>1100</v>
      </c>
      <c r="J919" s="43">
        <v>2</v>
      </c>
      <c r="K919" s="44">
        <v>8160</v>
      </c>
      <c r="L919" s="43">
        <v>16320</v>
      </c>
      <c r="M919" s="45">
        <v>0.04</v>
      </c>
      <c r="N919" s="46">
        <v>15667.2</v>
      </c>
      <c r="O919" s="41" t="s">
        <v>15</v>
      </c>
      <c r="P919" s="47" t="s">
        <v>60</v>
      </c>
      <c r="Q919" s="48" t="s">
        <v>10</v>
      </c>
      <c r="R919" s="47" t="s">
        <v>26</v>
      </c>
      <c r="S919" s="48" t="s">
        <v>1173</v>
      </c>
    </row>
    <row r="920" spans="1:19">
      <c r="A920" s="36">
        <v>1908</v>
      </c>
      <c r="B920" s="37">
        <v>42946</v>
      </c>
      <c r="C920" s="38" t="s">
        <v>941</v>
      </c>
      <c r="D920" s="39" t="s">
        <v>988</v>
      </c>
      <c r="E920" s="40" t="s">
        <v>7</v>
      </c>
      <c r="F920" s="39" t="s">
        <v>25</v>
      </c>
      <c r="G920" s="41" t="s">
        <v>66</v>
      </c>
      <c r="H920" s="39" t="s">
        <v>82</v>
      </c>
      <c r="I920" s="42" t="s">
        <v>581</v>
      </c>
      <c r="J920" s="43">
        <v>43</v>
      </c>
      <c r="K920" s="44">
        <v>660</v>
      </c>
      <c r="L920" s="43">
        <v>28380</v>
      </c>
      <c r="M920" s="45">
        <v>0.08</v>
      </c>
      <c r="N920" s="46">
        <v>26109.599999999999</v>
      </c>
      <c r="O920" s="41" t="s">
        <v>13</v>
      </c>
      <c r="P920" s="47" t="s">
        <v>53</v>
      </c>
      <c r="Q920" s="48" t="s">
        <v>14</v>
      </c>
      <c r="R920" s="47" t="s">
        <v>26</v>
      </c>
      <c r="S920" s="48" t="s">
        <v>1173</v>
      </c>
    </row>
    <row r="921" spans="1:19">
      <c r="A921" s="36">
        <v>1909</v>
      </c>
      <c r="B921" s="37">
        <v>42946</v>
      </c>
      <c r="C921" s="38" t="s">
        <v>941</v>
      </c>
      <c r="D921" s="39" t="s">
        <v>1101</v>
      </c>
      <c r="E921" s="40" t="s">
        <v>7</v>
      </c>
      <c r="F921" s="39" t="s">
        <v>30</v>
      </c>
      <c r="G921" s="41" t="s">
        <v>66</v>
      </c>
      <c r="H921" s="39" t="s">
        <v>199</v>
      </c>
      <c r="I921" s="42" t="s">
        <v>957</v>
      </c>
      <c r="J921" s="43">
        <v>31</v>
      </c>
      <c r="K921" s="44">
        <v>6060</v>
      </c>
      <c r="L921" s="43">
        <v>187860</v>
      </c>
      <c r="M921" s="45">
        <v>7.0000000000000007E-2</v>
      </c>
      <c r="N921" s="46">
        <v>174709.8</v>
      </c>
      <c r="O921" s="41" t="s">
        <v>15</v>
      </c>
      <c r="P921" s="47" t="s">
        <v>53</v>
      </c>
      <c r="Q921" s="48" t="s">
        <v>10</v>
      </c>
      <c r="R921" s="47" t="s">
        <v>29</v>
      </c>
      <c r="S921" s="48" t="s">
        <v>1173</v>
      </c>
    </row>
    <row r="922" spans="1:19">
      <c r="A922" s="36">
        <v>1910</v>
      </c>
      <c r="B922" s="37">
        <v>42946</v>
      </c>
      <c r="C922" s="38" t="s">
        <v>941</v>
      </c>
      <c r="D922" s="39" t="s">
        <v>1101</v>
      </c>
      <c r="E922" s="40" t="s">
        <v>7</v>
      </c>
      <c r="F922" s="39" t="s">
        <v>30</v>
      </c>
      <c r="G922" s="41" t="s">
        <v>8</v>
      </c>
      <c r="H922" s="39" t="s">
        <v>62</v>
      </c>
      <c r="I922" s="42" t="s">
        <v>252</v>
      </c>
      <c r="J922" s="43">
        <v>37</v>
      </c>
      <c r="K922" s="44">
        <v>3960</v>
      </c>
      <c r="L922" s="43">
        <v>146520</v>
      </c>
      <c r="M922" s="45">
        <v>0.1</v>
      </c>
      <c r="N922" s="46">
        <v>131868</v>
      </c>
      <c r="O922" s="41" t="s">
        <v>15</v>
      </c>
      <c r="P922" s="47" t="s">
        <v>53</v>
      </c>
      <c r="Q922" s="48" t="s">
        <v>10</v>
      </c>
      <c r="R922" s="47" t="s">
        <v>29</v>
      </c>
      <c r="S922" s="48" t="s">
        <v>1173</v>
      </c>
    </row>
    <row r="923" spans="1:19">
      <c r="A923" s="36">
        <v>1911</v>
      </c>
      <c r="B923" s="37">
        <v>42947</v>
      </c>
      <c r="C923" s="38" t="s">
        <v>941</v>
      </c>
      <c r="D923" s="39" t="s">
        <v>421</v>
      </c>
      <c r="E923" s="40" t="s">
        <v>50</v>
      </c>
      <c r="F923" s="39" t="s">
        <v>25</v>
      </c>
      <c r="G923" s="41" t="s">
        <v>66</v>
      </c>
      <c r="H923" s="39" t="s">
        <v>199</v>
      </c>
      <c r="I923" s="42" t="s">
        <v>1102</v>
      </c>
      <c r="J923" s="43">
        <v>27</v>
      </c>
      <c r="K923" s="44">
        <v>7860</v>
      </c>
      <c r="L923" s="43">
        <v>212220</v>
      </c>
      <c r="M923" s="45">
        <v>0</v>
      </c>
      <c r="N923" s="46">
        <v>212220</v>
      </c>
      <c r="O923" s="41" t="s">
        <v>18</v>
      </c>
      <c r="P923" s="47" t="s">
        <v>53</v>
      </c>
      <c r="Q923" s="48" t="s">
        <v>16</v>
      </c>
      <c r="R923" s="47" t="s">
        <v>26</v>
      </c>
      <c r="S923" s="48" t="s">
        <v>1173</v>
      </c>
    </row>
    <row r="924" spans="1:19">
      <c r="A924" s="36">
        <v>1912</v>
      </c>
      <c r="B924" s="37">
        <v>42947</v>
      </c>
      <c r="C924" s="38" t="s">
        <v>941</v>
      </c>
      <c r="D924" s="39" t="s">
        <v>421</v>
      </c>
      <c r="E924" s="40" t="s">
        <v>50</v>
      </c>
      <c r="F924" s="39" t="s">
        <v>25</v>
      </c>
      <c r="G924" s="41" t="s">
        <v>66</v>
      </c>
      <c r="H924" s="39" t="s">
        <v>125</v>
      </c>
      <c r="I924" s="42" t="s">
        <v>1103</v>
      </c>
      <c r="J924" s="43">
        <v>8</v>
      </c>
      <c r="K924" s="44">
        <v>13140</v>
      </c>
      <c r="L924" s="43">
        <v>105120</v>
      </c>
      <c r="M924" s="45">
        <v>0.05</v>
      </c>
      <c r="N924" s="46">
        <v>99864</v>
      </c>
      <c r="O924" s="41" t="s">
        <v>18</v>
      </c>
      <c r="P924" s="47" t="s">
        <v>53</v>
      </c>
      <c r="Q924" s="48" t="s">
        <v>16</v>
      </c>
      <c r="R924" s="47" t="s">
        <v>26</v>
      </c>
      <c r="S924" s="48" t="s">
        <v>1173</v>
      </c>
    </row>
    <row r="925" spans="1:19">
      <c r="A925" s="36">
        <v>1913</v>
      </c>
      <c r="B925" s="37">
        <v>42947</v>
      </c>
      <c r="C925" s="38" t="s">
        <v>941</v>
      </c>
      <c r="D925" s="39" t="s">
        <v>936</v>
      </c>
      <c r="E925" s="40" t="s">
        <v>11</v>
      </c>
      <c r="F925" s="39" t="s">
        <v>25</v>
      </c>
      <c r="G925" s="41" t="s">
        <v>8</v>
      </c>
      <c r="H925" s="39" t="s">
        <v>62</v>
      </c>
      <c r="I925" s="42" t="s">
        <v>966</v>
      </c>
      <c r="J925" s="43">
        <v>46</v>
      </c>
      <c r="K925" s="44">
        <v>11760</v>
      </c>
      <c r="L925" s="43">
        <v>540960</v>
      </c>
      <c r="M925" s="45">
        <v>0.01</v>
      </c>
      <c r="N925" s="46">
        <v>535550.4</v>
      </c>
      <c r="O925" s="41" t="s">
        <v>18</v>
      </c>
      <c r="P925" s="47" t="s">
        <v>91</v>
      </c>
      <c r="Q925" s="48" t="s">
        <v>16</v>
      </c>
      <c r="R925" s="47" t="s">
        <v>26</v>
      </c>
      <c r="S925" s="48" t="s">
        <v>1173</v>
      </c>
    </row>
    <row r="926" spans="1:19">
      <c r="A926" s="36">
        <v>1914</v>
      </c>
      <c r="B926" s="37">
        <v>42947</v>
      </c>
      <c r="C926" s="38" t="s">
        <v>941</v>
      </c>
      <c r="D926" s="39" t="s">
        <v>706</v>
      </c>
      <c r="E926" s="40" t="s">
        <v>50</v>
      </c>
      <c r="F926" s="39" t="s">
        <v>28</v>
      </c>
      <c r="G926" s="41" t="s">
        <v>66</v>
      </c>
      <c r="H926" s="39" t="s">
        <v>125</v>
      </c>
      <c r="I926" s="42" t="s">
        <v>1104</v>
      </c>
      <c r="J926" s="43">
        <v>39</v>
      </c>
      <c r="K926" s="44">
        <v>25080</v>
      </c>
      <c r="L926" s="43">
        <v>978120</v>
      </c>
      <c r="M926" s="45">
        <v>0.02</v>
      </c>
      <c r="N926" s="46">
        <v>958557.6</v>
      </c>
      <c r="O926" s="41" t="s">
        <v>15</v>
      </c>
      <c r="P926" s="47" t="s">
        <v>79</v>
      </c>
      <c r="Q926" s="48" t="s">
        <v>10</v>
      </c>
      <c r="R926" s="47" t="s">
        <v>29</v>
      </c>
      <c r="S926" s="48" t="s">
        <v>1173</v>
      </c>
    </row>
    <row r="927" spans="1:19">
      <c r="A927" s="36">
        <v>1915</v>
      </c>
      <c r="B927" s="37">
        <v>42947</v>
      </c>
      <c r="C927" s="38" t="s">
        <v>941</v>
      </c>
      <c r="D927" s="39" t="s">
        <v>706</v>
      </c>
      <c r="E927" s="40" t="s">
        <v>50</v>
      </c>
      <c r="F927" s="39" t="s">
        <v>28</v>
      </c>
      <c r="G927" s="41" t="s">
        <v>8</v>
      </c>
      <c r="H927" s="39" t="s">
        <v>62</v>
      </c>
      <c r="I927" s="42" t="s">
        <v>303</v>
      </c>
      <c r="J927" s="43">
        <v>8</v>
      </c>
      <c r="K927" s="44">
        <v>6960</v>
      </c>
      <c r="L927" s="43">
        <v>55680</v>
      </c>
      <c r="M927" s="45">
        <v>0.1</v>
      </c>
      <c r="N927" s="46">
        <v>50112</v>
      </c>
      <c r="O927" s="41" t="s">
        <v>15</v>
      </c>
      <c r="P927" s="47" t="s">
        <v>53</v>
      </c>
      <c r="Q927" s="48" t="s">
        <v>10</v>
      </c>
      <c r="R927" s="47" t="s">
        <v>29</v>
      </c>
      <c r="S927" s="48" t="s">
        <v>1173</v>
      </c>
    </row>
    <row r="928" spans="1:19">
      <c r="A928" s="36">
        <v>1916</v>
      </c>
      <c r="B928" s="37">
        <v>42947</v>
      </c>
      <c r="C928" s="38" t="s">
        <v>941</v>
      </c>
      <c r="D928" s="39" t="s">
        <v>1022</v>
      </c>
      <c r="E928" s="40" t="s">
        <v>11</v>
      </c>
      <c r="F928" s="39" t="s">
        <v>28</v>
      </c>
      <c r="G928" s="41" t="s">
        <v>12</v>
      </c>
      <c r="H928" s="39" t="s">
        <v>47</v>
      </c>
      <c r="I928" s="42" t="s">
        <v>321</v>
      </c>
      <c r="J928" s="43">
        <v>17</v>
      </c>
      <c r="K928" s="44">
        <v>420</v>
      </c>
      <c r="L928" s="43">
        <v>7140</v>
      </c>
      <c r="M928" s="45">
        <v>0.08</v>
      </c>
      <c r="N928" s="46">
        <v>6568.8</v>
      </c>
      <c r="O928" s="41" t="s">
        <v>1172</v>
      </c>
      <c r="P928" s="47" t="s">
        <v>53</v>
      </c>
      <c r="Q928" s="48" t="s">
        <v>10</v>
      </c>
      <c r="R928" s="47" t="s">
        <v>29</v>
      </c>
      <c r="S928" s="48" t="s">
        <v>1173</v>
      </c>
    </row>
    <row r="929" spans="1:19">
      <c r="A929" s="36">
        <v>1917</v>
      </c>
      <c r="B929" s="37">
        <v>42947</v>
      </c>
      <c r="C929" s="38" t="s">
        <v>941</v>
      </c>
      <c r="D929" s="39" t="s">
        <v>1055</v>
      </c>
      <c r="E929" s="40" t="s">
        <v>7</v>
      </c>
      <c r="F929" s="39" t="s">
        <v>25</v>
      </c>
      <c r="G929" s="41" t="s">
        <v>12</v>
      </c>
      <c r="H929" s="39" t="s">
        <v>47</v>
      </c>
      <c r="I929" s="42" t="s">
        <v>1105</v>
      </c>
      <c r="J929" s="43">
        <v>43</v>
      </c>
      <c r="K929" s="44">
        <v>420</v>
      </c>
      <c r="L929" s="43">
        <v>18060</v>
      </c>
      <c r="M929" s="45">
        <v>0.08</v>
      </c>
      <c r="N929" s="46">
        <v>16615.2</v>
      </c>
      <c r="O929" s="41" t="s">
        <v>1172</v>
      </c>
      <c r="P929" s="47" t="s">
        <v>79</v>
      </c>
      <c r="Q929" s="48" t="s">
        <v>10</v>
      </c>
      <c r="R929" s="47" t="s">
        <v>26</v>
      </c>
      <c r="S929" s="48" t="s">
        <v>1173</v>
      </c>
    </row>
    <row r="930" spans="1:19">
      <c r="A930" s="36">
        <v>1918</v>
      </c>
      <c r="B930" s="37">
        <v>42948</v>
      </c>
      <c r="C930" s="38" t="s">
        <v>1106</v>
      </c>
      <c r="D930" s="39" t="s">
        <v>672</v>
      </c>
      <c r="E930" s="40" t="s">
        <v>101</v>
      </c>
      <c r="F930" s="39" t="s">
        <v>25</v>
      </c>
      <c r="G930" s="41" t="s">
        <v>66</v>
      </c>
      <c r="H930" s="39" t="s">
        <v>67</v>
      </c>
      <c r="I930" s="42" t="s">
        <v>732</v>
      </c>
      <c r="J930" s="43">
        <v>35</v>
      </c>
      <c r="K930" s="44">
        <v>10860</v>
      </c>
      <c r="L930" s="43">
        <v>380100</v>
      </c>
      <c r="M930" s="45">
        <v>0.01</v>
      </c>
      <c r="N930" s="46">
        <v>376299</v>
      </c>
      <c r="O930" s="41" t="s">
        <v>1172</v>
      </c>
      <c r="P930" s="47" t="s">
        <v>49</v>
      </c>
      <c r="Q930" s="48" t="s">
        <v>10</v>
      </c>
      <c r="R930" s="47" t="s">
        <v>26</v>
      </c>
      <c r="S930" s="48" t="s">
        <v>1173</v>
      </c>
    </row>
    <row r="931" spans="1:19">
      <c r="A931" s="36">
        <v>1919</v>
      </c>
      <c r="B931" s="37">
        <v>42948</v>
      </c>
      <c r="C931" s="38" t="s">
        <v>1106</v>
      </c>
      <c r="D931" s="39" t="s">
        <v>1107</v>
      </c>
      <c r="E931" s="40" t="s">
        <v>7</v>
      </c>
      <c r="F931" s="39" t="s">
        <v>27</v>
      </c>
      <c r="G931" s="41" t="s">
        <v>12</v>
      </c>
      <c r="H931" s="39" t="s">
        <v>114</v>
      </c>
      <c r="I931" s="42" t="s">
        <v>1108</v>
      </c>
      <c r="J931" s="43">
        <v>43</v>
      </c>
      <c r="K931" s="44">
        <v>780</v>
      </c>
      <c r="L931" s="43">
        <v>33540</v>
      </c>
      <c r="M931" s="45">
        <v>0.09</v>
      </c>
      <c r="N931" s="46">
        <v>30521.4</v>
      </c>
      <c r="O931" s="41" t="s">
        <v>1172</v>
      </c>
      <c r="P931" s="47" t="s">
        <v>49</v>
      </c>
      <c r="Q931" s="48" t="s">
        <v>10</v>
      </c>
      <c r="R931" s="47" t="s">
        <v>26</v>
      </c>
      <c r="S931" s="48" t="s">
        <v>1173</v>
      </c>
    </row>
    <row r="932" spans="1:19">
      <c r="A932" s="36">
        <v>1920</v>
      </c>
      <c r="B932" s="37">
        <v>42948</v>
      </c>
      <c r="C932" s="38" t="s">
        <v>1106</v>
      </c>
      <c r="D932" s="39" t="s">
        <v>1107</v>
      </c>
      <c r="E932" s="40" t="s">
        <v>7</v>
      </c>
      <c r="F932" s="39" t="s">
        <v>27</v>
      </c>
      <c r="G932" s="41" t="s">
        <v>8</v>
      </c>
      <c r="H932" s="39" t="s">
        <v>44</v>
      </c>
      <c r="I932" s="42" t="s">
        <v>1109</v>
      </c>
      <c r="J932" s="43">
        <v>24</v>
      </c>
      <c r="K932" s="44">
        <v>180</v>
      </c>
      <c r="L932" s="43">
        <v>4320</v>
      </c>
      <c r="M932" s="45">
        <v>0.06</v>
      </c>
      <c r="N932" s="46">
        <v>4060.8</v>
      </c>
      <c r="O932" s="41" t="s">
        <v>1172</v>
      </c>
      <c r="P932" s="47" t="s">
        <v>91</v>
      </c>
      <c r="Q932" s="48" t="s">
        <v>10</v>
      </c>
      <c r="R932" s="47" t="s">
        <v>26</v>
      </c>
      <c r="S932" s="48" t="s">
        <v>1173</v>
      </c>
    </row>
    <row r="933" spans="1:19">
      <c r="A933" s="36">
        <v>1921</v>
      </c>
      <c r="B933" s="37">
        <v>42948</v>
      </c>
      <c r="C933" s="38" t="s">
        <v>1106</v>
      </c>
      <c r="D933" s="39" t="s">
        <v>233</v>
      </c>
      <c r="E933" s="40" t="s">
        <v>7</v>
      </c>
      <c r="F933" s="39" t="s">
        <v>28</v>
      </c>
      <c r="G933" s="41" t="s">
        <v>12</v>
      </c>
      <c r="H933" s="39" t="s">
        <v>120</v>
      </c>
      <c r="I933" s="42" t="s">
        <v>1110</v>
      </c>
      <c r="J933" s="43">
        <v>28</v>
      </c>
      <c r="K933" s="44">
        <v>300</v>
      </c>
      <c r="L933" s="43">
        <v>8400</v>
      </c>
      <c r="M933" s="45">
        <v>7.0000000000000007E-2</v>
      </c>
      <c r="N933" s="46">
        <v>7812</v>
      </c>
      <c r="O933" s="41" t="s">
        <v>18</v>
      </c>
      <c r="P933" s="47" t="s">
        <v>53</v>
      </c>
      <c r="Q933" s="48" t="s">
        <v>16</v>
      </c>
      <c r="R933" s="47" t="s">
        <v>29</v>
      </c>
      <c r="S933" s="48" t="s">
        <v>1173</v>
      </c>
    </row>
    <row r="934" spans="1:19">
      <c r="A934" s="36">
        <v>1922</v>
      </c>
      <c r="B934" s="37">
        <v>42948</v>
      </c>
      <c r="C934" s="38" t="s">
        <v>1106</v>
      </c>
      <c r="D934" s="39" t="s">
        <v>871</v>
      </c>
      <c r="E934" s="40" t="s">
        <v>7</v>
      </c>
      <c r="F934" s="39" t="s">
        <v>30</v>
      </c>
      <c r="G934" s="41" t="s">
        <v>66</v>
      </c>
      <c r="H934" s="39" t="s">
        <v>67</v>
      </c>
      <c r="I934" s="42" t="s">
        <v>1111</v>
      </c>
      <c r="J934" s="43">
        <v>21</v>
      </c>
      <c r="K934" s="44">
        <v>7380</v>
      </c>
      <c r="L934" s="43">
        <v>154980</v>
      </c>
      <c r="M934" s="45">
        <v>0.1</v>
      </c>
      <c r="N934" s="46">
        <v>139482</v>
      </c>
      <c r="O934" s="41" t="s">
        <v>18</v>
      </c>
      <c r="P934" s="47" t="s">
        <v>64</v>
      </c>
      <c r="Q934" s="48" t="s">
        <v>16</v>
      </c>
      <c r="R934" s="47" t="s">
        <v>29</v>
      </c>
      <c r="S934" s="48" t="s">
        <v>1173</v>
      </c>
    </row>
    <row r="935" spans="1:19">
      <c r="A935" s="36">
        <v>1923</v>
      </c>
      <c r="B935" s="37">
        <v>42948</v>
      </c>
      <c r="C935" s="38" t="s">
        <v>1106</v>
      </c>
      <c r="D935" s="39" t="s">
        <v>871</v>
      </c>
      <c r="E935" s="40" t="s">
        <v>7</v>
      </c>
      <c r="F935" s="39" t="s">
        <v>30</v>
      </c>
      <c r="G935" s="41" t="s">
        <v>8</v>
      </c>
      <c r="H935" s="39" t="s">
        <v>44</v>
      </c>
      <c r="I935" s="42" t="s">
        <v>1112</v>
      </c>
      <c r="J935" s="43">
        <v>19</v>
      </c>
      <c r="K935" s="44">
        <v>3060</v>
      </c>
      <c r="L935" s="43">
        <v>58140</v>
      </c>
      <c r="M935" s="45">
        <v>0.03</v>
      </c>
      <c r="N935" s="46">
        <v>56395.8</v>
      </c>
      <c r="O935" s="41" t="s">
        <v>18</v>
      </c>
      <c r="P935" s="47" t="s">
        <v>53</v>
      </c>
      <c r="Q935" s="48" t="s">
        <v>16</v>
      </c>
      <c r="R935" s="47" t="s">
        <v>29</v>
      </c>
      <c r="S935" s="48" t="s">
        <v>1173</v>
      </c>
    </row>
    <row r="936" spans="1:19">
      <c r="A936" s="36">
        <v>1924</v>
      </c>
      <c r="B936" s="37">
        <v>42948</v>
      </c>
      <c r="C936" s="38" t="s">
        <v>1106</v>
      </c>
      <c r="D936" s="39" t="s">
        <v>871</v>
      </c>
      <c r="E936" s="40" t="s">
        <v>7</v>
      </c>
      <c r="F936" s="39" t="s">
        <v>30</v>
      </c>
      <c r="G936" s="41" t="s">
        <v>12</v>
      </c>
      <c r="H936" s="39" t="s">
        <v>47</v>
      </c>
      <c r="I936" s="42" t="s">
        <v>1113</v>
      </c>
      <c r="J936" s="43">
        <v>3</v>
      </c>
      <c r="K936" s="44">
        <v>2160</v>
      </c>
      <c r="L936" s="43">
        <v>6480</v>
      </c>
      <c r="M936" s="45">
        <v>0</v>
      </c>
      <c r="N936" s="46">
        <v>6480</v>
      </c>
      <c r="O936" s="41" t="s">
        <v>18</v>
      </c>
      <c r="P936" s="47" t="s">
        <v>53</v>
      </c>
      <c r="Q936" s="48" t="s">
        <v>16</v>
      </c>
      <c r="R936" s="47" t="s">
        <v>29</v>
      </c>
      <c r="S936" s="48" t="s">
        <v>1173</v>
      </c>
    </row>
    <row r="937" spans="1:19">
      <c r="A937" s="36">
        <v>1925</v>
      </c>
      <c r="B937" s="37">
        <v>42949</v>
      </c>
      <c r="C937" s="38" t="s">
        <v>1106</v>
      </c>
      <c r="D937" s="39" t="s">
        <v>1114</v>
      </c>
      <c r="E937" s="40" t="s">
        <v>11</v>
      </c>
      <c r="F937" s="39" t="s">
        <v>28</v>
      </c>
      <c r="G937" s="41" t="s">
        <v>8</v>
      </c>
      <c r="H937" s="39" t="s">
        <v>44</v>
      </c>
      <c r="I937" s="42" t="s">
        <v>1115</v>
      </c>
      <c r="J937" s="43">
        <v>32</v>
      </c>
      <c r="K937" s="44">
        <v>1620</v>
      </c>
      <c r="L937" s="43">
        <v>51840</v>
      </c>
      <c r="M937" s="45">
        <v>0.1</v>
      </c>
      <c r="N937" s="46">
        <v>46656</v>
      </c>
      <c r="O937" s="41" t="s">
        <v>1174</v>
      </c>
      <c r="P937" s="47" t="s">
        <v>53</v>
      </c>
      <c r="Q937" s="48" t="s">
        <v>10</v>
      </c>
      <c r="R937" s="47" t="s">
        <v>29</v>
      </c>
      <c r="S937" s="48" t="s">
        <v>1173</v>
      </c>
    </row>
    <row r="938" spans="1:19">
      <c r="A938" s="36">
        <v>1926</v>
      </c>
      <c r="B938" s="37">
        <v>42949</v>
      </c>
      <c r="C938" s="38" t="s">
        <v>1106</v>
      </c>
      <c r="D938" s="39" t="s">
        <v>1116</v>
      </c>
      <c r="E938" s="40" t="s">
        <v>50</v>
      </c>
      <c r="F938" s="39" t="s">
        <v>25</v>
      </c>
      <c r="G938" s="41" t="s">
        <v>8</v>
      </c>
      <c r="H938" s="39" t="s">
        <v>70</v>
      </c>
      <c r="I938" s="42" t="s">
        <v>1117</v>
      </c>
      <c r="J938" s="43">
        <v>39</v>
      </c>
      <c r="K938" s="44">
        <v>12300</v>
      </c>
      <c r="L938" s="43">
        <v>479700</v>
      </c>
      <c r="M938" s="45">
        <v>0.03</v>
      </c>
      <c r="N938" s="46">
        <v>465309</v>
      </c>
      <c r="O938" s="41" t="s">
        <v>1172</v>
      </c>
      <c r="P938" s="47" t="s">
        <v>53</v>
      </c>
      <c r="Q938" s="48" t="s">
        <v>10</v>
      </c>
      <c r="R938" s="47" t="s">
        <v>26</v>
      </c>
      <c r="S938" s="48" t="s">
        <v>1173</v>
      </c>
    </row>
    <row r="939" spans="1:19">
      <c r="A939" s="36">
        <v>1927</v>
      </c>
      <c r="B939" s="37">
        <v>42949</v>
      </c>
      <c r="C939" s="38" t="s">
        <v>1106</v>
      </c>
      <c r="D939" s="39" t="s">
        <v>1116</v>
      </c>
      <c r="E939" s="40" t="s">
        <v>50</v>
      </c>
      <c r="F939" s="39" t="s">
        <v>25</v>
      </c>
      <c r="G939" s="41" t="s">
        <v>12</v>
      </c>
      <c r="H939" s="39" t="s">
        <v>128</v>
      </c>
      <c r="I939" s="42" t="s">
        <v>1118</v>
      </c>
      <c r="J939" s="43">
        <v>47</v>
      </c>
      <c r="K939" s="44">
        <v>16800</v>
      </c>
      <c r="L939" s="43">
        <v>789600</v>
      </c>
      <c r="M939" s="45">
        <v>0.1</v>
      </c>
      <c r="N939" s="46">
        <v>710640</v>
      </c>
      <c r="O939" s="41" t="s">
        <v>1172</v>
      </c>
      <c r="P939" s="47" t="s">
        <v>53</v>
      </c>
      <c r="Q939" s="48" t="s">
        <v>10</v>
      </c>
      <c r="R939" s="47" t="s">
        <v>26</v>
      </c>
      <c r="S939" s="48" t="s">
        <v>1173</v>
      </c>
    </row>
    <row r="940" spans="1:19">
      <c r="A940" s="36">
        <v>1928</v>
      </c>
      <c r="B940" s="37">
        <v>42949</v>
      </c>
      <c r="C940" s="38" t="s">
        <v>1106</v>
      </c>
      <c r="D940" s="39" t="s">
        <v>948</v>
      </c>
      <c r="E940" s="40" t="s">
        <v>50</v>
      </c>
      <c r="F940" s="39" t="s">
        <v>30</v>
      </c>
      <c r="G940" s="41" t="s">
        <v>8</v>
      </c>
      <c r="H940" s="39" t="s">
        <v>62</v>
      </c>
      <c r="I940" s="42" t="s">
        <v>1119</v>
      </c>
      <c r="J940" s="43">
        <v>44</v>
      </c>
      <c r="K940" s="44">
        <v>3960</v>
      </c>
      <c r="L940" s="43">
        <v>174240</v>
      </c>
      <c r="M940" s="45">
        <v>7.0000000000000007E-2</v>
      </c>
      <c r="N940" s="46">
        <v>162043.20000000001</v>
      </c>
      <c r="O940" s="41" t="s">
        <v>13</v>
      </c>
      <c r="P940" s="47" t="s">
        <v>53</v>
      </c>
      <c r="Q940" s="48" t="s">
        <v>14</v>
      </c>
      <c r="R940" s="47" t="s">
        <v>29</v>
      </c>
      <c r="S940" s="48" t="s">
        <v>1173</v>
      </c>
    </row>
    <row r="941" spans="1:19">
      <c r="A941" s="36">
        <v>1929</v>
      </c>
      <c r="B941" s="37">
        <v>42949</v>
      </c>
      <c r="C941" s="38" t="s">
        <v>1106</v>
      </c>
      <c r="D941" s="39" t="s">
        <v>948</v>
      </c>
      <c r="E941" s="40" t="s">
        <v>50</v>
      </c>
      <c r="F941" s="39" t="s">
        <v>30</v>
      </c>
      <c r="G941" s="41" t="s">
        <v>12</v>
      </c>
      <c r="H941" s="39" t="s">
        <v>47</v>
      </c>
      <c r="I941" s="42" t="s">
        <v>658</v>
      </c>
      <c r="J941" s="43">
        <v>2</v>
      </c>
      <c r="K941" s="44">
        <v>360</v>
      </c>
      <c r="L941" s="43">
        <v>720</v>
      </c>
      <c r="M941" s="45">
        <v>0.03</v>
      </c>
      <c r="N941" s="46">
        <v>698.4</v>
      </c>
      <c r="O941" s="41" t="s">
        <v>13</v>
      </c>
      <c r="P941" s="47" t="s">
        <v>53</v>
      </c>
      <c r="Q941" s="48" t="s">
        <v>14</v>
      </c>
      <c r="R941" s="47" t="s">
        <v>29</v>
      </c>
      <c r="S941" s="48" t="s">
        <v>1173</v>
      </c>
    </row>
    <row r="942" spans="1:19">
      <c r="A942" s="36">
        <v>1930</v>
      </c>
      <c r="B942" s="37">
        <v>42949</v>
      </c>
      <c r="C942" s="38" t="s">
        <v>1106</v>
      </c>
      <c r="D942" s="39" t="s">
        <v>948</v>
      </c>
      <c r="E942" s="40" t="s">
        <v>50</v>
      </c>
      <c r="F942" s="39" t="s">
        <v>30</v>
      </c>
      <c r="G942" s="41" t="s">
        <v>8</v>
      </c>
      <c r="H942" s="39" t="s">
        <v>44</v>
      </c>
      <c r="I942" s="42" t="s">
        <v>1120</v>
      </c>
      <c r="J942" s="43">
        <v>30</v>
      </c>
      <c r="K942" s="44">
        <v>2460</v>
      </c>
      <c r="L942" s="43">
        <v>73800</v>
      </c>
      <c r="M942" s="45">
        <v>0.09</v>
      </c>
      <c r="N942" s="46">
        <v>67158</v>
      </c>
      <c r="O942" s="41" t="s">
        <v>13</v>
      </c>
      <c r="P942" s="47" t="s">
        <v>91</v>
      </c>
      <c r="Q942" s="48" t="s">
        <v>14</v>
      </c>
      <c r="R942" s="47" t="s">
        <v>29</v>
      </c>
      <c r="S942" s="48" t="s">
        <v>1173</v>
      </c>
    </row>
    <row r="943" spans="1:19">
      <c r="A943" s="36">
        <v>1931</v>
      </c>
      <c r="B943" s="37">
        <v>42949</v>
      </c>
      <c r="C943" s="38" t="s">
        <v>1106</v>
      </c>
      <c r="D943" s="39" t="s">
        <v>1121</v>
      </c>
      <c r="E943" s="40" t="s">
        <v>11</v>
      </c>
      <c r="F943" s="39" t="s">
        <v>28</v>
      </c>
      <c r="G943" s="41" t="s">
        <v>8</v>
      </c>
      <c r="H943" s="39" t="s">
        <v>44</v>
      </c>
      <c r="I943" s="42" t="s">
        <v>1112</v>
      </c>
      <c r="J943" s="43">
        <v>25</v>
      </c>
      <c r="K943" s="44">
        <v>3060</v>
      </c>
      <c r="L943" s="43">
        <v>76500</v>
      </c>
      <c r="M943" s="45">
        <v>0.04</v>
      </c>
      <c r="N943" s="46">
        <v>73440</v>
      </c>
      <c r="O943" s="41" t="s">
        <v>13</v>
      </c>
      <c r="P943" s="47" t="s">
        <v>53</v>
      </c>
      <c r="Q943" s="48" t="s">
        <v>14</v>
      </c>
      <c r="R943" s="47" t="s">
        <v>29</v>
      </c>
      <c r="S943" s="48" t="s">
        <v>1173</v>
      </c>
    </row>
    <row r="944" spans="1:19">
      <c r="A944" s="36">
        <v>1932</v>
      </c>
      <c r="B944" s="37">
        <v>42949</v>
      </c>
      <c r="C944" s="38" t="s">
        <v>1106</v>
      </c>
      <c r="D944" s="39" t="s">
        <v>1116</v>
      </c>
      <c r="E944" s="40" t="s">
        <v>11</v>
      </c>
      <c r="F944" s="39" t="s">
        <v>25</v>
      </c>
      <c r="G944" s="41" t="s">
        <v>66</v>
      </c>
      <c r="H944" s="39" t="s">
        <v>82</v>
      </c>
      <c r="I944" s="42" t="s">
        <v>1122</v>
      </c>
      <c r="J944" s="43">
        <v>41</v>
      </c>
      <c r="K944" s="44">
        <v>180</v>
      </c>
      <c r="L944" s="43">
        <v>7380</v>
      </c>
      <c r="M944" s="45">
        <v>0</v>
      </c>
      <c r="N944" s="46">
        <v>7380</v>
      </c>
      <c r="O944" s="41" t="s">
        <v>1172</v>
      </c>
      <c r="P944" s="47" t="s">
        <v>53</v>
      </c>
      <c r="Q944" s="48" t="s">
        <v>10</v>
      </c>
      <c r="R944" s="47" t="s">
        <v>26</v>
      </c>
      <c r="S944" s="48" t="s">
        <v>1173</v>
      </c>
    </row>
    <row r="945" spans="1:19">
      <c r="A945" s="36">
        <v>1933</v>
      </c>
      <c r="B945" s="37">
        <v>42949</v>
      </c>
      <c r="C945" s="38" t="s">
        <v>1106</v>
      </c>
      <c r="D945" s="39" t="s">
        <v>1123</v>
      </c>
      <c r="E945" s="40" t="s">
        <v>7</v>
      </c>
      <c r="F945" s="39" t="s">
        <v>25</v>
      </c>
      <c r="G945" s="41" t="s">
        <v>66</v>
      </c>
      <c r="H945" s="39" t="s">
        <v>67</v>
      </c>
      <c r="I945" s="42" t="s">
        <v>1124</v>
      </c>
      <c r="J945" s="43">
        <v>28</v>
      </c>
      <c r="K945" s="44">
        <v>5400</v>
      </c>
      <c r="L945" s="43">
        <v>151200</v>
      </c>
      <c r="M945" s="45">
        <v>0.01</v>
      </c>
      <c r="N945" s="46">
        <v>149688</v>
      </c>
      <c r="O945" s="41" t="s">
        <v>18</v>
      </c>
      <c r="P945" s="47" t="s">
        <v>49</v>
      </c>
      <c r="Q945" s="48" t="s">
        <v>16</v>
      </c>
      <c r="R945" s="47" t="s">
        <v>26</v>
      </c>
      <c r="S945" s="48" t="s">
        <v>1173</v>
      </c>
    </row>
    <row r="946" spans="1:19">
      <c r="A946" s="36">
        <v>1934</v>
      </c>
      <c r="B946" s="37">
        <v>42949</v>
      </c>
      <c r="C946" s="38" t="s">
        <v>1106</v>
      </c>
      <c r="D946" s="39" t="s">
        <v>1123</v>
      </c>
      <c r="E946" s="40" t="s">
        <v>7</v>
      </c>
      <c r="F946" s="39" t="s">
        <v>25</v>
      </c>
      <c r="G946" s="41" t="s">
        <v>8</v>
      </c>
      <c r="H946" s="39" t="s">
        <v>62</v>
      </c>
      <c r="I946" s="42" t="s">
        <v>677</v>
      </c>
      <c r="J946" s="43">
        <v>34</v>
      </c>
      <c r="K946" s="44">
        <v>3960</v>
      </c>
      <c r="L946" s="43">
        <v>134640</v>
      </c>
      <c r="M946" s="45">
        <v>0.05</v>
      </c>
      <c r="N946" s="46">
        <v>127908</v>
      </c>
      <c r="O946" s="41" t="s">
        <v>18</v>
      </c>
      <c r="P946" s="47" t="s">
        <v>64</v>
      </c>
      <c r="Q946" s="48" t="s">
        <v>16</v>
      </c>
      <c r="R946" s="47" t="s">
        <v>26</v>
      </c>
      <c r="S946" s="48" t="s">
        <v>1173</v>
      </c>
    </row>
    <row r="947" spans="1:19">
      <c r="A947" s="36">
        <v>1935</v>
      </c>
      <c r="B947" s="37">
        <v>42949</v>
      </c>
      <c r="C947" s="38" t="s">
        <v>1106</v>
      </c>
      <c r="D947" s="39" t="s">
        <v>708</v>
      </c>
      <c r="E947" s="40" t="s">
        <v>7</v>
      </c>
      <c r="F947" s="39" t="s">
        <v>30</v>
      </c>
      <c r="G947" s="41" t="s">
        <v>66</v>
      </c>
      <c r="H947" s="39" t="s">
        <v>199</v>
      </c>
      <c r="I947" s="42" t="s">
        <v>811</v>
      </c>
      <c r="J947" s="43">
        <v>19</v>
      </c>
      <c r="K947" s="44">
        <v>4260</v>
      </c>
      <c r="L947" s="43">
        <v>80940</v>
      </c>
      <c r="M947" s="45">
        <v>0.04</v>
      </c>
      <c r="N947" s="46">
        <v>77702.399999999994</v>
      </c>
      <c r="O947" s="41" t="s">
        <v>13</v>
      </c>
      <c r="P947" s="47" t="s">
        <v>79</v>
      </c>
      <c r="Q947" s="48" t="s">
        <v>14</v>
      </c>
      <c r="R947" s="47" t="s">
        <v>29</v>
      </c>
      <c r="S947" s="48" t="s">
        <v>1173</v>
      </c>
    </row>
    <row r="948" spans="1:19">
      <c r="A948" s="36">
        <v>1936</v>
      </c>
      <c r="B948" s="37">
        <v>42949</v>
      </c>
      <c r="C948" s="38" t="s">
        <v>1106</v>
      </c>
      <c r="D948" s="39" t="s">
        <v>491</v>
      </c>
      <c r="E948" s="40" t="s">
        <v>7</v>
      </c>
      <c r="F948" s="39" t="s">
        <v>28</v>
      </c>
      <c r="G948" s="41" t="s">
        <v>8</v>
      </c>
      <c r="H948" s="39" t="s">
        <v>62</v>
      </c>
      <c r="I948" s="42" t="s">
        <v>1125</v>
      </c>
      <c r="J948" s="43">
        <v>33</v>
      </c>
      <c r="K948" s="44">
        <v>1260</v>
      </c>
      <c r="L948" s="43">
        <v>41580</v>
      </c>
      <c r="M948" s="45">
        <v>0.05</v>
      </c>
      <c r="N948" s="46">
        <v>39501</v>
      </c>
      <c r="O948" s="41" t="s">
        <v>1174</v>
      </c>
      <c r="P948" s="47" t="s">
        <v>53</v>
      </c>
      <c r="Q948" s="48" t="s">
        <v>10</v>
      </c>
      <c r="R948" s="47" t="s">
        <v>29</v>
      </c>
      <c r="S948" s="48" t="s">
        <v>1173</v>
      </c>
    </row>
    <row r="949" spans="1:19">
      <c r="A949" s="36">
        <v>1937</v>
      </c>
      <c r="B949" s="37">
        <v>42950</v>
      </c>
      <c r="C949" s="38" t="s">
        <v>1106</v>
      </c>
      <c r="D949" s="39" t="s">
        <v>1126</v>
      </c>
      <c r="E949" s="40" t="s">
        <v>7</v>
      </c>
      <c r="F949" s="39" t="s">
        <v>27</v>
      </c>
      <c r="G949" s="41" t="s">
        <v>12</v>
      </c>
      <c r="H949" s="39" t="s">
        <v>114</v>
      </c>
      <c r="I949" s="42" t="s">
        <v>1127</v>
      </c>
      <c r="J949" s="43">
        <v>22</v>
      </c>
      <c r="K949" s="44">
        <v>360</v>
      </c>
      <c r="L949" s="43">
        <v>7920</v>
      </c>
      <c r="M949" s="45">
        <v>7.0000000000000007E-2</v>
      </c>
      <c r="N949" s="46">
        <v>7365.6</v>
      </c>
      <c r="O949" s="41" t="s">
        <v>13</v>
      </c>
      <c r="P949" s="47" t="s">
        <v>53</v>
      </c>
      <c r="Q949" s="48" t="s">
        <v>14</v>
      </c>
      <c r="R949" s="47" t="s">
        <v>26</v>
      </c>
      <c r="S949" s="48" t="s">
        <v>1173</v>
      </c>
    </row>
    <row r="950" spans="1:19">
      <c r="A950" s="36">
        <v>1938</v>
      </c>
      <c r="B950" s="37">
        <v>42950</v>
      </c>
      <c r="C950" s="38" t="s">
        <v>1106</v>
      </c>
      <c r="D950" s="39" t="s">
        <v>1126</v>
      </c>
      <c r="E950" s="40" t="s">
        <v>7</v>
      </c>
      <c r="F950" s="39" t="s">
        <v>27</v>
      </c>
      <c r="G950" s="41" t="s">
        <v>66</v>
      </c>
      <c r="H950" s="39" t="s">
        <v>82</v>
      </c>
      <c r="I950" s="42" t="s">
        <v>1128</v>
      </c>
      <c r="J950" s="43">
        <v>35</v>
      </c>
      <c r="K950" s="44">
        <v>3660</v>
      </c>
      <c r="L950" s="43">
        <v>128100</v>
      </c>
      <c r="M950" s="45">
        <v>0.08</v>
      </c>
      <c r="N950" s="46">
        <v>117852</v>
      </c>
      <c r="O950" s="41" t="s">
        <v>13</v>
      </c>
      <c r="P950" s="47" t="s">
        <v>79</v>
      </c>
      <c r="Q950" s="48" t="s">
        <v>14</v>
      </c>
      <c r="R950" s="47" t="s">
        <v>26</v>
      </c>
      <c r="S950" s="48" t="s">
        <v>1173</v>
      </c>
    </row>
    <row r="951" spans="1:19">
      <c r="A951" s="36">
        <v>1939</v>
      </c>
      <c r="B951" s="37">
        <v>42951</v>
      </c>
      <c r="C951" s="38" t="s">
        <v>1106</v>
      </c>
      <c r="D951" s="39" t="s">
        <v>127</v>
      </c>
      <c r="E951" s="40" t="s">
        <v>50</v>
      </c>
      <c r="F951" s="39" t="s">
        <v>30</v>
      </c>
      <c r="G951" s="41" t="s">
        <v>12</v>
      </c>
      <c r="H951" s="39" t="s">
        <v>47</v>
      </c>
      <c r="I951" s="42" t="s">
        <v>85</v>
      </c>
      <c r="J951" s="43">
        <v>16</v>
      </c>
      <c r="K951" s="44">
        <v>2280</v>
      </c>
      <c r="L951" s="43">
        <v>36480</v>
      </c>
      <c r="M951" s="45">
        <v>0.03</v>
      </c>
      <c r="N951" s="46">
        <v>35385.599999999999</v>
      </c>
      <c r="O951" s="41" t="s">
        <v>18</v>
      </c>
      <c r="P951" s="47" t="s">
        <v>53</v>
      </c>
      <c r="Q951" s="48" t="s">
        <v>16</v>
      </c>
      <c r="R951" s="47" t="s">
        <v>29</v>
      </c>
      <c r="S951" s="48" t="s">
        <v>1173</v>
      </c>
    </row>
    <row r="952" spans="1:19">
      <c r="A952" s="36">
        <v>1940</v>
      </c>
      <c r="B952" s="37">
        <v>42951</v>
      </c>
      <c r="C952" s="38" t="s">
        <v>1106</v>
      </c>
      <c r="D952" s="39" t="s">
        <v>768</v>
      </c>
      <c r="E952" s="40" t="s">
        <v>50</v>
      </c>
      <c r="F952" s="39" t="s">
        <v>30</v>
      </c>
      <c r="G952" s="41" t="s">
        <v>12</v>
      </c>
      <c r="H952" s="39" t="s">
        <v>114</v>
      </c>
      <c r="I952" s="42" t="s">
        <v>1108</v>
      </c>
      <c r="J952" s="43">
        <v>7</v>
      </c>
      <c r="K952" s="44">
        <v>780</v>
      </c>
      <c r="L952" s="43">
        <v>5460</v>
      </c>
      <c r="M952" s="45">
        <v>0.1</v>
      </c>
      <c r="N952" s="46">
        <v>4914</v>
      </c>
      <c r="O952" s="41" t="s">
        <v>1174</v>
      </c>
      <c r="P952" s="47" t="s">
        <v>53</v>
      </c>
      <c r="Q952" s="48" t="s">
        <v>10</v>
      </c>
      <c r="R952" s="47" t="s">
        <v>29</v>
      </c>
      <c r="S952" s="48" t="s">
        <v>1173</v>
      </c>
    </row>
    <row r="953" spans="1:19">
      <c r="A953" s="36">
        <v>1941</v>
      </c>
      <c r="B953" s="37">
        <v>42952</v>
      </c>
      <c r="C953" s="38" t="s">
        <v>1106</v>
      </c>
      <c r="D953" s="39" t="s">
        <v>670</v>
      </c>
      <c r="E953" s="40" t="s">
        <v>7</v>
      </c>
      <c r="F953" s="39" t="s">
        <v>25</v>
      </c>
      <c r="G953" s="41" t="s">
        <v>12</v>
      </c>
      <c r="H953" s="39" t="s">
        <v>47</v>
      </c>
      <c r="I953" s="42" t="s">
        <v>731</v>
      </c>
      <c r="J953" s="43">
        <v>43</v>
      </c>
      <c r="K953" s="44">
        <v>300</v>
      </c>
      <c r="L953" s="43">
        <v>12900</v>
      </c>
      <c r="M953" s="45">
        <v>0.1</v>
      </c>
      <c r="N953" s="46">
        <v>11610</v>
      </c>
      <c r="O953" s="41" t="s">
        <v>1172</v>
      </c>
      <c r="P953" s="47" t="s">
        <v>53</v>
      </c>
      <c r="Q953" s="48" t="s">
        <v>10</v>
      </c>
      <c r="R953" s="47" t="s">
        <v>26</v>
      </c>
      <c r="S953" s="48" t="s">
        <v>1173</v>
      </c>
    </row>
    <row r="954" spans="1:19">
      <c r="A954" s="36">
        <v>1942</v>
      </c>
      <c r="B954" s="37">
        <v>42952</v>
      </c>
      <c r="C954" s="38" t="s">
        <v>1106</v>
      </c>
      <c r="D954" s="39" t="s">
        <v>670</v>
      </c>
      <c r="E954" s="40" t="s">
        <v>7</v>
      </c>
      <c r="F954" s="39" t="s">
        <v>25</v>
      </c>
      <c r="G954" s="41" t="s">
        <v>8</v>
      </c>
      <c r="H954" s="39" t="s">
        <v>62</v>
      </c>
      <c r="I954" s="42" t="s">
        <v>963</v>
      </c>
      <c r="J954" s="43">
        <v>31</v>
      </c>
      <c r="K954" s="44">
        <v>10560</v>
      </c>
      <c r="L954" s="43">
        <v>327360</v>
      </c>
      <c r="M954" s="45">
        <v>0.05</v>
      </c>
      <c r="N954" s="46">
        <v>310992</v>
      </c>
      <c r="O954" s="41" t="s">
        <v>1172</v>
      </c>
      <c r="P954" s="47" t="s">
        <v>64</v>
      </c>
      <c r="Q954" s="48" t="s">
        <v>10</v>
      </c>
      <c r="R954" s="47" t="s">
        <v>26</v>
      </c>
      <c r="S954" s="48" t="s">
        <v>1173</v>
      </c>
    </row>
    <row r="955" spans="1:19">
      <c r="A955" s="36">
        <v>1943</v>
      </c>
      <c r="B955" s="37">
        <v>42952</v>
      </c>
      <c r="C955" s="38" t="s">
        <v>1106</v>
      </c>
      <c r="D955" s="39" t="s">
        <v>1129</v>
      </c>
      <c r="E955" s="40" t="s">
        <v>11</v>
      </c>
      <c r="F955" s="39" t="s">
        <v>30</v>
      </c>
      <c r="G955" s="41" t="s">
        <v>12</v>
      </c>
      <c r="H955" s="39" t="s">
        <v>128</v>
      </c>
      <c r="I955" s="42" t="s">
        <v>130</v>
      </c>
      <c r="J955" s="43">
        <v>13</v>
      </c>
      <c r="K955" s="44">
        <v>21840</v>
      </c>
      <c r="L955" s="43">
        <v>283920</v>
      </c>
      <c r="M955" s="45">
        <v>7.0000000000000007E-2</v>
      </c>
      <c r="N955" s="46">
        <v>264045.59999999998</v>
      </c>
      <c r="O955" s="41" t="s">
        <v>13</v>
      </c>
      <c r="P955" s="47" t="s">
        <v>53</v>
      </c>
      <c r="Q955" s="48" t="s">
        <v>14</v>
      </c>
      <c r="R955" s="47" t="s">
        <v>29</v>
      </c>
      <c r="S955" s="48" t="s">
        <v>1173</v>
      </c>
    </row>
    <row r="956" spans="1:19">
      <c r="A956" s="36">
        <v>1944</v>
      </c>
      <c r="B956" s="37">
        <v>42952</v>
      </c>
      <c r="C956" s="38" t="s">
        <v>1106</v>
      </c>
      <c r="D956" s="39" t="s">
        <v>164</v>
      </c>
      <c r="E956" s="40" t="s">
        <v>11</v>
      </c>
      <c r="F956" s="39" t="s">
        <v>27</v>
      </c>
      <c r="G956" s="41" t="s">
        <v>12</v>
      </c>
      <c r="H956" s="39" t="s">
        <v>55</v>
      </c>
      <c r="I956" s="42" t="s">
        <v>161</v>
      </c>
      <c r="J956" s="43">
        <v>38</v>
      </c>
      <c r="K956" s="44">
        <v>22260</v>
      </c>
      <c r="L956" s="43">
        <v>845880</v>
      </c>
      <c r="M956" s="45">
        <v>0.01</v>
      </c>
      <c r="N956" s="46">
        <v>837421.2</v>
      </c>
      <c r="O956" s="41" t="s">
        <v>15</v>
      </c>
      <c r="P956" s="47" t="s">
        <v>46</v>
      </c>
      <c r="Q956" s="48" t="s">
        <v>10</v>
      </c>
      <c r="R956" s="47" t="s">
        <v>26</v>
      </c>
      <c r="S956" s="48" t="s">
        <v>1173</v>
      </c>
    </row>
    <row r="957" spans="1:19">
      <c r="A957" s="36">
        <v>1945</v>
      </c>
      <c r="B957" s="37">
        <v>42953</v>
      </c>
      <c r="C957" s="38" t="s">
        <v>1106</v>
      </c>
      <c r="D957" s="39" t="s">
        <v>897</v>
      </c>
      <c r="E957" s="40" t="s">
        <v>50</v>
      </c>
      <c r="F957" s="39" t="s">
        <v>27</v>
      </c>
      <c r="G957" s="41" t="s">
        <v>66</v>
      </c>
      <c r="H957" s="39" t="s">
        <v>82</v>
      </c>
      <c r="I957" s="42" t="s">
        <v>1130</v>
      </c>
      <c r="J957" s="43">
        <v>31</v>
      </c>
      <c r="K957" s="44">
        <v>780</v>
      </c>
      <c r="L957" s="43">
        <v>24180</v>
      </c>
      <c r="M957" s="45">
        <v>0</v>
      </c>
      <c r="N957" s="46">
        <v>24180</v>
      </c>
      <c r="O957" s="41" t="s">
        <v>18</v>
      </c>
      <c r="P957" s="47" t="s">
        <v>79</v>
      </c>
      <c r="Q957" s="48" t="s">
        <v>16</v>
      </c>
      <c r="R957" s="47" t="s">
        <v>26</v>
      </c>
      <c r="S957" s="48" t="s">
        <v>1173</v>
      </c>
    </row>
    <row r="958" spans="1:19">
      <c r="A958" s="36">
        <v>1946</v>
      </c>
      <c r="B958" s="37">
        <v>42953</v>
      </c>
      <c r="C958" s="38" t="s">
        <v>1106</v>
      </c>
      <c r="D958" s="39" t="s">
        <v>609</v>
      </c>
      <c r="E958" s="40" t="s">
        <v>101</v>
      </c>
      <c r="F958" s="39" t="s">
        <v>30</v>
      </c>
      <c r="G958" s="41" t="s">
        <v>8</v>
      </c>
      <c r="H958" s="39" t="s">
        <v>44</v>
      </c>
      <c r="I958" s="42" t="s">
        <v>1112</v>
      </c>
      <c r="J958" s="43">
        <v>2</v>
      </c>
      <c r="K958" s="44">
        <v>3060</v>
      </c>
      <c r="L958" s="43">
        <v>6120</v>
      </c>
      <c r="M958" s="45">
        <v>0.1</v>
      </c>
      <c r="N958" s="46">
        <v>5508</v>
      </c>
      <c r="O958" s="41" t="s">
        <v>1172</v>
      </c>
      <c r="P958" s="47" t="s">
        <v>49</v>
      </c>
      <c r="Q958" s="48" t="s">
        <v>10</v>
      </c>
      <c r="R958" s="47" t="s">
        <v>29</v>
      </c>
      <c r="S958" s="48" t="s">
        <v>1173</v>
      </c>
    </row>
    <row r="959" spans="1:19">
      <c r="A959" s="36">
        <v>1947</v>
      </c>
      <c r="B959" s="37">
        <v>42953</v>
      </c>
      <c r="C959" s="38" t="s">
        <v>1106</v>
      </c>
      <c r="D959" s="39" t="s">
        <v>334</v>
      </c>
      <c r="E959" s="40" t="s">
        <v>50</v>
      </c>
      <c r="F959" s="39" t="s">
        <v>27</v>
      </c>
      <c r="G959" s="41" t="s">
        <v>12</v>
      </c>
      <c r="H959" s="39" t="s">
        <v>47</v>
      </c>
      <c r="I959" s="42" t="s">
        <v>203</v>
      </c>
      <c r="J959" s="43">
        <v>20</v>
      </c>
      <c r="K959" s="44">
        <v>420</v>
      </c>
      <c r="L959" s="43">
        <v>8400</v>
      </c>
      <c r="M959" s="45">
        <v>0.02</v>
      </c>
      <c r="N959" s="46">
        <v>8232</v>
      </c>
      <c r="O959" s="41" t="s">
        <v>13</v>
      </c>
      <c r="P959" s="47" t="s">
        <v>53</v>
      </c>
      <c r="Q959" s="48" t="s">
        <v>14</v>
      </c>
      <c r="R959" s="47" t="s">
        <v>26</v>
      </c>
      <c r="S959" s="48" t="s">
        <v>1173</v>
      </c>
    </row>
    <row r="960" spans="1:19">
      <c r="A960" s="36">
        <v>1948</v>
      </c>
      <c r="B960" s="37">
        <v>42954</v>
      </c>
      <c r="C960" s="38" t="s">
        <v>1106</v>
      </c>
      <c r="D960" s="39" t="s">
        <v>1131</v>
      </c>
      <c r="E960" s="40" t="s">
        <v>101</v>
      </c>
      <c r="F960" s="39" t="s">
        <v>28</v>
      </c>
      <c r="G960" s="41" t="s">
        <v>8</v>
      </c>
      <c r="H960" s="39" t="s">
        <v>44</v>
      </c>
      <c r="I960" s="42" t="s">
        <v>1132</v>
      </c>
      <c r="J960" s="43">
        <v>16</v>
      </c>
      <c r="K960" s="44">
        <v>120</v>
      </c>
      <c r="L960" s="43">
        <v>1920</v>
      </c>
      <c r="M960" s="45">
        <v>0.02</v>
      </c>
      <c r="N960" s="46">
        <v>1881.6</v>
      </c>
      <c r="O960" s="41" t="s">
        <v>15</v>
      </c>
      <c r="P960" s="47" t="s">
        <v>53</v>
      </c>
      <c r="Q960" s="48" t="s">
        <v>10</v>
      </c>
      <c r="R960" s="47" t="s">
        <v>29</v>
      </c>
      <c r="S960" s="48" t="s">
        <v>1173</v>
      </c>
    </row>
    <row r="961" spans="1:19">
      <c r="A961" s="36">
        <v>1949</v>
      </c>
      <c r="B961" s="37">
        <v>42954</v>
      </c>
      <c r="C961" s="38" t="s">
        <v>1106</v>
      </c>
      <c r="D961" s="39" t="s">
        <v>1131</v>
      </c>
      <c r="E961" s="40" t="s">
        <v>101</v>
      </c>
      <c r="F961" s="39" t="s">
        <v>28</v>
      </c>
      <c r="G961" s="41" t="s">
        <v>8</v>
      </c>
      <c r="H961" s="39" t="s">
        <v>62</v>
      </c>
      <c r="I961" s="42" t="s">
        <v>1125</v>
      </c>
      <c r="J961" s="43">
        <v>12</v>
      </c>
      <c r="K961" s="44">
        <v>1260</v>
      </c>
      <c r="L961" s="43">
        <v>15120</v>
      </c>
      <c r="M961" s="45">
        <v>0.09</v>
      </c>
      <c r="N961" s="46">
        <v>13759.2</v>
      </c>
      <c r="O961" s="41" t="s">
        <v>15</v>
      </c>
      <c r="P961" s="47" t="s">
        <v>46</v>
      </c>
      <c r="Q961" s="48" t="s">
        <v>10</v>
      </c>
      <c r="R961" s="47" t="s">
        <v>29</v>
      </c>
      <c r="S961" s="48" t="s">
        <v>1173</v>
      </c>
    </row>
    <row r="962" spans="1:19">
      <c r="A962" s="36">
        <v>1950</v>
      </c>
      <c r="B962" s="37">
        <v>42954</v>
      </c>
      <c r="C962" s="38" t="s">
        <v>1106</v>
      </c>
      <c r="D962" s="39" t="s">
        <v>1133</v>
      </c>
      <c r="E962" s="40" t="s">
        <v>101</v>
      </c>
      <c r="F962" s="39" t="s">
        <v>28</v>
      </c>
      <c r="G962" s="41" t="s">
        <v>12</v>
      </c>
      <c r="H962" s="39" t="s">
        <v>74</v>
      </c>
      <c r="I962" s="42" t="s">
        <v>508</v>
      </c>
      <c r="J962" s="43">
        <v>38</v>
      </c>
      <c r="K962" s="44">
        <v>720</v>
      </c>
      <c r="L962" s="43">
        <v>27360</v>
      </c>
      <c r="M962" s="45">
        <v>0.04</v>
      </c>
      <c r="N962" s="46">
        <v>26265.599999999999</v>
      </c>
      <c r="O962" s="41" t="s">
        <v>18</v>
      </c>
      <c r="P962" s="47" t="s">
        <v>53</v>
      </c>
      <c r="Q962" s="48" t="s">
        <v>16</v>
      </c>
      <c r="R962" s="47" t="s">
        <v>29</v>
      </c>
      <c r="S962" s="48" t="s">
        <v>1173</v>
      </c>
    </row>
    <row r="963" spans="1:19">
      <c r="A963" s="36">
        <v>1951</v>
      </c>
      <c r="B963" s="37">
        <v>42954</v>
      </c>
      <c r="C963" s="38" t="s">
        <v>1106</v>
      </c>
      <c r="D963" s="39" t="s">
        <v>152</v>
      </c>
      <c r="E963" s="40" t="s">
        <v>101</v>
      </c>
      <c r="F963" s="39" t="s">
        <v>30</v>
      </c>
      <c r="G963" s="41" t="s">
        <v>12</v>
      </c>
      <c r="H963" s="39" t="s">
        <v>114</v>
      </c>
      <c r="I963" s="42" t="s">
        <v>223</v>
      </c>
      <c r="J963" s="43">
        <v>36</v>
      </c>
      <c r="K963" s="44">
        <v>7260</v>
      </c>
      <c r="L963" s="43">
        <v>261360</v>
      </c>
      <c r="M963" s="45">
        <v>0.1</v>
      </c>
      <c r="N963" s="46">
        <v>235224</v>
      </c>
      <c r="O963" s="41" t="s">
        <v>18</v>
      </c>
      <c r="P963" s="47" t="s">
        <v>53</v>
      </c>
      <c r="Q963" s="48" t="s">
        <v>16</v>
      </c>
      <c r="R963" s="47" t="s">
        <v>29</v>
      </c>
      <c r="S963" s="48" t="s">
        <v>1173</v>
      </c>
    </row>
    <row r="964" spans="1:19">
      <c r="A964" s="36">
        <v>1952</v>
      </c>
      <c r="B964" s="37">
        <v>42954</v>
      </c>
      <c r="C964" s="38" t="s">
        <v>1106</v>
      </c>
      <c r="D964" s="39" t="s">
        <v>447</v>
      </c>
      <c r="E964" s="40" t="s">
        <v>50</v>
      </c>
      <c r="F964" s="39" t="s">
        <v>28</v>
      </c>
      <c r="G964" s="41" t="s">
        <v>12</v>
      </c>
      <c r="H964" s="39" t="s">
        <v>128</v>
      </c>
      <c r="I964" s="42" t="s">
        <v>130</v>
      </c>
      <c r="J964" s="43">
        <v>1</v>
      </c>
      <c r="K964" s="44">
        <v>21840</v>
      </c>
      <c r="L964" s="43">
        <v>21840</v>
      </c>
      <c r="M964" s="45">
        <v>0.09</v>
      </c>
      <c r="N964" s="46">
        <v>19874.400000000001</v>
      </c>
      <c r="O964" s="41" t="s">
        <v>1174</v>
      </c>
      <c r="P964" s="47" t="s">
        <v>53</v>
      </c>
      <c r="Q964" s="48" t="s">
        <v>10</v>
      </c>
      <c r="R964" s="47" t="s">
        <v>29</v>
      </c>
      <c r="S964" s="48" t="s">
        <v>1173</v>
      </c>
    </row>
    <row r="965" spans="1:19">
      <c r="A965" s="36">
        <v>1953</v>
      </c>
      <c r="B965" s="37">
        <v>42954</v>
      </c>
      <c r="C965" s="38" t="s">
        <v>1106</v>
      </c>
      <c r="D965" s="39" t="s">
        <v>447</v>
      </c>
      <c r="E965" s="40" t="s">
        <v>50</v>
      </c>
      <c r="F965" s="39" t="s">
        <v>28</v>
      </c>
      <c r="G965" s="41" t="s">
        <v>66</v>
      </c>
      <c r="H965" s="39" t="s">
        <v>82</v>
      </c>
      <c r="I965" s="42" t="s">
        <v>195</v>
      </c>
      <c r="J965" s="43">
        <v>34</v>
      </c>
      <c r="K965" s="44">
        <v>1380</v>
      </c>
      <c r="L965" s="43">
        <v>46920</v>
      </c>
      <c r="M965" s="45">
        <v>0.03</v>
      </c>
      <c r="N965" s="46">
        <v>45512.4</v>
      </c>
      <c r="O965" s="41" t="s">
        <v>1174</v>
      </c>
      <c r="P965" s="47" t="s">
        <v>64</v>
      </c>
      <c r="Q965" s="48" t="s">
        <v>10</v>
      </c>
      <c r="R965" s="47" t="s">
        <v>29</v>
      </c>
      <c r="S965" s="48" t="s">
        <v>1173</v>
      </c>
    </row>
    <row r="966" spans="1:19">
      <c r="A966" s="36">
        <v>1954</v>
      </c>
      <c r="B966" s="37">
        <v>42954</v>
      </c>
      <c r="C966" s="38" t="s">
        <v>1106</v>
      </c>
      <c r="D966" s="39" t="s">
        <v>942</v>
      </c>
      <c r="E966" s="40" t="s">
        <v>7</v>
      </c>
      <c r="F966" s="39" t="s">
        <v>30</v>
      </c>
      <c r="G966" s="41" t="s">
        <v>8</v>
      </c>
      <c r="H966" s="39" t="s">
        <v>44</v>
      </c>
      <c r="I966" s="42" t="s">
        <v>972</v>
      </c>
      <c r="J966" s="43">
        <v>2</v>
      </c>
      <c r="K966" s="44">
        <v>9180</v>
      </c>
      <c r="L966" s="43">
        <v>18360</v>
      </c>
      <c r="M966" s="45">
        <v>0.03</v>
      </c>
      <c r="N966" s="46">
        <v>17809.2</v>
      </c>
      <c r="O966" s="41" t="s">
        <v>15</v>
      </c>
      <c r="P966" s="47" t="s">
        <v>64</v>
      </c>
      <c r="Q966" s="48" t="s">
        <v>10</v>
      </c>
      <c r="R966" s="47" t="s">
        <v>29</v>
      </c>
      <c r="S966" s="48" t="s">
        <v>1173</v>
      </c>
    </row>
    <row r="967" spans="1:19">
      <c r="A967" s="36">
        <v>1955</v>
      </c>
      <c r="B967" s="37">
        <v>42954</v>
      </c>
      <c r="C967" s="38" t="s">
        <v>1106</v>
      </c>
      <c r="D967" s="39" t="s">
        <v>942</v>
      </c>
      <c r="E967" s="40" t="s">
        <v>7</v>
      </c>
      <c r="F967" s="39" t="s">
        <v>30</v>
      </c>
      <c r="G967" s="41" t="s">
        <v>8</v>
      </c>
      <c r="H967" s="39" t="s">
        <v>44</v>
      </c>
      <c r="I967" s="42" t="s">
        <v>402</v>
      </c>
      <c r="J967" s="43">
        <v>5</v>
      </c>
      <c r="K967" s="44">
        <v>1980</v>
      </c>
      <c r="L967" s="43">
        <v>9900</v>
      </c>
      <c r="M967" s="45">
        <v>0.1</v>
      </c>
      <c r="N967" s="46">
        <v>8910</v>
      </c>
      <c r="O967" s="41" t="s">
        <v>15</v>
      </c>
      <c r="P967" s="47" t="s">
        <v>79</v>
      </c>
      <c r="Q967" s="48" t="s">
        <v>10</v>
      </c>
      <c r="R967" s="47" t="s">
        <v>29</v>
      </c>
      <c r="S967" s="48" t="s">
        <v>1173</v>
      </c>
    </row>
    <row r="968" spans="1:19">
      <c r="A968" s="36">
        <v>1956</v>
      </c>
      <c r="B968" s="37">
        <v>42955</v>
      </c>
      <c r="C968" s="38" t="s">
        <v>1106</v>
      </c>
      <c r="D968" s="39" t="s">
        <v>1134</v>
      </c>
      <c r="E968" s="40" t="s">
        <v>101</v>
      </c>
      <c r="F968" s="39" t="s">
        <v>30</v>
      </c>
      <c r="G968" s="41" t="s">
        <v>12</v>
      </c>
      <c r="H968" s="39" t="s">
        <v>128</v>
      </c>
      <c r="I968" s="42" t="s">
        <v>869</v>
      </c>
      <c r="J968" s="43">
        <v>32</v>
      </c>
      <c r="K968" s="44">
        <v>1320</v>
      </c>
      <c r="L968" s="43">
        <v>42240</v>
      </c>
      <c r="M968" s="45">
        <v>0</v>
      </c>
      <c r="N968" s="46">
        <v>42240</v>
      </c>
      <c r="O968" s="41" t="s">
        <v>1174</v>
      </c>
      <c r="P968" s="47" t="s">
        <v>53</v>
      </c>
      <c r="Q968" s="48" t="s">
        <v>10</v>
      </c>
      <c r="R968" s="47" t="s">
        <v>29</v>
      </c>
      <c r="S968" s="48" t="s">
        <v>1173</v>
      </c>
    </row>
    <row r="969" spans="1:19">
      <c r="A969" s="36">
        <v>1957</v>
      </c>
      <c r="B969" s="37">
        <v>42955</v>
      </c>
      <c r="C969" s="38" t="s">
        <v>1106</v>
      </c>
      <c r="D969" s="39" t="s">
        <v>1134</v>
      </c>
      <c r="E969" s="40" t="s">
        <v>101</v>
      </c>
      <c r="F969" s="39" t="s">
        <v>30</v>
      </c>
      <c r="G969" s="41" t="s">
        <v>8</v>
      </c>
      <c r="H969" s="39" t="s">
        <v>44</v>
      </c>
      <c r="I969" s="42" t="s">
        <v>1135</v>
      </c>
      <c r="J969" s="43">
        <v>31</v>
      </c>
      <c r="K969" s="44">
        <v>2880</v>
      </c>
      <c r="L969" s="43">
        <v>89280</v>
      </c>
      <c r="M969" s="45">
        <v>0.04</v>
      </c>
      <c r="N969" s="46">
        <v>85708.800000000003</v>
      </c>
      <c r="O969" s="41" t="s">
        <v>1174</v>
      </c>
      <c r="P969" s="47" t="s">
        <v>91</v>
      </c>
      <c r="Q969" s="48" t="s">
        <v>10</v>
      </c>
      <c r="R969" s="47" t="s">
        <v>29</v>
      </c>
      <c r="S969" s="48" t="s">
        <v>1173</v>
      </c>
    </row>
    <row r="970" spans="1:19">
      <c r="A970" s="36">
        <v>1958</v>
      </c>
      <c r="B970" s="37">
        <v>42955</v>
      </c>
      <c r="C970" s="38" t="s">
        <v>1106</v>
      </c>
      <c r="D970" s="39" t="s">
        <v>1136</v>
      </c>
      <c r="E970" s="40" t="s">
        <v>101</v>
      </c>
      <c r="F970" s="39" t="s">
        <v>28</v>
      </c>
      <c r="G970" s="41" t="s">
        <v>12</v>
      </c>
      <c r="H970" s="39" t="s">
        <v>47</v>
      </c>
      <c r="I970" s="42" t="s">
        <v>1137</v>
      </c>
      <c r="J970" s="43">
        <v>24</v>
      </c>
      <c r="K970" s="44">
        <v>300</v>
      </c>
      <c r="L970" s="43">
        <v>7200</v>
      </c>
      <c r="M970" s="45">
        <v>0.04</v>
      </c>
      <c r="N970" s="46">
        <v>6912</v>
      </c>
      <c r="O970" s="41" t="s">
        <v>13</v>
      </c>
      <c r="P970" s="47" t="s">
        <v>53</v>
      </c>
      <c r="Q970" s="48" t="s">
        <v>14</v>
      </c>
      <c r="R970" s="47" t="s">
        <v>29</v>
      </c>
      <c r="S970" s="48" t="s">
        <v>1173</v>
      </c>
    </row>
    <row r="971" spans="1:19">
      <c r="A971" s="36">
        <v>1959</v>
      </c>
      <c r="B971" s="37">
        <v>42955</v>
      </c>
      <c r="C971" s="38" t="s">
        <v>1106</v>
      </c>
      <c r="D971" s="39" t="s">
        <v>1138</v>
      </c>
      <c r="E971" s="40" t="s">
        <v>101</v>
      </c>
      <c r="F971" s="39" t="s">
        <v>25</v>
      </c>
      <c r="G971" s="41" t="s">
        <v>12</v>
      </c>
      <c r="H971" s="39" t="s">
        <v>128</v>
      </c>
      <c r="I971" s="42" t="s">
        <v>140</v>
      </c>
      <c r="J971" s="43">
        <v>10</v>
      </c>
      <c r="K971" s="44">
        <v>720</v>
      </c>
      <c r="L971" s="43">
        <v>7200</v>
      </c>
      <c r="M971" s="45">
        <v>0.04</v>
      </c>
      <c r="N971" s="46">
        <v>6912</v>
      </c>
      <c r="O971" s="41" t="s">
        <v>13</v>
      </c>
      <c r="P971" s="47" t="s">
        <v>79</v>
      </c>
      <c r="Q971" s="48" t="s">
        <v>14</v>
      </c>
      <c r="R971" s="47" t="s">
        <v>26</v>
      </c>
      <c r="S971" s="48" t="s">
        <v>1173</v>
      </c>
    </row>
    <row r="972" spans="1:19">
      <c r="A972" s="36">
        <v>1960</v>
      </c>
      <c r="B972" s="37">
        <v>42955</v>
      </c>
      <c r="C972" s="38" t="s">
        <v>1106</v>
      </c>
      <c r="D972" s="39" t="s">
        <v>1138</v>
      </c>
      <c r="E972" s="40" t="s">
        <v>101</v>
      </c>
      <c r="F972" s="39" t="s">
        <v>25</v>
      </c>
      <c r="G972" s="41" t="s">
        <v>8</v>
      </c>
      <c r="H972" s="39" t="s">
        <v>62</v>
      </c>
      <c r="I972" s="42" t="s">
        <v>1139</v>
      </c>
      <c r="J972" s="43">
        <v>11</v>
      </c>
      <c r="K972" s="44">
        <v>11760</v>
      </c>
      <c r="L972" s="43">
        <v>129360</v>
      </c>
      <c r="M972" s="45">
        <v>0.08</v>
      </c>
      <c r="N972" s="46">
        <v>119011.2</v>
      </c>
      <c r="O972" s="41" t="s">
        <v>13</v>
      </c>
      <c r="P972" s="47" t="s">
        <v>46</v>
      </c>
      <c r="Q972" s="48" t="s">
        <v>14</v>
      </c>
      <c r="R972" s="47" t="s">
        <v>26</v>
      </c>
      <c r="S972" s="48" t="s">
        <v>1173</v>
      </c>
    </row>
    <row r="973" spans="1:19">
      <c r="A973" s="36">
        <v>1961</v>
      </c>
      <c r="B973" s="37">
        <v>42955</v>
      </c>
      <c r="C973" s="38" t="s">
        <v>1106</v>
      </c>
      <c r="D973" s="39" t="s">
        <v>1140</v>
      </c>
      <c r="E973" s="40" t="s">
        <v>50</v>
      </c>
      <c r="F973" s="39" t="s">
        <v>27</v>
      </c>
      <c r="G973" s="41" t="s">
        <v>12</v>
      </c>
      <c r="H973" s="39" t="s">
        <v>55</v>
      </c>
      <c r="I973" s="42" t="s">
        <v>819</v>
      </c>
      <c r="J973" s="43">
        <v>31</v>
      </c>
      <c r="K973" s="44">
        <v>600</v>
      </c>
      <c r="L973" s="43">
        <v>18600</v>
      </c>
      <c r="M973" s="45">
        <v>0</v>
      </c>
      <c r="N973" s="46">
        <v>18600</v>
      </c>
      <c r="O973" s="41" t="s">
        <v>15</v>
      </c>
      <c r="P973" s="47" t="s">
        <v>79</v>
      </c>
      <c r="Q973" s="48" t="s">
        <v>10</v>
      </c>
      <c r="R973" s="47" t="s">
        <v>26</v>
      </c>
      <c r="S973" s="48" t="s">
        <v>1173</v>
      </c>
    </row>
    <row r="974" spans="1:19">
      <c r="A974" s="36">
        <v>1962</v>
      </c>
      <c r="B974" s="37">
        <v>42955</v>
      </c>
      <c r="C974" s="38" t="s">
        <v>1106</v>
      </c>
      <c r="D974" s="39" t="s">
        <v>298</v>
      </c>
      <c r="E974" s="40" t="s">
        <v>101</v>
      </c>
      <c r="F974" s="39" t="s">
        <v>25</v>
      </c>
      <c r="G974" s="41" t="s">
        <v>12</v>
      </c>
      <c r="H974" s="39" t="s">
        <v>128</v>
      </c>
      <c r="I974" s="42" t="s">
        <v>1141</v>
      </c>
      <c r="J974" s="43">
        <v>13</v>
      </c>
      <c r="K974" s="44">
        <v>17400</v>
      </c>
      <c r="L974" s="43">
        <v>226200</v>
      </c>
      <c r="M974" s="45">
        <v>0.03</v>
      </c>
      <c r="N974" s="46">
        <v>219414</v>
      </c>
      <c r="O974" s="41" t="s">
        <v>1174</v>
      </c>
      <c r="P974" s="47" t="s">
        <v>53</v>
      </c>
      <c r="Q974" s="48" t="s">
        <v>10</v>
      </c>
      <c r="R974" s="47" t="s">
        <v>26</v>
      </c>
      <c r="S974" s="48" t="s">
        <v>1173</v>
      </c>
    </row>
    <row r="975" spans="1:19">
      <c r="A975" s="36">
        <v>1963</v>
      </c>
      <c r="B975" s="37">
        <v>42955</v>
      </c>
      <c r="C975" s="38" t="s">
        <v>1106</v>
      </c>
      <c r="D975" s="39" t="s">
        <v>1072</v>
      </c>
      <c r="E975" s="40" t="s">
        <v>101</v>
      </c>
      <c r="F975" s="39" t="s">
        <v>30</v>
      </c>
      <c r="G975" s="41" t="s">
        <v>12</v>
      </c>
      <c r="H975" s="39" t="s">
        <v>128</v>
      </c>
      <c r="I975" s="42" t="s">
        <v>1142</v>
      </c>
      <c r="J975" s="43">
        <v>2</v>
      </c>
      <c r="K975" s="44">
        <v>19740</v>
      </c>
      <c r="L975" s="43">
        <v>39480</v>
      </c>
      <c r="M975" s="45">
        <v>0.06</v>
      </c>
      <c r="N975" s="46">
        <v>37111.199999999997</v>
      </c>
      <c r="O975" s="41" t="s">
        <v>1174</v>
      </c>
      <c r="P975" s="47" t="s">
        <v>53</v>
      </c>
      <c r="Q975" s="48" t="s">
        <v>10</v>
      </c>
      <c r="R975" s="47" t="s">
        <v>29</v>
      </c>
      <c r="S975" s="48" t="s">
        <v>1173</v>
      </c>
    </row>
    <row r="976" spans="1:19">
      <c r="A976" s="36">
        <v>1964</v>
      </c>
      <c r="B976" s="37">
        <v>42955</v>
      </c>
      <c r="C976" s="38" t="s">
        <v>1106</v>
      </c>
      <c r="D976" s="39" t="s">
        <v>1072</v>
      </c>
      <c r="E976" s="40" t="s">
        <v>101</v>
      </c>
      <c r="F976" s="39" t="s">
        <v>30</v>
      </c>
      <c r="G976" s="41" t="s">
        <v>8</v>
      </c>
      <c r="H976" s="39" t="s">
        <v>62</v>
      </c>
      <c r="I976" s="42" t="s">
        <v>1143</v>
      </c>
      <c r="J976" s="43">
        <v>48</v>
      </c>
      <c r="K976" s="44">
        <v>3960</v>
      </c>
      <c r="L976" s="43">
        <v>190080</v>
      </c>
      <c r="M976" s="45">
        <v>0</v>
      </c>
      <c r="N976" s="46">
        <v>190080</v>
      </c>
      <c r="O976" s="41" t="s">
        <v>1174</v>
      </c>
      <c r="P976" s="47" t="s">
        <v>53</v>
      </c>
      <c r="Q976" s="48" t="s">
        <v>10</v>
      </c>
      <c r="R976" s="47" t="s">
        <v>29</v>
      </c>
      <c r="S976" s="48" t="s">
        <v>1173</v>
      </c>
    </row>
    <row r="977" spans="1:19">
      <c r="A977" s="36">
        <v>1965</v>
      </c>
      <c r="B977" s="37">
        <v>42955</v>
      </c>
      <c r="C977" s="38" t="s">
        <v>1106</v>
      </c>
      <c r="D977" s="39" t="s">
        <v>298</v>
      </c>
      <c r="E977" s="40" t="s">
        <v>7</v>
      </c>
      <c r="F977" s="39" t="s">
        <v>25</v>
      </c>
      <c r="G977" s="41" t="s">
        <v>12</v>
      </c>
      <c r="H977" s="39" t="s">
        <v>51</v>
      </c>
      <c r="I977" s="42" t="s">
        <v>289</v>
      </c>
      <c r="J977" s="43">
        <v>39</v>
      </c>
      <c r="K977" s="44">
        <v>120</v>
      </c>
      <c r="L977" s="43">
        <v>4680</v>
      </c>
      <c r="M977" s="45">
        <v>0.1</v>
      </c>
      <c r="N977" s="46">
        <v>4212</v>
      </c>
      <c r="O977" s="41" t="s">
        <v>1174</v>
      </c>
      <c r="P977" s="47" t="s">
        <v>49</v>
      </c>
      <c r="Q977" s="48" t="s">
        <v>10</v>
      </c>
      <c r="R977" s="47" t="s">
        <v>26</v>
      </c>
      <c r="S977" s="48" t="s">
        <v>1173</v>
      </c>
    </row>
    <row r="978" spans="1:19">
      <c r="A978" s="36">
        <v>1966</v>
      </c>
      <c r="B978" s="37">
        <v>42956</v>
      </c>
      <c r="C978" s="38" t="s">
        <v>1106</v>
      </c>
      <c r="D978" s="39" t="s">
        <v>721</v>
      </c>
      <c r="E978" s="40" t="s">
        <v>7</v>
      </c>
      <c r="F978" s="39" t="s">
        <v>30</v>
      </c>
      <c r="G978" s="41" t="s">
        <v>66</v>
      </c>
      <c r="H978" s="39" t="s">
        <v>82</v>
      </c>
      <c r="I978" s="42" t="s">
        <v>904</v>
      </c>
      <c r="J978" s="43">
        <v>24</v>
      </c>
      <c r="K978" s="44">
        <v>1200</v>
      </c>
      <c r="L978" s="43">
        <v>28800</v>
      </c>
      <c r="M978" s="45">
        <v>0.09</v>
      </c>
      <c r="N978" s="46">
        <v>26208</v>
      </c>
      <c r="O978" s="41" t="s">
        <v>1174</v>
      </c>
      <c r="P978" s="47" t="s">
        <v>53</v>
      </c>
      <c r="Q978" s="48" t="s">
        <v>10</v>
      </c>
      <c r="R978" s="47" t="s">
        <v>29</v>
      </c>
      <c r="S978" s="48" t="s">
        <v>1173</v>
      </c>
    </row>
    <row r="979" spans="1:19">
      <c r="A979" s="36">
        <v>1967</v>
      </c>
      <c r="B979" s="37">
        <v>42957</v>
      </c>
      <c r="C979" s="38" t="s">
        <v>1106</v>
      </c>
      <c r="D979" s="39" t="s">
        <v>1052</v>
      </c>
      <c r="E979" s="40" t="s">
        <v>50</v>
      </c>
      <c r="F979" s="39" t="s">
        <v>25</v>
      </c>
      <c r="G979" s="41" t="s">
        <v>12</v>
      </c>
      <c r="H979" s="39" t="s">
        <v>114</v>
      </c>
      <c r="I979" s="42" t="s">
        <v>1053</v>
      </c>
      <c r="J979" s="43">
        <v>1</v>
      </c>
      <c r="K979" s="44">
        <v>240</v>
      </c>
      <c r="L979" s="43">
        <v>240</v>
      </c>
      <c r="M979" s="45">
        <v>0.06</v>
      </c>
      <c r="N979" s="46">
        <v>225.6</v>
      </c>
      <c r="O979" s="41" t="s">
        <v>18</v>
      </c>
      <c r="P979" s="47" t="s">
        <v>53</v>
      </c>
      <c r="Q979" s="48" t="s">
        <v>16</v>
      </c>
      <c r="R979" s="47" t="s">
        <v>26</v>
      </c>
      <c r="S979" s="48" t="s">
        <v>1173</v>
      </c>
    </row>
    <row r="980" spans="1:19">
      <c r="A980" s="36">
        <v>1968</v>
      </c>
      <c r="B980" s="37">
        <v>42957</v>
      </c>
      <c r="C980" s="38" t="s">
        <v>1106</v>
      </c>
      <c r="D980" s="39" t="s">
        <v>1144</v>
      </c>
      <c r="E980" s="40" t="s">
        <v>101</v>
      </c>
      <c r="F980" s="39" t="s">
        <v>30</v>
      </c>
      <c r="G980" s="41" t="s">
        <v>12</v>
      </c>
      <c r="H980" s="39" t="s">
        <v>51</v>
      </c>
      <c r="I980" s="42" t="s">
        <v>215</v>
      </c>
      <c r="J980" s="43">
        <v>46</v>
      </c>
      <c r="K980" s="44">
        <v>240</v>
      </c>
      <c r="L980" s="43">
        <v>11040</v>
      </c>
      <c r="M980" s="45">
        <v>0.09</v>
      </c>
      <c r="N980" s="46">
        <v>10046.4</v>
      </c>
      <c r="O980" s="41" t="s">
        <v>15</v>
      </c>
      <c r="P980" s="47" t="s">
        <v>79</v>
      </c>
      <c r="Q980" s="48" t="s">
        <v>10</v>
      </c>
      <c r="R980" s="47" t="s">
        <v>29</v>
      </c>
      <c r="S980" s="48" t="s">
        <v>1173</v>
      </c>
    </row>
    <row r="981" spans="1:19">
      <c r="A981" s="36">
        <v>1969</v>
      </c>
      <c r="B981" s="37">
        <v>42957</v>
      </c>
      <c r="C981" s="38" t="s">
        <v>1106</v>
      </c>
      <c r="D981" s="39" t="s">
        <v>1076</v>
      </c>
      <c r="E981" s="40" t="s">
        <v>11</v>
      </c>
      <c r="F981" s="39" t="s">
        <v>28</v>
      </c>
      <c r="G981" s="41" t="s">
        <v>12</v>
      </c>
      <c r="H981" s="39" t="s">
        <v>74</v>
      </c>
      <c r="I981" s="42" t="s">
        <v>1145</v>
      </c>
      <c r="J981" s="43">
        <v>3</v>
      </c>
      <c r="K981" s="44">
        <v>600</v>
      </c>
      <c r="L981" s="43">
        <v>1800</v>
      </c>
      <c r="M981" s="45">
        <v>0.01</v>
      </c>
      <c r="N981" s="46">
        <v>1782</v>
      </c>
      <c r="O981" s="41" t="s">
        <v>13</v>
      </c>
      <c r="P981" s="47" t="s">
        <v>53</v>
      </c>
      <c r="Q981" s="48" t="s">
        <v>14</v>
      </c>
      <c r="R981" s="47" t="s">
        <v>29</v>
      </c>
      <c r="S981" s="48" t="s">
        <v>1173</v>
      </c>
    </row>
    <row r="982" spans="1:19">
      <c r="A982" s="36">
        <v>1970</v>
      </c>
      <c r="B982" s="37">
        <v>42957</v>
      </c>
      <c r="C982" s="38" t="s">
        <v>1106</v>
      </c>
      <c r="D982" s="39" t="s">
        <v>1076</v>
      </c>
      <c r="E982" s="40" t="s">
        <v>11</v>
      </c>
      <c r="F982" s="39" t="s">
        <v>28</v>
      </c>
      <c r="G982" s="41" t="s">
        <v>12</v>
      </c>
      <c r="H982" s="39" t="s">
        <v>51</v>
      </c>
      <c r="I982" s="42" t="s">
        <v>314</v>
      </c>
      <c r="J982" s="43">
        <v>11</v>
      </c>
      <c r="K982" s="44">
        <v>1320</v>
      </c>
      <c r="L982" s="43">
        <v>14520</v>
      </c>
      <c r="M982" s="45">
        <v>0.04</v>
      </c>
      <c r="N982" s="46">
        <v>13939.2</v>
      </c>
      <c r="O982" s="41" t="s">
        <v>13</v>
      </c>
      <c r="P982" s="47" t="s">
        <v>91</v>
      </c>
      <c r="Q982" s="48" t="s">
        <v>14</v>
      </c>
      <c r="R982" s="47" t="s">
        <v>29</v>
      </c>
      <c r="S982" s="48" t="s">
        <v>1173</v>
      </c>
    </row>
    <row r="983" spans="1:19">
      <c r="A983" s="36">
        <v>1971</v>
      </c>
      <c r="B983" s="37">
        <v>42957</v>
      </c>
      <c r="C983" s="38" t="s">
        <v>1106</v>
      </c>
      <c r="D983" s="39" t="s">
        <v>1076</v>
      </c>
      <c r="E983" s="40" t="s">
        <v>11</v>
      </c>
      <c r="F983" s="39" t="s">
        <v>28</v>
      </c>
      <c r="G983" s="41" t="s">
        <v>66</v>
      </c>
      <c r="H983" s="39" t="s">
        <v>125</v>
      </c>
      <c r="I983" s="42" t="s">
        <v>1146</v>
      </c>
      <c r="J983" s="43">
        <v>3</v>
      </c>
      <c r="K983" s="44">
        <v>8760</v>
      </c>
      <c r="L983" s="43">
        <v>26280</v>
      </c>
      <c r="M983" s="45">
        <v>0.01</v>
      </c>
      <c r="N983" s="46">
        <v>26017.200000000001</v>
      </c>
      <c r="O983" s="41" t="s">
        <v>13</v>
      </c>
      <c r="P983" s="47" t="s">
        <v>91</v>
      </c>
      <c r="Q983" s="48" t="s">
        <v>14</v>
      </c>
      <c r="R983" s="47" t="s">
        <v>29</v>
      </c>
      <c r="S983" s="48" t="s">
        <v>1173</v>
      </c>
    </row>
    <row r="984" spans="1:19">
      <c r="A984" s="36">
        <v>1972</v>
      </c>
      <c r="B984" s="37">
        <v>42957</v>
      </c>
      <c r="C984" s="38" t="s">
        <v>1106</v>
      </c>
      <c r="D984" s="39" t="s">
        <v>645</v>
      </c>
      <c r="E984" s="40" t="s">
        <v>11</v>
      </c>
      <c r="F984" s="39" t="s">
        <v>25</v>
      </c>
      <c r="G984" s="41" t="s">
        <v>12</v>
      </c>
      <c r="H984" s="39" t="s">
        <v>51</v>
      </c>
      <c r="I984" s="42" t="s">
        <v>1147</v>
      </c>
      <c r="J984" s="43">
        <v>5</v>
      </c>
      <c r="K984" s="44">
        <v>2100</v>
      </c>
      <c r="L984" s="43">
        <v>10500</v>
      </c>
      <c r="M984" s="45">
        <v>0.1</v>
      </c>
      <c r="N984" s="46">
        <v>9450</v>
      </c>
      <c r="O984" s="41" t="s">
        <v>15</v>
      </c>
      <c r="P984" s="47" t="s">
        <v>53</v>
      </c>
      <c r="Q984" s="48" t="s">
        <v>10</v>
      </c>
      <c r="R984" s="47" t="s">
        <v>26</v>
      </c>
      <c r="S984" s="48" t="s">
        <v>1173</v>
      </c>
    </row>
    <row r="985" spans="1:19">
      <c r="A985" s="36">
        <v>1973</v>
      </c>
      <c r="B985" s="37">
        <v>42958</v>
      </c>
      <c r="C985" s="38" t="s">
        <v>1106</v>
      </c>
      <c r="D985" s="39" t="s">
        <v>1148</v>
      </c>
      <c r="E985" s="40" t="s">
        <v>50</v>
      </c>
      <c r="F985" s="39" t="s">
        <v>28</v>
      </c>
      <c r="G985" s="41" t="s">
        <v>66</v>
      </c>
      <c r="H985" s="39" t="s">
        <v>82</v>
      </c>
      <c r="I985" s="42" t="s">
        <v>1149</v>
      </c>
      <c r="J985" s="43">
        <v>27</v>
      </c>
      <c r="K985" s="44">
        <v>2040</v>
      </c>
      <c r="L985" s="43">
        <v>55080</v>
      </c>
      <c r="M985" s="45">
        <v>0.09</v>
      </c>
      <c r="N985" s="46">
        <v>50122.8</v>
      </c>
      <c r="O985" s="41" t="s">
        <v>18</v>
      </c>
      <c r="P985" s="47" t="s">
        <v>49</v>
      </c>
      <c r="Q985" s="48" t="s">
        <v>16</v>
      </c>
      <c r="R985" s="47" t="s">
        <v>29</v>
      </c>
      <c r="S985" s="48" t="s">
        <v>1173</v>
      </c>
    </row>
    <row r="986" spans="1:19">
      <c r="A986" s="36">
        <v>1974</v>
      </c>
      <c r="B986" s="37">
        <v>42958</v>
      </c>
      <c r="C986" s="38" t="s">
        <v>1106</v>
      </c>
      <c r="D986" s="39" t="s">
        <v>533</v>
      </c>
      <c r="E986" s="40" t="s">
        <v>7</v>
      </c>
      <c r="F986" s="39" t="s">
        <v>27</v>
      </c>
      <c r="G986" s="41" t="s">
        <v>12</v>
      </c>
      <c r="H986" s="39" t="s">
        <v>47</v>
      </c>
      <c r="I986" s="42" t="s">
        <v>1150</v>
      </c>
      <c r="J986" s="43">
        <v>23</v>
      </c>
      <c r="K986" s="44">
        <v>2460</v>
      </c>
      <c r="L986" s="43">
        <v>56580</v>
      </c>
      <c r="M986" s="45">
        <v>0.1</v>
      </c>
      <c r="N986" s="46">
        <v>50922</v>
      </c>
      <c r="O986" s="41" t="s">
        <v>15</v>
      </c>
      <c r="P986" s="47" t="s">
        <v>53</v>
      </c>
      <c r="Q986" s="48" t="s">
        <v>10</v>
      </c>
      <c r="R986" s="47" t="s">
        <v>26</v>
      </c>
      <c r="S986" s="48" t="s">
        <v>1173</v>
      </c>
    </row>
    <row r="987" spans="1:19">
      <c r="A987" s="36">
        <v>1975</v>
      </c>
      <c r="B987" s="37">
        <v>42958</v>
      </c>
      <c r="C987" s="38" t="s">
        <v>1106</v>
      </c>
      <c r="D987" s="39" t="s">
        <v>785</v>
      </c>
      <c r="E987" s="40" t="s">
        <v>101</v>
      </c>
      <c r="F987" s="39" t="s">
        <v>27</v>
      </c>
      <c r="G987" s="41" t="s">
        <v>8</v>
      </c>
      <c r="H987" s="39" t="s">
        <v>62</v>
      </c>
      <c r="I987" s="42" t="s">
        <v>1151</v>
      </c>
      <c r="J987" s="43">
        <v>46</v>
      </c>
      <c r="K987" s="44">
        <v>7560</v>
      </c>
      <c r="L987" s="43">
        <v>347760</v>
      </c>
      <c r="M987" s="45">
        <v>0.01</v>
      </c>
      <c r="N987" s="46">
        <v>344282.4</v>
      </c>
      <c r="O987" s="41" t="s">
        <v>1172</v>
      </c>
      <c r="P987" s="47" t="s">
        <v>53</v>
      </c>
      <c r="Q987" s="48" t="s">
        <v>10</v>
      </c>
      <c r="R987" s="47" t="s">
        <v>26</v>
      </c>
      <c r="S987" s="48" t="s">
        <v>1173</v>
      </c>
    </row>
    <row r="988" spans="1:19">
      <c r="A988" s="36">
        <v>1976</v>
      </c>
      <c r="B988" s="37">
        <v>42958</v>
      </c>
      <c r="C988" s="38" t="s">
        <v>1106</v>
      </c>
      <c r="D988" s="39" t="s">
        <v>1068</v>
      </c>
      <c r="E988" s="40" t="s">
        <v>50</v>
      </c>
      <c r="F988" s="39" t="s">
        <v>25</v>
      </c>
      <c r="G988" s="41" t="s">
        <v>12</v>
      </c>
      <c r="H988" s="39" t="s">
        <v>114</v>
      </c>
      <c r="I988" s="42" t="s">
        <v>119</v>
      </c>
      <c r="J988" s="43">
        <v>2</v>
      </c>
      <c r="K988" s="44">
        <v>540</v>
      </c>
      <c r="L988" s="43">
        <v>1080</v>
      </c>
      <c r="M988" s="45">
        <v>7.0000000000000007E-2</v>
      </c>
      <c r="N988" s="46">
        <v>1004.4</v>
      </c>
      <c r="O988" s="41" t="s">
        <v>13</v>
      </c>
      <c r="P988" s="47" t="s">
        <v>64</v>
      </c>
      <c r="Q988" s="48" t="s">
        <v>14</v>
      </c>
      <c r="R988" s="47" t="s">
        <v>26</v>
      </c>
      <c r="S988" s="48" t="s">
        <v>1173</v>
      </c>
    </row>
    <row r="989" spans="1:19">
      <c r="A989" s="36">
        <v>1977</v>
      </c>
      <c r="B989" s="37">
        <v>42958</v>
      </c>
      <c r="C989" s="38" t="s">
        <v>1106</v>
      </c>
      <c r="D989" s="39" t="s">
        <v>613</v>
      </c>
      <c r="E989" s="40" t="s">
        <v>7</v>
      </c>
      <c r="F989" s="39" t="s">
        <v>28</v>
      </c>
      <c r="G989" s="41" t="s">
        <v>12</v>
      </c>
      <c r="H989" s="39" t="s">
        <v>47</v>
      </c>
      <c r="I989" s="42" t="s">
        <v>275</v>
      </c>
      <c r="J989" s="43">
        <v>1</v>
      </c>
      <c r="K989" s="44">
        <v>1140</v>
      </c>
      <c r="L989" s="43">
        <v>1140</v>
      </c>
      <c r="M989" s="45">
        <v>0.05</v>
      </c>
      <c r="N989" s="46">
        <v>1083</v>
      </c>
      <c r="O989" s="41" t="s">
        <v>1172</v>
      </c>
      <c r="P989" s="47" t="s">
        <v>60</v>
      </c>
      <c r="Q989" s="48" t="s">
        <v>10</v>
      </c>
      <c r="R989" s="47" t="s">
        <v>29</v>
      </c>
      <c r="S989" s="48" t="s">
        <v>1173</v>
      </c>
    </row>
    <row r="990" spans="1:19">
      <c r="A990" s="36">
        <v>1978</v>
      </c>
      <c r="B990" s="37">
        <v>42958</v>
      </c>
      <c r="C990" s="38" t="s">
        <v>1106</v>
      </c>
      <c r="D990" s="39" t="s">
        <v>1152</v>
      </c>
      <c r="E990" s="40" t="s">
        <v>7</v>
      </c>
      <c r="F990" s="39" t="s">
        <v>28</v>
      </c>
      <c r="G990" s="41" t="s">
        <v>66</v>
      </c>
      <c r="H990" s="39" t="s">
        <v>199</v>
      </c>
      <c r="I990" s="42" t="s">
        <v>1153</v>
      </c>
      <c r="J990" s="43">
        <v>7</v>
      </c>
      <c r="K990" s="44">
        <v>7260</v>
      </c>
      <c r="L990" s="43">
        <v>50820</v>
      </c>
      <c r="M990" s="45">
        <v>0.09</v>
      </c>
      <c r="N990" s="46">
        <v>46246.2</v>
      </c>
      <c r="O990" s="41" t="s">
        <v>13</v>
      </c>
      <c r="P990" s="47" t="s">
        <v>49</v>
      </c>
      <c r="Q990" s="48" t="s">
        <v>14</v>
      </c>
      <c r="R990" s="47" t="s">
        <v>29</v>
      </c>
      <c r="S990" s="48" t="s">
        <v>1173</v>
      </c>
    </row>
    <row r="991" spans="1:19">
      <c r="A991" s="36">
        <v>1979</v>
      </c>
      <c r="B991" s="37">
        <v>42958</v>
      </c>
      <c r="C991" s="38" t="s">
        <v>1106</v>
      </c>
      <c r="D991" s="39" t="s">
        <v>1152</v>
      </c>
      <c r="E991" s="40" t="s">
        <v>7</v>
      </c>
      <c r="F991" s="39" t="s">
        <v>28</v>
      </c>
      <c r="G991" s="41" t="s">
        <v>8</v>
      </c>
      <c r="H991" s="39" t="s">
        <v>44</v>
      </c>
      <c r="I991" s="42" t="s">
        <v>273</v>
      </c>
      <c r="J991" s="43">
        <v>41</v>
      </c>
      <c r="K991" s="44">
        <v>1260</v>
      </c>
      <c r="L991" s="43">
        <v>51660</v>
      </c>
      <c r="M991" s="45">
        <v>0.01</v>
      </c>
      <c r="N991" s="46">
        <v>51143.4</v>
      </c>
      <c r="O991" s="41" t="s">
        <v>13</v>
      </c>
      <c r="P991" s="47" t="s">
        <v>79</v>
      </c>
      <c r="Q991" s="48" t="s">
        <v>14</v>
      </c>
      <c r="R991" s="47" t="s">
        <v>29</v>
      </c>
      <c r="S991" s="48" t="s">
        <v>1173</v>
      </c>
    </row>
    <row r="992" spans="1:19">
      <c r="A992" s="36">
        <v>1980</v>
      </c>
      <c r="B992" s="37">
        <v>42958</v>
      </c>
      <c r="C992" s="38" t="s">
        <v>1106</v>
      </c>
      <c r="D992" s="39" t="s">
        <v>1152</v>
      </c>
      <c r="E992" s="40" t="s">
        <v>7</v>
      </c>
      <c r="F992" s="39" t="s">
        <v>28</v>
      </c>
      <c r="G992" s="41" t="s">
        <v>8</v>
      </c>
      <c r="H992" s="39" t="s">
        <v>62</v>
      </c>
      <c r="I992" s="42" t="s">
        <v>473</v>
      </c>
      <c r="J992" s="43">
        <v>46</v>
      </c>
      <c r="K992" s="44">
        <v>1260</v>
      </c>
      <c r="L992" s="43">
        <v>57960</v>
      </c>
      <c r="M992" s="45">
        <v>0.1</v>
      </c>
      <c r="N992" s="46">
        <v>52164</v>
      </c>
      <c r="O992" s="41" t="s">
        <v>13</v>
      </c>
      <c r="P992" s="47" t="s">
        <v>53</v>
      </c>
      <c r="Q992" s="48" t="s">
        <v>14</v>
      </c>
      <c r="R992" s="47" t="s">
        <v>29</v>
      </c>
      <c r="S992" s="48" t="s">
        <v>1173</v>
      </c>
    </row>
    <row r="993" spans="1:19">
      <c r="A993" s="36">
        <v>1981</v>
      </c>
      <c r="B993" s="37">
        <v>42959</v>
      </c>
      <c r="C993" s="38" t="s">
        <v>1106</v>
      </c>
      <c r="D993" s="39" t="s">
        <v>682</v>
      </c>
      <c r="E993" s="40" t="s">
        <v>101</v>
      </c>
      <c r="F993" s="39" t="s">
        <v>25</v>
      </c>
      <c r="G993" s="41" t="s">
        <v>12</v>
      </c>
      <c r="H993" s="39" t="s">
        <v>51</v>
      </c>
      <c r="I993" s="42" t="s">
        <v>1154</v>
      </c>
      <c r="J993" s="43">
        <v>11</v>
      </c>
      <c r="K993" s="44">
        <v>1740</v>
      </c>
      <c r="L993" s="43">
        <v>19140</v>
      </c>
      <c r="M993" s="45">
        <v>7.0000000000000007E-2</v>
      </c>
      <c r="N993" s="46">
        <v>17800.2</v>
      </c>
      <c r="O993" s="41" t="s">
        <v>18</v>
      </c>
      <c r="P993" s="47" t="s">
        <v>53</v>
      </c>
      <c r="Q993" s="48" t="s">
        <v>16</v>
      </c>
      <c r="R993" s="47" t="s">
        <v>26</v>
      </c>
      <c r="S993" s="48" t="s">
        <v>1173</v>
      </c>
    </row>
    <row r="994" spans="1:19">
      <c r="A994" s="36">
        <v>1982</v>
      </c>
      <c r="B994" s="37">
        <v>42959</v>
      </c>
      <c r="C994" s="38" t="s">
        <v>1106</v>
      </c>
      <c r="D994" s="39" t="s">
        <v>757</v>
      </c>
      <c r="E994" s="40" t="s">
        <v>7</v>
      </c>
      <c r="F994" s="39" t="s">
        <v>25</v>
      </c>
      <c r="G994" s="41" t="s">
        <v>12</v>
      </c>
      <c r="H994" s="39" t="s">
        <v>128</v>
      </c>
      <c r="I994" s="42" t="s">
        <v>1155</v>
      </c>
      <c r="J994" s="43">
        <v>27</v>
      </c>
      <c r="K994" s="44">
        <v>900</v>
      </c>
      <c r="L994" s="43">
        <v>24300</v>
      </c>
      <c r="M994" s="45">
        <v>0.04</v>
      </c>
      <c r="N994" s="46">
        <v>23328</v>
      </c>
      <c r="O994" s="41" t="s">
        <v>13</v>
      </c>
      <c r="P994" s="47" t="s">
        <v>53</v>
      </c>
      <c r="Q994" s="48" t="s">
        <v>14</v>
      </c>
      <c r="R994" s="47" t="s">
        <v>26</v>
      </c>
      <c r="S994" s="48" t="s">
        <v>1173</v>
      </c>
    </row>
    <row r="995" spans="1:19">
      <c r="A995" s="36">
        <v>1983</v>
      </c>
      <c r="B995" s="37">
        <v>42959</v>
      </c>
      <c r="C995" s="38" t="s">
        <v>1106</v>
      </c>
      <c r="D995" s="39" t="s">
        <v>757</v>
      </c>
      <c r="E995" s="40" t="s">
        <v>7</v>
      </c>
      <c r="F995" s="39" t="s">
        <v>25</v>
      </c>
      <c r="G995" s="41" t="s">
        <v>8</v>
      </c>
      <c r="H995" s="39" t="s">
        <v>70</v>
      </c>
      <c r="I995" s="42" t="s">
        <v>288</v>
      </c>
      <c r="J995" s="43">
        <v>22</v>
      </c>
      <c r="K995" s="44">
        <v>16260</v>
      </c>
      <c r="L995" s="43">
        <v>357720</v>
      </c>
      <c r="M995" s="45">
        <v>0.1</v>
      </c>
      <c r="N995" s="46">
        <v>321948</v>
      </c>
      <c r="O995" s="41" t="s">
        <v>13</v>
      </c>
      <c r="P995" s="47" t="s">
        <v>53</v>
      </c>
      <c r="Q995" s="48" t="s">
        <v>14</v>
      </c>
      <c r="R995" s="47" t="s">
        <v>26</v>
      </c>
      <c r="S995" s="48" t="s">
        <v>1173</v>
      </c>
    </row>
    <row r="996" spans="1:19">
      <c r="A996" s="36">
        <v>1984</v>
      </c>
      <c r="B996" s="37">
        <v>42959</v>
      </c>
      <c r="C996" s="38" t="s">
        <v>1106</v>
      </c>
      <c r="D996" s="39" t="s">
        <v>1156</v>
      </c>
      <c r="E996" s="40" t="s">
        <v>101</v>
      </c>
      <c r="F996" s="39" t="s">
        <v>27</v>
      </c>
      <c r="G996" s="41" t="s">
        <v>12</v>
      </c>
      <c r="H996" s="39" t="s">
        <v>74</v>
      </c>
      <c r="I996" s="42" t="s">
        <v>1157</v>
      </c>
      <c r="J996" s="43">
        <v>21</v>
      </c>
      <c r="K996" s="44">
        <v>180</v>
      </c>
      <c r="L996" s="43">
        <v>3780</v>
      </c>
      <c r="M996" s="45">
        <v>0</v>
      </c>
      <c r="N996" s="46">
        <v>3780</v>
      </c>
      <c r="O996" s="41" t="s">
        <v>1172</v>
      </c>
      <c r="P996" s="47" t="s">
        <v>53</v>
      </c>
      <c r="Q996" s="48" t="s">
        <v>10</v>
      </c>
      <c r="R996" s="47" t="s">
        <v>26</v>
      </c>
      <c r="S996" s="48" t="s">
        <v>1173</v>
      </c>
    </row>
    <row r="997" spans="1:19">
      <c r="A997" s="36">
        <v>1985</v>
      </c>
      <c r="B997" s="37">
        <v>42959</v>
      </c>
      <c r="C997" s="38" t="s">
        <v>1106</v>
      </c>
      <c r="D997" s="39" t="s">
        <v>1158</v>
      </c>
      <c r="E997" s="40" t="s">
        <v>50</v>
      </c>
      <c r="F997" s="39" t="s">
        <v>30</v>
      </c>
      <c r="G997" s="41" t="s">
        <v>12</v>
      </c>
      <c r="H997" s="39" t="s">
        <v>114</v>
      </c>
      <c r="I997" s="42" t="s">
        <v>619</v>
      </c>
      <c r="J997" s="43">
        <v>3</v>
      </c>
      <c r="K997" s="44">
        <v>2640</v>
      </c>
      <c r="L997" s="43">
        <v>7920</v>
      </c>
      <c r="M997" s="45">
        <v>0.03</v>
      </c>
      <c r="N997" s="46">
        <v>7682.4</v>
      </c>
      <c r="O997" s="41" t="s">
        <v>1172</v>
      </c>
      <c r="P997" s="47" t="s">
        <v>64</v>
      </c>
      <c r="Q997" s="48" t="s">
        <v>10</v>
      </c>
      <c r="R997" s="47" t="s">
        <v>29</v>
      </c>
      <c r="S997" s="48" t="s">
        <v>1173</v>
      </c>
    </row>
    <row r="998" spans="1:19">
      <c r="A998" s="36">
        <v>1986</v>
      </c>
      <c r="B998" s="37">
        <v>42959</v>
      </c>
      <c r="C998" s="38" t="s">
        <v>1106</v>
      </c>
      <c r="D998" s="39" t="s">
        <v>625</v>
      </c>
      <c r="E998" s="40" t="s">
        <v>11</v>
      </c>
      <c r="F998" s="39" t="s">
        <v>25</v>
      </c>
      <c r="G998" s="41" t="s">
        <v>12</v>
      </c>
      <c r="H998" s="39" t="s">
        <v>47</v>
      </c>
      <c r="I998" s="42" t="s">
        <v>182</v>
      </c>
      <c r="J998" s="43">
        <v>41</v>
      </c>
      <c r="K998" s="44">
        <v>600</v>
      </c>
      <c r="L998" s="43">
        <v>24600</v>
      </c>
      <c r="M998" s="45">
        <v>0.06</v>
      </c>
      <c r="N998" s="46">
        <v>23124</v>
      </c>
      <c r="O998" s="41" t="s">
        <v>1174</v>
      </c>
      <c r="P998" s="47" t="s">
        <v>53</v>
      </c>
      <c r="Q998" s="48" t="s">
        <v>10</v>
      </c>
      <c r="R998" s="47" t="s">
        <v>26</v>
      </c>
      <c r="S998" s="48" t="s">
        <v>1173</v>
      </c>
    </row>
    <row r="999" spans="1:19">
      <c r="A999" s="36">
        <v>1987</v>
      </c>
      <c r="B999" s="37">
        <v>42960</v>
      </c>
      <c r="C999" s="38" t="s">
        <v>1106</v>
      </c>
      <c r="D999" s="39" t="s">
        <v>520</v>
      </c>
      <c r="E999" s="40" t="s">
        <v>7</v>
      </c>
      <c r="F999" s="39" t="s">
        <v>30</v>
      </c>
      <c r="G999" s="41" t="s">
        <v>12</v>
      </c>
      <c r="H999" s="39" t="s">
        <v>107</v>
      </c>
      <c r="I999" s="42" t="s">
        <v>781</v>
      </c>
      <c r="J999" s="43">
        <v>41</v>
      </c>
      <c r="K999" s="44">
        <v>240</v>
      </c>
      <c r="L999" s="43">
        <v>9840</v>
      </c>
      <c r="M999" s="45">
        <v>0</v>
      </c>
      <c r="N999" s="46">
        <v>9840</v>
      </c>
      <c r="O999" s="41" t="s">
        <v>13</v>
      </c>
      <c r="P999" s="47" t="s">
        <v>49</v>
      </c>
      <c r="Q999" s="48" t="s">
        <v>14</v>
      </c>
      <c r="R999" s="47" t="s">
        <v>29</v>
      </c>
      <c r="S999" s="48" t="s">
        <v>1173</v>
      </c>
    </row>
    <row r="1000" spans="1:19">
      <c r="A1000" s="36">
        <v>1988</v>
      </c>
      <c r="B1000" s="37">
        <v>42960</v>
      </c>
      <c r="C1000" s="38" t="s">
        <v>1106</v>
      </c>
      <c r="D1000" s="39" t="s">
        <v>1159</v>
      </c>
      <c r="E1000" s="40" t="s">
        <v>11</v>
      </c>
      <c r="F1000" s="39" t="s">
        <v>25</v>
      </c>
      <c r="G1000" s="41" t="s">
        <v>12</v>
      </c>
      <c r="H1000" s="39" t="s">
        <v>55</v>
      </c>
      <c r="I1000" s="42" t="s">
        <v>943</v>
      </c>
      <c r="J1000" s="43">
        <v>47</v>
      </c>
      <c r="K1000" s="44">
        <v>10080</v>
      </c>
      <c r="L1000" s="43">
        <v>473760</v>
      </c>
      <c r="M1000" s="45">
        <v>0.05</v>
      </c>
      <c r="N1000" s="46">
        <v>450072</v>
      </c>
      <c r="O1000" s="41" t="s">
        <v>1174</v>
      </c>
      <c r="P1000" s="47" t="s">
        <v>53</v>
      </c>
      <c r="Q1000" s="48" t="s">
        <v>10</v>
      </c>
      <c r="R1000" s="47" t="s">
        <v>26</v>
      </c>
      <c r="S1000" s="48" t="s">
        <v>1173</v>
      </c>
    </row>
    <row r="1001" spans="1:19">
      <c r="A1001" s="36">
        <v>1989</v>
      </c>
      <c r="B1001" s="37">
        <v>42960</v>
      </c>
      <c r="C1001" s="38" t="s">
        <v>1106</v>
      </c>
      <c r="D1001" s="39" t="s">
        <v>1159</v>
      </c>
      <c r="E1001" s="40" t="s">
        <v>11</v>
      </c>
      <c r="F1001" s="39" t="s">
        <v>25</v>
      </c>
      <c r="G1001" s="41" t="s">
        <v>8</v>
      </c>
      <c r="H1001" s="39" t="s">
        <v>62</v>
      </c>
      <c r="I1001" s="42" t="s">
        <v>1041</v>
      </c>
      <c r="J1001" s="43">
        <v>43</v>
      </c>
      <c r="K1001" s="44">
        <v>11760</v>
      </c>
      <c r="L1001" s="43">
        <v>505680</v>
      </c>
      <c r="M1001" s="45">
        <v>7.0000000000000007E-2</v>
      </c>
      <c r="N1001" s="46">
        <v>470282.4</v>
      </c>
      <c r="O1001" s="41" t="s">
        <v>1174</v>
      </c>
      <c r="P1001" s="47" t="s">
        <v>53</v>
      </c>
      <c r="Q1001" s="48" t="s">
        <v>10</v>
      </c>
      <c r="R1001" s="47" t="s">
        <v>26</v>
      </c>
      <c r="S1001" s="48" t="s">
        <v>1173</v>
      </c>
    </row>
    <row r="1002" spans="1:19">
      <c r="A1002" s="36">
        <v>1990</v>
      </c>
      <c r="B1002" s="37">
        <v>42960</v>
      </c>
      <c r="C1002" s="38" t="s">
        <v>1106</v>
      </c>
      <c r="D1002" s="39" t="s">
        <v>531</v>
      </c>
      <c r="E1002" s="40" t="s">
        <v>7</v>
      </c>
      <c r="F1002" s="39" t="s">
        <v>30</v>
      </c>
      <c r="G1002" s="41" t="s">
        <v>12</v>
      </c>
      <c r="H1002" s="39" t="s">
        <v>114</v>
      </c>
      <c r="I1002" s="42" t="s">
        <v>1160</v>
      </c>
      <c r="J1002" s="43">
        <v>40</v>
      </c>
      <c r="K1002" s="44">
        <v>1020</v>
      </c>
      <c r="L1002" s="43">
        <v>40800</v>
      </c>
      <c r="M1002" s="45">
        <v>7.0000000000000007E-2</v>
      </c>
      <c r="N1002" s="46">
        <v>37944</v>
      </c>
      <c r="O1002" s="41" t="s">
        <v>1174</v>
      </c>
      <c r="P1002" s="47" t="s">
        <v>79</v>
      </c>
      <c r="Q1002" s="48" t="s">
        <v>10</v>
      </c>
      <c r="R1002" s="47" t="s">
        <v>29</v>
      </c>
      <c r="S1002" s="48" t="s">
        <v>1173</v>
      </c>
    </row>
    <row r="1003" spans="1:19">
      <c r="A1003" s="36">
        <v>1991</v>
      </c>
      <c r="B1003" s="37">
        <v>42960</v>
      </c>
      <c r="C1003" s="38" t="s">
        <v>1106</v>
      </c>
      <c r="D1003" s="39" t="s">
        <v>531</v>
      </c>
      <c r="E1003" s="40" t="s">
        <v>7</v>
      </c>
      <c r="F1003" s="39" t="s">
        <v>30</v>
      </c>
      <c r="G1003" s="41" t="s">
        <v>12</v>
      </c>
      <c r="H1003" s="39" t="s">
        <v>47</v>
      </c>
      <c r="I1003" s="42" t="s">
        <v>1161</v>
      </c>
      <c r="J1003" s="43">
        <v>22</v>
      </c>
      <c r="K1003" s="44">
        <v>3360</v>
      </c>
      <c r="L1003" s="43">
        <v>73920</v>
      </c>
      <c r="M1003" s="45">
        <v>0.01</v>
      </c>
      <c r="N1003" s="46">
        <v>73180.800000000003</v>
      </c>
      <c r="O1003" s="41" t="s">
        <v>1174</v>
      </c>
      <c r="P1003" s="47" t="s">
        <v>49</v>
      </c>
      <c r="Q1003" s="48" t="s">
        <v>10</v>
      </c>
      <c r="R1003" s="47" t="s">
        <v>29</v>
      </c>
      <c r="S1003" s="48" t="s">
        <v>1173</v>
      </c>
    </row>
    <row r="1004" spans="1:19">
      <c r="A1004" s="36">
        <v>1992</v>
      </c>
      <c r="B1004" s="37">
        <v>42960</v>
      </c>
      <c r="C1004" s="38" t="s">
        <v>1106</v>
      </c>
      <c r="D1004" s="39" t="s">
        <v>531</v>
      </c>
      <c r="E1004" s="40" t="s">
        <v>7</v>
      </c>
      <c r="F1004" s="39" t="s">
        <v>30</v>
      </c>
      <c r="G1004" s="41" t="s">
        <v>12</v>
      </c>
      <c r="H1004" s="39" t="s">
        <v>55</v>
      </c>
      <c r="I1004" s="42" t="s">
        <v>1162</v>
      </c>
      <c r="J1004" s="43">
        <v>45</v>
      </c>
      <c r="K1004" s="44">
        <v>4740</v>
      </c>
      <c r="L1004" s="43">
        <v>213300</v>
      </c>
      <c r="M1004" s="45">
        <v>0.03</v>
      </c>
      <c r="N1004" s="46">
        <v>206901</v>
      </c>
      <c r="O1004" s="41" t="s">
        <v>1174</v>
      </c>
      <c r="P1004" s="47" t="s">
        <v>53</v>
      </c>
      <c r="Q1004" s="48" t="s">
        <v>10</v>
      </c>
      <c r="R1004" s="47" t="s">
        <v>29</v>
      </c>
      <c r="S1004" s="48" t="s">
        <v>1173</v>
      </c>
    </row>
    <row r="1005" spans="1:19">
      <c r="A1005" s="36">
        <v>1993</v>
      </c>
      <c r="B1005" s="37">
        <v>42960</v>
      </c>
      <c r="C1005" s="38" t="s">
        <v>1106</v>
      </c>
      <c r="D1005" s="39" t="s">
        <v>520</v>
      </c>
      <c r="E1005" s="40" t="s">
        <v>7</v>
      </c>
      <c r="F1005" s="39" t="s">
        <v>30</v>
      </c>
      <c r="G1005" s="41" t="s">
        <v>12</v>
      </c>
      <c r="H1005" s="39" t="s">
        <v>47</v>
      </c>
      <c r="I1005" s="42" t="s">
        <v>1163</v>
      </c>
      <c r="J1005" s="43">
        <v>21</v>
      </c>
      <c r="K1005" s="44">
        <v>420</v>
      </c>
      <c r="L1005" s="43">
        <v>8820</v>
      </c>
      <c r="M1005" s="45">
        <v>0.01</v>
      </c>
      <c r="N1005" s="46">
        <v>8731.7999999999993</v>
      </c>
      <c r="O1005" s="41" t="s">
        <v>13</v>
      </c>
      <c r="P1005" s="47" t="s">
        <v>53</v>
      </c>
      <c r="Q1005" s="48" t="s">
        <v>14</v>
      </c>
      <c r="R1005" s="47" t="s">
        <v>29</v>
      </c>
      <c r="S1005" s="48" t="s">
        <v>1173</v>
      </c>
    </row>
    <row r="1006" spans="1:19">
      <c r="A1006" s="36">
        <v>1994</v>
      </c>
      <c r="B1006" s="37">
        <v>42961</v>
      </c>
      <c r="C1006" s="38" t="s">
        <v>1106</v>
      </c>
      <c r="D1006" s="39" t="s">
        <v>389</v>
      </c>
      <c r="E1006" s="40" t="s">
        <v>11</v>
      </c>
      <c r="F1006" s="39" t="s">
        <v>30</v>
      </c>
      <c r="G1006" s="41" t="s">
        <v>12</v>
      </c>
      <c r="H1006" s="39" t="s">
        <v>51</v>
      </c>
      <c r="I1006" s="42" t="s">
        <v>122</v>
      </c>
      <c r="J1006" s="43">
        <v>22</v>
      </c>
      <c r="K1006" s="44">
        <v>720</v>
      </c>
      <c r="L1006" s="43">
        <v>15840</v>
      </c>
      <c r="M1006" s="45">
        <v>0.03</v>
      </c>
      <c r="N1006" s="46">
        <v>15364.8</v>
      </c>
      <c r="O1006" s="41" t="s">
        <v>18</v>
      </c>
      <c r="P1006" s="47" t="s">
        <v>49</v>
      </c>
      <c r="Q1006" s="48" t="s">
        <v>16</v>
      </c>
      <c r="R1006" s="47" t="s">
        <v>29</v>
      </c>
      <c r="S1006" s="48" t="s">
        <v>1173</v>
      </c>
    </row>
    <row r="1007" spans="1:19">
      <c r="A1007" s="36">
        <v>1995</v>
      </c>
      <c r="B1007" s="37">
        <v>42961</v>
      </c>
      <c r="C1007" s="38" t="s">
        <v>1106</v>
      </c>
      <c r="D1007" s="39" t="s">
        <v>1164</v>
      </c>
      <c r="E1007" s="40" t="s">
        <v>11</v>
      </c>
      <c r="F1007" s="39" t="s">
        <v>28</v>
      </c>
      <c r="G1007" s="41" t="s">
        <v>8</v>
      </c>
      <c r="H1007" s="39" t="s">
        <v>62</v>
      </c>
      <c r="I1007" s="42" t="s">
        <v>511</v>
      </c>
      <c r="J1007" s="43">
        <v>27</v>
      </c>
      <c r="K1007" s="44">
        <v>12360</v>
      </c>
      <c r="L1007" s="43">
        <v>333720</v>
      </c>
      <c r="M1007" s="45">
        <v>0.06</v>
      </c>
      <c r="N1007" s="46">
        <v>313696.8</v>
      </c>
      <c r="O1007" s="41" t="s">
        <v>1172</v>
      </c>
      <c r="P1007" s="47" t="s">
        <v>53</v>
      </c>
      <c r="Q1007" s="48" t="s">
        <v>10</v>
      </c>
      <c r="R1007" s="47" t="s">
        <v>29</v>
      </c>
      <c r="S1007" s="48" t="s">
        <v>1173</v>
      </c>
    </row>
    <row r="1008" spans="1:19">
      <c r="A1008" s="36">
        <v>1996</v>
      </c>
      <c r="B1008" s="37">
        <v>42961</v>
      </c>
      <c r="C1008" s="38" t="s">
        <v>1106</v>
      </c>
      <c r="D1008" s="39" t="s">
        <v>694</v>
      </c>
      <c r="E1008" s="40" t="s">
        <v>11</v>
      </c>
      <c r="F1008" s="39" t="s">
        <v>25</v>
      </c>
      <c r="G1008" s="41" t="s">
        <v>66</v>
      </c>
      <c r="H1008" s="39" t="s">
        <v>82</v>
      </c>
      <c r="I1008" s="42" t="s">
        <v>1165</v>
      </c>
      <c r="J1008" s="43">
        <v>47</v>
      </c>
      <c r="K1008" s="44">
        <v>6360</v>
      </c>
      <c r="L1008" s="43">
        <v>298920</v>
      </c>
      <c r="M1008" s="45">
        <v>0.01</v>
      </c>
      <c r="N1008" s="46">
        <v>295930.8</v>
      </c>
      <c r="O1008" s="41" t="s">
        <v>13</v>
      </c>
      <c r="P1008" s="47" t="s">
        <v>53</v>
      </c>
      <c r="Q1008" s="48" t="s">
        <v>14</v>
      </c>
      <c r="R1008" s="47" t="s">
        <v>26</v>
      </c>
      <c r="S1008" s="48" t="s">
        <v>1173</v>
      </c>
    </row>
    <row r="1009" spans="1:19">
      <c r="A1009" s="36">
        <v>1997</v>
      </c>
      <c r="B1009" s="37">
        <v>42961</v>
      </c>
      <c r="C1009" s="38" t="s">
        <v>1106</v>
      </c>
      <c r="D1009" s="39" t="s">
        <v>694</v>
      </c>
      <c r="E1009" s="40" t="s">
        <v>11</v>
      </c>
      <c r="F1009" s="39" t="s">
        <v>25</v>
      </c>
      <c r="G1009" s="41" t="s">
        <v>66</v>
      </c>
      <c r="H1009" s="39" t="s">
        <v>125</v>
      </c>
      <c r="I1009" s="42" t="s">
        <v>1166</v>
      </c>
      <c r="J1009" s="43">
        <v>12</v>
      </c>
      <c r="K1009" s="44">
        <v>1920</v>
      </c>
      <c r="L1009" s="43">
        <v>23040</v>
      </c>
      <c r="M1009" s="45">
        <v>0.05</v>
      </c>
      <c r="N1009" s="46">
        <v>21888</v>
      </c>
      <c r="O1009" s="41" t="s">
        <v>13</v>
      </c>
      <c r="P1009" s="47" t="s">
        <v>46</v>
      </c>
      <c r="Q1009" s="48" t="s">
        <v>14</v>
      </c>
      <c r="R1009" s="47" t="s">
        <v>26</v>
      </c>
      <c r="S1009" s="48" t="s">
        <v>1173</v>
      </c>
    </row>
    <row r="1010" spans="1:19">
      <c r="A1010" s="36">
        <v>1998</v>
      </c>
      <c r="B1010" s="37">
        <v>42962</v>
      </c>
      <c r="C1010" s="38" t="s">
        <v>1106</v>
      </c>
      <c r="D1010" s="39" t="s">
        <v>1167</v>
      </c>
      <c r="E1010" s="40" t="s">
        <v>101</v>
      </c>
      <c r="F1010" s="39" t="s">
        <v>28</v>
      </c>
      <c r="G1010" s="41" t="s">
        <v>12</v>
      </c>
      <c r="H1010" s="39" t="s">
        <v>55</v>
      </c>
      <c r="I1010" s="42" t="s">
        <v>1168</v>
      </c>
      <c r="J1010" s="43">
        <v>35</v>
      </c>
      <c r="K1010" s="44">
        <v>1260</v>
      </c>
      <c r="L1010" s="43">
        <v>44100</v>
      </c>
      <c r="M1010" s="45">
        <v>7.0000000000000007E-2</v>
      </c>
      <c r="N1010" s="46">
        <v>41013</v>
      </c>
      <c r="O1010" s="41" t="s">
        <v>1174</v>
      </c>
      <c r="P1010" s="47" t="s">
        <v>64</v>
      </c>
      <c r="Q1010" s="48" t="s">
        <v>10</v>
      </c>
      <c r="R1010" s="47" t="s">
        <v>29</v>
      </c>
      <c r="S1010" s="48" t="s">
        <v>1173</v>
      </c>
    </row>
    <row r="1011" spans="1:19">
      <c r="A1011" s="36">
        <v>1999</v>
      </c>
      <c r="B1011" s="37">
        <v>42962</v>
      </c>
      <c r="C1011" s="38" t="s">
        <v>1106</v>
      </c>
      <c r="D1011" s="39" t="s">
        <v>399</v>
      </c>
      <c r="E1011" s="40" t="s">
        <v>101</v>
      </c>
      <c r="F1011" s="39" t="s">
        <v>28</v>
      </c>
      <c r="G1011" s="41" t="s">
        <v>66</v>
      </c>
      <c r="H1011" s="39" t="s">
        <v>67</v>
      </c>
      <c r="I1011" s="42" t="s">
        <v>940</v>
      </c>
      <c r="J1011" s="43">
        <v>1</v>
      </c>
      <c r="K1011" s="44">
        <v>19260</v>
      </c>
      <c r="L1011" s="43">
        <v>19260</v>
      </c>
      <c r="M1011" s="45">
        <v>0.02</v>
      </c>
      <c r="N1011" s="46">
        <v>18874.8</v>
      </c>
      <c r="O1011" s="41" t="s">
        <v>1174</v>
      </c>
      <c r="P1011" s="47" t="s">
        <v>64</v>
      </c>
      <c r="Q1011" s="48" t="s">
        <v>10</v>
      </c>
      <c r="R1011" s="47" t="s">
        <v>29</v>
      </c>
      <c r="S1011" s="48" t="s">
        <v>1173</v>
      </c>
    </row>
    <row r="1012" spans="1:19">
      <c r="A1012" s="49">
        <v>2000</v>
      </c>
      <c r="B1012" s="50">
        <v>42962</v>
      </c>
      <c r="C1012" s="51" t="s">
        <v>1106</v>
      </c>
      <c r="D1012" s="52" t="s">
        <v>399</v>
      </c>
      <c r="E1012" s="53" t="s">
        <v>101</v>
      </c>
      <c r="F1012" s="52" t="s">
        <v>28</v>
      </c>
      <c r="G1012" s="54" t="s">
        <v>12</v>
      </c>
      <c r="H1012" s="52" t="s">
        <v>51</v>
      </c>
      <c r="I1012" s="55" t="s">
        <v>377</v>
      </c>
      <c r="J1012" s="56">
        <v>48</v>
      </c>
      <c r="K1012" s="57">
        <v>180</v>
      </c>
      <c r="L1012" s="56">
        <v>8640</v>
      </c>
      <c r="M1012" s="58">
        <v>0.06</v>
      </c>
      <c r="N1012" s="59">
        <v>8121.6</v>
      </c>
      <c r="O1012" s="54" t="s">
        <v>1174</v>
      </c>
      <c r="P1012" s="60" t="s">
        <v>53</v>
      </c>
      <c r="Q1012" s="61" t="s">
        <v>10</v>
      </c>
      <c r="R1012" s="60" t="s">
        <v>29</v>
      </c>
      <c r="S1012" s="61" t="s">
        <v>1173</v>
      </c>
    </row>
  </sheetData>
  <mergeCells count="1">
    <mergeCell ref="A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3687-F40C-A143-B5AA-DC1D774AA007}">
  <sheetPr filterMode="1">
    <tabColor theme="3" tint="0.79998168889431442"/>
  </sheetPr>
  <dimension ref="A1:S1016"/>
  <sheetViews>
    <sheetView showGridLines="0" workbookViewId="0">
      <selection activeCell="F52" sqref="F52"/>
    </sheetView>
  </sheetViews>
  <sheetFormatPr baseColWidth="10" defaultColWidth="9.1640625" defaultRowHeight="15"/>
  <cols>
    <col min="1" max="1" width="9.5" bestFit="1" customWidth="1"/>
    <col min="2" max="2" width="12.1640625" bestFit="1" customWidth="1"/>
    <col min="3" max="3" width="17.5" bestFit="1" customWidth="1"/>
    <col min="4" max="4" width="22.5" bestFit="1" customWidth="1"/>
    <col min="5" max="5" width="11.5" customWidth="1"/>
    <col min="6" max="6" width="20.1640625" bestFit="1" customWidth="1"/>
    <col min="7" max="7" width="18.6640625" bestFit="1" customWidth="1"/>
    <col min="8" max="8" width="30.33203125" bestFit="1" customWidth="1"/>
    <col min="9" max="9" width="45.6640625" customWidth="1"/>
    <col min="10" max="10" width="15.5" bestFit="1" customWidth="1"/>
    <col min="11" max="11" width="10.83203125" bestFit="1" customWidth="1"/>
    <col min="12" max="12" width="8" customWidth="1"/>
    <col min="13" max="13" width="9.83203125" bestFit="1" customWidth="1"/>
    <col min="14" max="14" width="11.83203125" bestFit="1" customWidth="1"/>
    <col min="15" max="15" width="14.5" bestFit="1" customWidth="1"/>
    <col min="16" max="16" width="19.1640625" bestFit="1" customWidth="1"/>
    <col min="17" max="17" width="16.33203125" bestFit="1" customWidth="1"/>
    <col min="18" max="18" width="11.6640625" bestFit="1" customWidth="1"/>
    <col min="19" max="19" width="13.6640625" bestFit="1" customWidth="1"/>
  </cols>
  <sheetData>
    <row r="1" spans="1:19">
      <c r="A1" s="1"/>
      <c r="B1" s="1"/>
      <c r="C1" s="1"/>
      <c r="D1" s="1"/>
      <c r="E1" s="1"/>
      <c r="F1" s="1"/>
      <c r="G1" s="1"/>
    </row>
    <row r="2" spans="1:19">
      <c r="A2" s="4"/>
      <c r="B2" s="4"/>
      <c r="C2" s="4"/>
      <c r="D2" s="4"/>
      <c r="E2" s="4"/>
      <c r="F2" s="4"/>
      <c r="G2" s="4"/>
      <c r="H2" s="3"/>
    </row>
    <row r="3" spans="1:19">
      <c r="A3" s="5"/>
      <c r="B3" s="5"/>
      <c r="C3" s="5"/>
      <c r="D3" s="5"/>
      <c r="E3" s="5"/>
      <c r="F3" s="5"/>
      <c r="G3" s="5"/>
      <c r="H3" s="3"/>
    </row>
    <row r="4" spans="1:19">
      <c r="A4" s="5"/>
      <c r="B4" s="5"/>
      <c r="C4" s="5"/>
      <c r="D4" s="5"/>
      <c r="E4" s="5"/>
      <c r="F4" s="5"/>
      <c r="G4" s="5"/>
      <c r="H4" s="3"/>
    </row>
    <row r="5" spans="1:19">
      <c r="A5" s="5">
        <v>1</v>
      </c>
      <c r="B5" s="5" t="s">
        <v>1169</v>
      </c>
      <c r="C5" s="5"/>
      <c r="D5" s="5"/>
      <c r="E5" s="5"/>
      <c r="F5" s="5"/>
      <c r="G5" s="5"/>
      <c r="H5" s="3"/>
    </row>
    <row r="6" spans="1:19">
      <c r="A6" s="5">
        <v>2</v>
      </c>
      <c r="B6" s="5" t="s">
        <v>1170</v>
      </c>
      <c r="C6" s="5"/>
      <c r="D6" s="5"/>
      <c r="E6" s="5"/>
      <c r="F6" s="5"/>
      <c r="G6" s="5"/>
      <c r="H6" s="3"/>
    </row>
    <row r="7" spans="1:19">
      <c r="A7" s="5"/>
      <c r="B7" s="6" t="s">
        <v>19</v>
      </c>
      <c r="C7" s="33" t="s">
        <v>20</v>
      </c>
      <c r="D7" s="34" t="s">
        <v>35</v>
      </c>
      <c r="E7" s="7" t="s">
        <v>21</v>
      </c>
      <c r="F7" s="5"/>
      <c r="G7" s="5"/>
      <c r="H7" s="3"/>
    </row>
    <row r="8" spans="1:19">
      <c r="A8" s="5"/>
      <c r="B8" s="8">
        <v>1437</v>
      </c>
      <c r="C8" s="8"/>
      <c r="D8" s="8"/>
      <c r="E8" s="8"/>
      <c r="F8" s="5"/>
      <c r="G8" s="5"/>
      <c r="H8" s="3"/>
    </row>
    <row r="9" spans="1:19">
      <c r="A9" s="5"/>
      <c r="B9" s="8">
        <v>1860</v>
      </c>
      <c r="C9" s="8"/>
      <c r="D9" s="8"/>
      <c r="E9" s="8"/>
      <c r="F9" s="5"/>
      <c r="G9" s="5"/>
      <c r="H9" s="3"/>
    </row>
    <row r="11" spans="1:19">
      <c r="A11" s="35" t="s">
        <v>31</v>
      </c>
      <c r="B11" s="33" t="s">
        <v>32</v>
      </c>
      <c r="C11" s="33" t="s">
        <v>33</v>
      </c>
      <c r="D11" s="34" t="s">
        <v>20</v>
      </c>
      <c r="E11" s="33" t="s">
        <v>2</v>
      </c>
      <c r="F11" s="34" t="s">
        <v>23</v>
      </c>
      <c r="G11" s="33" t="s">
        <v>3</v>
      </c>
      <c r="H11" s="34" t="s">
        <v>34</v>
      </c>
      <c r="I11" s="33" t="s">
        <v>35</v>
      </c>
      <c r="J11" s="34" t="s">
        <v>36</v>
      </c>
      <c r="K11" s="33" t="s">
        <v>37</v>
      </c>
      <c r="L11" s="34" t="s">
        <v>4</v>
      </c>
      <c r="M11" s="33" t="s">
        <v>38</v>
      </c>
      <c r="N11" s="34" t="s">
        <v>21</v>
      </c>
      <c r="O11" s="33" t="s">
        <v>5</v>
      </c>
      <c r="P11" s="34" t="s">
        <v>40</v>
      </c>
      <c r="Q11" s="33" t="s">
        <v>6</v>
      </c>
      <c r="R11" s="34" t="s">
        <v>41</v>
      </c>
      <c r="S11" s="33" t="s">
        <v>1171</v>
      </c>
    </row>
    <row r="12" spans="1:19">
      <c r="A12" s="36"/>
      <c r="B12" s="37"/>
      <c r="C12" s="38"/>
      <c r="D12" s="39"/>
      <c r="E12" s="40" t="s">
        <v>7</v>
      </c>
      <c r="F12" s="39"/>
      <c r="G12" s="41" t="s">
        <v>8</v>
      </c>
      <c r="H12" s="39"/>
      <c r="I12" s="42"/>
      <c r="J12" s="43"/>
      <c r="K12" s="44"/>
      <c r="L12" s="43"/>
      <c r="M12" s="45"/>
      <c r="N12" s="46"/>
      <c r="O12" s="41"/>
      <c r="P12" s="47"/>
      <c r="Q12" s="48"/>
      <c r="R12" s="47"/>
      <c r="S12" s="48"/>
    </row>
    <row r="13" spans="1:19">
      <c r="A13" s="36"/>
      <c r="B13" s="37"/>
      <c r="C13" s="38"/>
      <c r="D13" s="39"/>
      <c r="E13" s="40" t="s">
        <v>50</v>
      </c>
      <c r="F13" s="39"/>
      <c r="G13" s="41" t="s">
        <v>12</v>
      </c>
      <c r="H13" s="39"/>
      <c r="I13" s="42"/>
      <c r="J13" s="43"/>
      <c r="K13" s="44"/>
      <c r="L13" s="43"/>
      <c r="M13" s="45"/>
      <c r="N13" s="46"/>
      <c r="O13" s="41"/>
      <c r="P13" s="47"/>
      <c r="Q13" s="48"/>
      <c r="R13" s="47"/>
      <c r="S13" s="48"/>
    </row>
    <row r="16" spans="1:19">
      <c r="A16" s="35" t="s">
        <v>31</v>
      </c>
      <c r="B16" s="33" t="s">
        <v>32</v>
      </c>
      <c r="C16" s="33" t="s">
        <v>33</v>
      </c>
      <c r="D16" s="34" t="s">
        <v>20</v>
      </c>
      <c r="E16" s="33" t="s">
        <v>2</v>
      </c>
      <c r="F16" s="34" t="s">
        <v>23</v>
      </c>
      <c r="G16" s="33" t="s">
        <v>3</v>
      </c>
      <c r="H16" s="34" t="s">
        <v>34</v>
      </c>
      <c r="I16" s="33" t="s">
        <v>35</v>
      </c>
      <c r="J16" s="34" t="s">
        <v>36</v>
      </c>
      <c r="K16" s="33" t="s">
        <v>37</v>
      </c>
      <c r="L16" s="34" t="s">
        <v>4</v>
      </c>
      <c r="M16" s="33" t="s">
        <v>38</v>
      </c>
      <c r="N16" s="34" t="s">
        <v>21</v>
      </c>
      <c r="O16" s="33" t="s">
        <v>5</v>
      </c>
      <c r="P16" s="34" t="s">
        <v>40</v>
      </c>
      <c r="Q16" s="33" t="s">
        <v>6</v>
      </c>
      <c r="R16" s="34" t="s">
        <v>41</v>
      </c>
      <c r="S16" s="33" t="s">
        <v>1171</v>
      </c>
    </row>
    <row r="17" spans="1:19">
      <c r="A17" s="36">
        <v>1001</v>
      </c>
      <c r="B17" s="37">
        <v>42795</v>
      </c>
      <c r="C17" s="38" t="s">
        <v>42</v>
      </c>
      <c r="D17" s="39" t="s">
        <v>43</v>
      </c>
      <c r="E17" s="40" t="s">
        <v>7</v>
      </c>
      <c r="F17" s="39" t="s">
        <v>25</v>
      </c>
      <c r="G17" s="41" t="s">
        <v>8</v>
      </c>
      <c r="H17" s="39" t="s">
        <v>44</v>
      </c>
      <c r="I17" s="42" t="s">
        <v>45</v>
      </c>
      <c r="J17" s="43">
        <v>45</v>
      </c>
      <c r="K17" s="44">
        <v>3000</v>
      </c>
      <c r="L17" s="43">
        <v>135000</v>
      </c>
      <c r="M17" s="45">
        <v>0.03</v>
      </c>
      <c r="N17" s="46">
        <v>130950</v>
      </c>
      <c r="O17" s="41" t="s">
        <v>1172</v>
      </c>
      <c r="P17" s="47" t="s">
        <v>46</v>
      </c>
      <c r="Q17" s="48" t="s">
        <v>10</v>
      </c>
      <c r="R17" s="47" t="s">
        <v>26</v>
      </c>
      <c r="S17" s="48" t="s">
        <v>1173</v>
      </c>
    </row>
    <row r="18" spans="1:19" hidden="1">
      <c r="A18" s="36">
        <v>1002</v>
      </c>
      <c r="B18" s="37">
        <v>42795</v>
      </c>
      <c r="C18" s="38" t="s">
        <v>42</v>
      </c>
      <c r="D18" s="39" t="s">
        <v>43</v>
      </c>
      <c r="E18" s="40" t="s">
        <v>7</v>
      </c>
      <c r="F18" s="39" t="s">
        <v>25</v>
      </c>
      <c r="G18" s="41" t="s">
        <v>12</v>
      </c>
      <c r="H18" s="39" t="s">
        <v>47</v>
      </c>
      <c r="I18" s="42" t="s">
        <v>48</v>
      </c>
      <c r="J18" s="43">
        <v>50</v>
      </c>
      <c r="K18" s="44">
        <v>240</v>
      </c>
      <c r="L18" s="43">
        <v>12000</v>
      </c>
      <c r="M18" s="45">
        <v>0.08</v>
      </c>
      <c r="N18" s="46">
        <v>11040</v>
      </c>
      <c r="O18" s="41" t="s">
        <v>1172</v>
      </c>
      <c r="P18" s="47" t="s">
        <v>49</v>
      </c>
      <c r="Q18" s="48" t="s">
        <v>10</v>
      </c>
      <c r="R18" s="47" t="s">
        <v>26</v>
      </c>
      <c r="S18" s="48" t="s">
        <v>1173</v>
      </c>
    </row>
    <row r="19" spans="1:19">
      <c r="A19" s="36">
        <v>1003</v>
      </c>
      <c r="B19" s="37">
        <v>42796</v>
      </c>
      <c r="C19" s="38" t="s">
        <v>42</v>
      </c>
      <c r="D19" s="39" t="s">
        <v>43</v>
      </c>
      <c r="E19" s="40" t="s">
        <v>50</v>
      </c>
      <c r="F19" s="39" t="s">
        <v>25</v>
      </c>
      <c r="G19" s="41" t="s">
        <v>12</v>
      </c>
      <c r="H19" s="39" t="s">
        <v>51</v>
      </c>
      <c r="I19" s="42" t="s">
        <v>52</v>
      </c>
      <c r="J19" s="43">
        <v>10</v>
      </c>
      <c r="K19" s="44">
        <v>1200</v>
      </c>
      <c r="L19" s="43">
        <v>12000</v>
      </c>
      <c r="M19" s="45">
        <v>0.05</v>
      </c>
      <c r="N19" s="46">
        <v>11400</v>
      </c>
      <c r="O19" s="41" t="s">
        <v>13</v>
      </c>
      <c r="P19" s="47" t="s">
        <v>53</v>
      </c>
      <c r="Q19" s="48" t="s">
        <v>14</v>
      </c>
      <c r="R19" s="47" t="s">
        <v>26</v>
      </c>
      <c r="S19" s="48" t="s">
        <v>1173</v>
      </c>
    </row>
    <row r="20" spans="1:19" hidden="1">
      <c r="A20" s="36">
        <v>1004</v>
      </c>
      <c r="B20" s="37">
        <v>42796</v>
      </c>
      <c r="C20" s="38" t="s">
        <v>42</v>
      </c>
      <c r="D20" s="39" t="s">
        <v>54</v>
      </c>
      <c r="E20" s="40" t="s">
        <v>11</v>
      </c>
      <c r="F20" s="39" t="s">
        <v>27</v>
      </c>
      <c r="G20" s="41" t="s">
        <v>12</v>
      </c>
      <c r="H20" s="39" t="s">
        <v>55</v>
      </c>
      <c r="I20" s="42" t="s">
        <v>56</v>
      </c>
      <c r="J20" s="43">
        <v>27</v>
      </c>
      <c r="K20" s="44">
        <v>660</v>
      </c>
      <c r="L20" s="43">
        <v>17820</v>
      </c>
      <c r="M20" s="45">
        <v>0.1</v>
      </c>
      <c r="N20" s="46">
        <v>16038</v>
      </c>
      <c r="O20" s="41" t="s">
        <v>18</v>
      </c>
      <c r="P20" s="47" t="s">
        <v>53</v>
      </c>
      <c r="Q20" s="48" t="s">
        <v>16</v>
      </c>
      <c r="R20" s="47" t="s">
        <v>26</v>
      </c>
      <c r="S20" s="48" t="s">
        <v>1173</v>
      </c>
    </row>
    <row r="21" spans="1:19">
      <c r="A21" s="36">
        <v>1005</v>
      </c>
      <c r="B21" s="37">
        <v>42796</v>
      </c>
      <c r="C21" s="38" t="s">
        <v>42</v>
      </c>
      <c r="D21" s="39" t="s">
        <v>57</v>
      </c>
      <c r="E21" s="40" t="s">
        <v>7</v>
      </c>
      <c r="F21" s="39" t="s">
        <v>27</v>
      </c>
      <c r="G21" s="41" t="s">
        <v>8</v>
      </c>
      <c r="H21" s="39" t="s">
        <v>58</v>
      </c>
      <c r="I21" s="42" t="s">
        <v>59</v>
      </c>
      <c r="J21" s="43">
        <v>38</v>
      </c>
      <c r="K21" s="44">
        <v>12000</v>
      </c>
      <c r="L21" s="43">
        <v>456000</v>
      </c>
      <c r="M21" s="45">
        <v>0.04</v>
      </c>
      <c r="N21" s="46">
        <v>437760</v>
      </c>
      <c r="O21" s="41" t="s">
        <v>13</v>
      </c>
      <c r="P21" s="47" t="s">
        <v>60</v>
      </c>
      <c r="Q21" s="48" t="s">
        <v>14</v>
      </c>
      <c r="R21" s="47" t="s">
        <v>26</v>
      </c>
      <c r="S21" s="48" t="s">
        <v>1173</v>
      </c>
    </row>
    <row r="22" spans="1:19" hidden="1">
      <c r="A22" s="36">
        <v>1006</v>
      </c>
      <c r="B22" s="37">
        <v>42797</v>
      </c>
      <c r="C22" s="38" t="s">
        <v>42</v>
      </c>
      <c r="D22" s="39" t="s">
        <v>61</v>
      </c>
      <c r="E22" s="40" t="s">
        <v>50</v>
      </c>
      <c r="F22" s="39" t="s">
        <v>28</v>
      </c>
      <c r="G22" s="41" t="s">
        <v>8</v>
      </c>
      <c r="H22" s="39" t="s">
        <v>62</v>
      </c>
      <c r="I22" s="42" t="s">
        <v>63</v>
      </c>
      <c r="J22" s="43">
        <v>14</v>
      </c>
      <c r="K22" s="44">
        <v>5760</v>
      </c>
      <c r="L22" s="43">
        <v>80640</v>
      </c>
      <c r="M22" s="45">
        <v>0.04</v>
      </c>
      <c r="N22" s="46">
        <v>77414.399999999994</v>
      </c>
      <c r="O22" s="41" t="s">
        <v>13</v>
      </c>
      <c r="P22" s="47" t="s">
        <v>64</v>
      </c>
      <c r="Q22" s="48" t="s">
        <v>14</v>
      </c>
      <c r="R22" s="47" t="s">
        <v>29</v>
      </c>
      <c r="S22" s="48" t="s">
        <v>1173</v>
      </c>
    </row>
    <row r="23" spans="1:19" hidden="1">
      <c r="A23" s="36">
        <v>1007</v>
      </c>
      <c r="B23" s="37">
        <v>42797</v>
      </c>
      <c r="C23" s="38" t="s">
        <v>42</v>
      </c>
      <c r="D23" s="39" t="s">
        <v>65</v>
      </c>
      <c r="E23" s="40" t="s">
        <v>50</v>
      </c>
      <c r="F23" s="39" t="s">
        <v>25</v>
      </c>
      <c r="G23" s="41" t="s">
        <v>66</v>
      </c>
      <c r="H23" s="39" t="s">
        <v>67</v>
      </c>
      <c r="I23" s="42" t="s">
        <v>68</v>
      </c>
      <c r="J23" s="43">
        <v>25</v>
      </c>
      <c r="K23" s="44">
        <v>13620</v>
      </c>
      <c r="L23" s="43">
        <v>340500</v>
      </c>
      <c r="M23" s="45">
        <v>0.02</v>
      </c>
      <c r="N23" s="46">
        <v>333690</v>
      </c>
      <c r="O23" s="41" t="s">
        <v>1172</v>
      </c>
      <c r="P23" s="47" t="s">
        <v>53</v>
      </c>
      <c r="Q23" s="48" t="s">
        <v>10</v>
      </c>
      <c r="R23" s="47" t="s">
        <v>26</v>
      </c>
      <c r="S23" s="48" t="s">
        <v>1173</v>
      </c>
    </row>
    <row r="24" spans="1:19" hidden="1">
      <c r="A24" s="36">
        <v>1008</v>
      </c>
      <c r="B24" s="37">
        <v>42797</v>
      </c>
      <c r="C24" s="38" t="s">
        <v>42</v>
      </c>
      <c r="D24" s="39" t="s">
        <v>69</v>
      </c>
      <c r="E24" s="40" t="s">
        <v>11</v>
      </c>
      <c r="F24" s="39" t="s">
        <v>30</v>
      </c>
      <c r="G24" s="41" t="s">
        <v>8</v>
      </c>
      <c r="H24" s="39" t="s">
        <v>70</v>
      </c>
      <c r="I24" s="42" t="s">
        <v>71</v>
      </c>
      <c r="J24" s="43">
        <v>26</v>
      </c>
      <c r="K24" s="44">
        <v>5460</v>
      </c>
      <c r="L24" s="43">
        <v>141960</v>
      </c>
      <c r="M24" s="45">
        <v>0.03</v>
      </c>
      <c r="N24" s="46">
        <v>137701.20000000001</v>
      </c>
      <c r="O24" s="41" t="s">
        <v>1172</v>
      </c>
      <c r="P24" s="47" t="s">
        <v>53</v>
      </c>
      <c r="Q24" s="48" t="s">
        <v>10</v>
      </c>
      <c r="R24" s="47" t="s">
        <v>29</v>
      </c>
      <c r="S24" s="48" t="s">
        <v>1173</v>
      </c>
    </row>
    <row r="25" spans="1:19">
      <c r="A25" s="36">
        <v>1009</v>
      </c>
      <c r="B25" s="37">
        <v>42797</v>
      </c>
      <c r="C25" s="38" t="s">
        <v>42</v>
      </c>
      <c r="D25" s="39" t="s">
        <v>72</v>
      </c>
      <c r="E25" s="40" t="s">
        <v>7</v>
      </c>
      <c r="F25" s="39" t="s">
        <v>28</v>
      </c>
      <c r="G25" s="41" t="s">
        <v>8</v>
      </c>
      <c r="H25" s="39" t="s">
        <v>70</v>
      </c>
      <c r="I25" s="42" t="s">
        <v>73</v>
      </c>
      <c r="J25" s="43">
        <v>2</v>
      </c>
      <c r="K25" s="44">
        <v>116341</v>
      </c>
      <c r="L25" s="43">
        <v>232682</v>
      </c>
      <c r="M25" s="45">
        <v>0.09</v>
      </c>
      <c r="N25" s="46">
        <v>211740.62</v>
      </c>
      <c r="O25" s="41" t="s">
        <v>13</v>
      </c>
      <c r="P25" s="47" t="s">
        <v>46</v>
      </c>
      <c r="Q25" s="48" t="s">
        <v>14</v>
      </c>
      <c r="R25" s="47" t="s">
        <v>29</v>
      </c>
      <c r="S25" s="48" t="s">
        <v>1173</v>
      </c>
    </row>
    <row r="26" spans="1:19" hidden="1">
      <c r="A26" s="36">
        <v>1010</v>
      </c>
      <c r="B26" s="37">
        <v>42797</v>
      </c>
      <c r="C26" s="38" t="s">
        <v>42</v>
      </c>
      <c r="D26" s="39" t="s">
        <v>69</v>
      </c>
      <c r="E26" s="40" t="s">
        <v>7</v>
      </c>
      <c r="F26" s="39" t="s">
        <v>30</v>
      </c>
      <c r="G26" s="41" t="s">
        <v>12</v>
      </c>
      <c r="H26" s="39" t="s">
        <v>74</v>
      </c>
      <c r="I26" s="42" t="s">
        <v>75</v>
      </c>
      <c r="J26" s="43">
        <v>22</v>
      </c>
      <c r="K26" s="44">
        <v>9780</v>
      </c>
      <c r="L26" s="43">
        <v>215160</v>
      </c>
      <c r="M26" s="45">
        <v>7.0000000000000007E-2</v>
      </c>
      <c r="N26" s="46">
        <v>200098.8</v>
      </c>
      <c r="O26" s="41" t="s">
        <v>1172</v>
      </c>
      <c r="P26" s="47" t="s">
        <v>53</v>
      </c>
      <c r="Q26" s="48" t="s">
        <v>10</v>
      </c>
      <c r="R26" s="47" t="s">
        <v>29</v>
      </c>
      <c r="S26" s="48" t="s">
        <v>1173</v>
      </c>
    </row>
    <row r="27" spans="1:19" hidden="1">
      <c r="A27" s="36">
        <v>1011</v>
      </c>
      <c r="B27" s="37">
        <v>42797</v>
      </c>
      <c r="C27" s="38" t="s">
        <v>42</v>
      </c>
      <c r="D27" s="39" t="s">
        <v>69</v>
      </c>
      <c r="E27" s="40" t="s">
        <v>7</v>
      </c>
      <c r="F27" s="39" t="s">
        <v>30</v>
      </c>
      <c r="G27" s="41" t="s">
        <v>12</v>
      </c>
      <c r="H27" s="39" t="s">
        <v>51</v>
      </c>
      <c r="I27" s="42" t="s">
        <v>76</v>
      </c>
      <c r="J27" s="43">
        <v>26</v>
      </c>
      <c r="K27" s="44">
        <v>180</v>
      </c>
      <c r="L27" s="43">
        <v>4680</v>
      </c>
      <c r="M27" s="45">
        <v>0.08</v>
      </c>
      <c r="N27" s="46">
        <v>4305.6000000000004</v>
      </c>
      <c r="O27" s="41" t="s">
        <v>1172</v>
      </c>
      <c r="P27" s="47" t="s">
        <v>53</v>
      </c>
      <c r="Q27" s="48" t="s">
        <v>10</v>
      </c>
      <c r="R27" s="47" t="s">
        <v>29</v>
      </c>
      <c r="S27" s="48" t="s">
        <v>1173</v>
      </c>
    </row>
    <row r="28" spans="1:19" hidden="1">
      <c r="A28" s="36">
        <v>1012</v>
      </c>
      <c r="B28" s="37">
        <v>42797</v>
      </c>
      <c r="C28" s="38" t="s">
        <v>42</v>
      </c>
      <c r="D28" s="39" t="s">
        <v>77</v>
      </c>
      <c r="E28" s="40" t="s">
        <v>7</v>
      </c>
      <c r="F28" s="39" t="s">
        <v>25</v>
      </c>
      <c r="G28" s="41" t="s">
        <v>12</v>
      </c>
      <c r="H28" s="39" t="s">
        <v>74</v>
      </c>
      <c r="I28" s="42" t="s">
        <v>78</v>
      </c>
      <c r="J28" s="43">
        <v>49</v>
      </c>
      <c r="K28" s="44">
        <v>960</v>
      </c>
      <c r="L28" s="43">
        <v>47040</v>
      </c>
      <c r="M28" s="45">
        <v>0.1</v>
      </c>
      <c r="N28" s="46">
        <v>42336</v>
      </c>
      <c r="O28" s="41" t="s">
        <v>18</v>
      </c>
      <c r="P28" s="47" t="s">
        <v>79</v>
      </c>
      <c r="Q28" s="48" t="s">
        <v>16</v>
      </c>
      <c r="R28" s="47" t="s">
        <v>26</v>
      </c>
      <c r="S28" s="48" t="s">
        <v>1173</v>
      </c>
    </row>
    <row r="29" spans="1:19" hidden="1">
      <c r="A29" s="36">
        <v>1013</v>
      </c>
      <c r="B29" s="37">
        <v>42797</v>
      </c>
      <c r="C29" s="38" t="s">
        <v>42</v>
      </c>
      <c r="D29" s="39" t="s">
        <v>77</v>
      </c>
      <c r="E29" s="40" t="s">
        <v>7</v>
      </c>
      <c r="F29" s="39" t="s">
        <v>25</v>
      </c>
      <c r="G29" s="41" t="s">
        <v>12</v>
      </c>
      <c r="H29" s="39" t="s">
        <v>51</v>
      </c>
      <c r="I29" s="42" t="s">
        <v>80</v>
      </c>
      <c r="J29" s="43">
        <v>6</v>
      </c>
      <c r="K29" s="44">
        <v>120</v>
      </c>
      <c r="L29" s="43">
        <v>720</v>
      </c>
      <c r="M29" s="45">
        <v>0.1</v>
      </c>
      <c r="N29" s="46">
        <v>648</v>
      </c>
      <c r="O29" s="41" t="s">
        <v>18</v>
      </c>
      <c r="P29" s="47" t="s">
        <v>60</v>
      </c>
      <c r="Q29" s="48" t="s">
        <v>16</v>
      </c>
      <c r="R29" s="47" t="s">
        <v>26</v>
      </c>
      <c r="S29" s="48" t="s">
        <v>1173</v>
      </c>
    </row>
    <row r="30" spans="1:19" hidden="1">
      <c r="A30" s="36">
        <v>1014</v>
      </c>
      <c r="B30" s="37">
        <v>42798</v>
      </c>
      <c r="C30" s="38" t="s">
        <v>42</v>
      </c>
      <c r="D30" s="39" t="s">
        <v>81</v>
      </c>
      <c r="E30" s="40" t="s">
        <v>11</v>
      </c>
      <c r="F30" s="39" t="s">
        <v>25</v>
      </c>
      <c r="G30" s="41" t="s">
        <v>66</v>
      </c>
      <c r="H30" s="39" t="s">
        <v>82</v>
      </c>
      <c r="I30" s="42" t="s">
        <v>83</v>
      </c>
      <c r="J30" s="43">
        <v>3</v>
      </c>
      <c r="K30" s="44">
        <v>3300</v>
      </c>
      <c r="L30" s="43">
        <v>9900</v>
      </c>
      <c r="M30" s="45">
        <v>0.02</v>
      </c>
      <c r="N30" s="46">
        <v>9702</v>
      </c>
      <c r="O30" s="41" t="s">
        <v>1174</v>
      </c>
      <c r="P30" s="47" t="s">
        <v>64</v>
      </c>
      <c r="Q30" s="48" t="s">
        <v>10</v>
      </c>
      <c r="R30" s="47" t="s">
        <v>26</v>
      </c>
      <c r="S30" s="48" t="s">
        <v>1173</v>
      </c>
    </row>
    <row r="31" spans="1:19" hidden="1">
      <c r="A31" s="36">
        <v>1015</v>
      </c>
      <c r="B31" s="37">
        <v>42798</v>
      </c>
      <c r="C31" s="38" t="s">
        <v>42</v>
      </c>
      <c r="D31" s="39" t="s">
        <v>81</v>
      </c>
      <c r="E31" s="40" t="s">
        <v>11</v>
      </c>
      <c r="F31" s="39" t="s">
        <v>25</v>
      </c>
      <c r="G31" s="41" t="s">
        <v>12</v>
      </c>
      <c r="H31" s="39" t="s">
        <v>47</v>
      </c>
      <c r="I31" s="42" t="s">
        <v>85</v>
      </c>
      <c r="J31" s="43">
        <v>3</v>
      </c>
      <c r="K31" s="44">
        <v>2280</v>
      </c>
      <c r="L31" s="43">
        <v>6840</v>
      </c>
      <c r="M31" s="45">
        <v>0.06</v>
      </c>
      <c r="N31" s="46">
        <v>6429.6</v>
      </c>
      <c r="O31" s="41" t="s">
        <v>1174</v>
      </c>
      <c r="P31" s="47" t="s">
        <v>53</v>
      </c>
      <c r="Q31" s="48" t="s">
        <v>10</v>
      </c>
      <c r="R31" s="47" t="s">
        <v>26</v>
      </c>
      <c r="S31" s="48" t="s">
        <v>1173</v>
      </c>
    </row>
    <row r="32" spans="1:19" hidden="1">
      <c r="A32" s="36">
        <v>1016</v>
      </c>
      <c r="B32" s="37">
        <v>42798</v>
      </c>
      <c r="C32" s="38" t="s">
        <v>42</v>
      </c>
      <c r="D32" s="39" t="s">
        <v>81</v>
      </c>
      <c r="E32" s="40" t="s">
        <v>11</v>
      </c>
      <c r="F32" s="39" t="s">
        <v>25</v>
      </c>
      <c r="G32" s="41" t="s">
        <v>12</v>
      </c>
      <c r="H32" s="39" t="s">
        <v>55</v>
      </c>
      <c r="I32" s="42" t="s">
        <v>86</v>
      </c>
      <c r="J32" s="43">
        <v>32</v>
      </c>
      <c r="K32" s="44">
        <v>3360</v>
      </c>
      <c r="L32" s="43">
        <v>107520</v>
      </c>
      <c r="M32" s="45">
        <v>0.1</v>
      </c>
      <c r="N32" s="46">
        <v>96768</v>
      </c>
      <c r="O32" s="41" t="s">
        <v>1174</v>
      </c>
      <c r="P32" s="47" t="s">
        <v>79</v>
      </c>
      <c r="Q32" s="48" t="s">
        <v>10</v>
      </c>
      <c r="R32" s="47" t="s">
        <v>26</v>
      </c>
      <c r="S32" s="48" t="s">
        <v>1173</v>
      </c>
    </row>
    <row r="33" spans="1:19" hidden="1">
      <c r="A33" s="36">
        <v>1017</v>
      </c>
      <c r="B33" s="37">
        <v>42798</v>
      </c>
      <c r="C33" s="38" t="s">
        <v>42</v>
      </c>
      <c r="D33" s="39" t="s">
        <v>87</v>
      </c>
      <c r="E33" s="40" t="s">
        <v>11</v>
      </c>
      <c r="F33" s="39" t="s">
        <v>28</v>
      </c>
      <c r="G33" s="41" t="s">
        <v>66</v>
      </c>
      <c r="H33" s="39" t="s">
        <v>82</v>
      </c>
      <c r="I33" s="42" t="s">
        <v>88</v>
      </c>
      <c r="J33" s="43">
        <v>15</v>
      </c>
      <c r="K33" s="44">
        <v>3000</v>
      </c>
      <c r="L33" s="43">
        <v>45000</v>
      </c>
      <c r="M33" s="45">
        <v>0.02</v>
      </c>
      <c r="N33" s="46">
        <v>44100</v>
      </c>
      <c r="O33" s="41" t="s">
        <v>1172</v>
      </c>
      <c r="P33" s="47" t="s">
        <v>53</v>
      </c>
      <c r="Q33" s="48" t="s">
        <v>10</v>
      </c>
      <c r="R33" s="47" t="s">
        <v>29</v>
      </c>
      <c r="S33" s="48" t="s">
        <v>1173</v>
      </c>
    </row>
    <row r="34" spans="1:19" hidden="1">
      <c r="A34" s="36">
        <v>1018</v>
      </c>
      <c r="B34" s="37">
        <v>42798</v>
      </c>
      <c r="C34" s="38" t="s">
        <v>42</v>
      </c>
      <c r="D34" s="39" t="s">
        <v>89</v>
      </c>
      <c r="E34" s="40" t="s">
        <v>11</v>
      </c>
      <c r="F34" s="39" t="s">
        <v>30</v>
      </c>
      <c r="G34" s="41" t="s">
        <v>66</v>
      </c>
      <c r="H34" s="39" t="s">
        <v>82</v>
      </c>
      <c r="I34" s="42" t="s">
        <v>90</v>
      </c>
      <c r="J34" s="43">
        <v>38</v>
      </c>
      <c r="K34" s="44">
        <v>5340</v>
      </c>
      <c r="L34" s="43">
        <v>202920</v>
      </c>
      <c r="M34" s="45">
        <v>0</v>
      </c>
      <c r="N34" s="46">
        <v>202920</v>
      </c>
      <c r="O34" s="41" t="s">
        <v>18</v>
      </c>
      <c r="P34" s="47" t="s">
        <v>91</v>
      </c>
      <c r="Q34" s="48" t="s">
        <v>16</v>
      </c>
      <c r="R34" s="47" t="s">
        <v>29</v>
      </c>
      <c r="S34" s="48" t="s">
        <v>1173</v>
      </c>
    </row>
    <row r="35" spans="1:19" hidden="1">
      <c r="A35" s="36">
        <v>1019</v>
      </c>
      <c r="B35" s="37">
        <v>42798</v>
      </c>
      <c r="C35" s="38" t="s">
        <v>42</v>
      </c>
      <c r="D35" s="39" t="s">
        <v>89</v>
      </c>
      <c r="E35" s="40" t="s">
        <v>11</v>
      </c>
      <c r="F35" s="39" t="s">
        <v>30</v>
      </c>
      <c r="G35" s="41" t="s">
        <v>8</v>
      </c>
      <c r="H35" s="39" t="s">
        <v>70</v>
      </c>
      <c r="I35" s="42" t="s">
        <v>92</v>
      </c>
      <c r="J35" s="43">
        <v>5</v>
      </c>
      <c r="K35" s="44">
        <v>5460</v>
      </c>
      <c r="L35" s="43">
        <v>27300</v>
      </c>
      <c r="M35" s="45">
        <v>0.02</v>
      </c>
      <c r="N35" s="46">
        <v>26754</v>
      </c>
      <c r="O35" s="41" t="s">
        <v>18</v>
      </c>
      <c r="P35" s="47" t="s">
        <v>46</v>
      </c>
      <c r="Q35" s="48" t="s">
        <v>16</v>
      </c>
      <c r="R35" s="47" t="s">
        <v>29</v>
      </c>
      <c r="S35" s="48" t="s">
        <v>1173</v>
      </c>
    </row>
    <row r="36" spans="1:19" hidden="1">
      <c r="A36" s="36">
        <v>1020</v>
      </c>
      <c r="B36" s="37">
        <v>42798</v>
      </c>
      <c r="C36" s="38" t="s">
        <v>42</v>
      </c>
      <c r="D36" s="39" t="s">
        <v>93</v>
      </c>
      <c r="E36" s="40" t="s">
        <v>11</v>
      </c>
      <c r="F36" s="39" t="s">
        <v>30</v>
      </c>
      <c r="G36" s="41" t="s">
        <v>12</v>
      </c>
      <c r="H36" s="39" t="s">
        <v>55</v>
      </c>
      <c r="I36" s="42" t="s">
        <v>94</v>
      </c>
      <c r="J36" s="43">
        <v>47</v>
      </c>
      <c r="K36" s="44">
        <v>16800</v>
      </c>
      <c r="L36" s="43">
        <v>789600</v>
      </c>
      <c r="M36" s="45">
        <v>0.08</v>
      </c>
      <c r="N36" s="46">
        <v>726432</v>
      </c>
      <c r="O36" s="41" t="s">
        <v>1172</v>
      </c>
      <c r="P36" s="47" t="s">
        <v>53</v>
      </c>
      <c r="Q36" s="48" t="s">
        <v>10</v>
      </c>
      <c r="R36" s="47" t="s">
        <v>29</v>
      </c>
      <c r="S36" s="48" t="s">
        <v>1173</v>
      </c>
    </row>
    <row r="37" spans="1:19" hidden="1">
      <c r="A37" s="36">
        <v>1021</v>
      </c>
      <c r="B37" s="37">
        <v>42798</v>
      </c>
      <c r="C37" s="38" t="s">
        <v>42</v>
      </c>
      <c r="D37" s="39" t="s">
        <v>95</v>
      </c>
      <c r="E37" s="40" t="s">
        <v>7</v>
      </c>
      <c r="F37" s="39" t="s">
        <v>27</v>
      </c>
      <c r="G37" s="41" t="s">
        <v>12</v>
      </c>
      <c r="H37" s="39" t="s">
        <v>51</v>
      </c>
      <c r="I37" s="42" t="s">
        <v>96</v>
      </c>
      <c r="J37" s="43">
        <v>48</v>
      </c>
      <c r="K37" s="44">
        <v>600</v>
      </c>
      <c r="L37" s="43">
        <v>28800</v>
      </c>
      <c r="M37" s="45">
        <v>0.09</v>
      </c>
      <c r="N37" s="46">
        <v>26208</v>
      </c>
      <c r="O37" s="41" t="s">
        <v>18</v>
      </c>
      <c r="P37" s="47" t="s">
        <v>53</v>
      </c>
      <c r="Q37" s="48" t="s">
        <v>16</v>
      </c>
      <c r="R37" s="47" t="s">
        <v>26</v>
      </c>
      <c r="S37" s="48" t="s">
        <v>1173</v>
      </c>
    </row>
    <row r="38" spans="1:19" hidden="1">
      <c r="A38" s="36">
        <v>1022</v>
      </c>
      <c r="B38" s="37">
        <v>42798</v>
      </c>
      <c r="C38" s="38" t="s">
        <v>42</v>
      </c>
      <c r="D38" s="39" t="s">
        <v>95</v>
      </c>
      <c r="E38" s="40" t="s">
        <v>7</v>
      </c>
      <c r="F38" s="39" t="s">
        <v>27</v>
      </c>
      <c r="G38" s="41" t="s">
        <v>12</v>
      </c>
      <c r="H38" s="39" t="s">
        <v>51</v>
      </c>
      <c r="I38" s="42" t="s">
        <v>97</v>
      </c>
      <c r="J38" s="43">
        <v>18</v>
      </c>
      <c r="K38" s="44">
        <v>180</v>
      </c>
      <c r="L38" s="43">
        <v>3240</v>
      </c>
      <c r="M38" s="45">
        <v>0.01</v>
      </c>
      <c r="N38" s="46">
        <v>3207.6</v>
      </c>
      <c r="O38" s="41" t="s">
        <v>18</v>
      </c>
      <c r="P38" s="47" t="s">
        <v>53</v>
      </c>
      <c r="Q38" s="48" t="s">
        <v>16</v>
      </c>
      <c r="R38" s="47" t="s">
        <v>26</v>
      </c>
      <c r="S38" s="48" t="s">
        <v>1173</v>
      </c>
    </row>
    <row r="39" spans="1:19">
      <c r="A39" s="36">
        <v>1023</v>
      </c>
      <c r="B39" s="37">
        <v>42799</v>
      </c>
      <c r="C39" s="38" t="s">
        <v>42</v>
      </c>
      <c r="D39" s="39" t="s">
        <v>98</v>
      </c>
      <c r="E39" s="40" t="s">
        <v>7</v>
      </c>
      <c r="F39" s="39" t="s">
        <v>25</v>
      </c>
      <c r="G39" s="41" t="s">
        <v>8</v>
      </c>
      <c r="H39" s="39" t="s">
        <v>44</v>
      </c>
      <c r="I39" s="42" t="s">
        <v>99</v>
      </c>
      <c r="J39" s="43">
        <v>13</v>
      </c>
      <c r="K39" s="44">
        <v>10800</v>
      </c>
      <c r="L39" s="43">
        <v>140400</v>
      </c>
      <c r="M39" s="45">
        <v>0.08</v>
      </c>
      <c r="N39" s="46">
        <v>129168</v>
      </c>
      <c r="O39" s="41" t="s">
        <v>1172</v>
      </c>
      <c r="P39" s="47" t="s">
        <v>79</v>
      </c>
      <c r="Q39" s="48" t="s">
        <v>10</v>
      </c>
      <c r="R39" s="47" t="s">
        <v>26</v>
      </c>
      <c r="S39" s="48" t="s">
        <v>1173</v>
      </c>
    </row>
    <row r="40" spans="1:19" hidden="1">
      <c r="A40" s="36">
        <v>1024</v>
      </c>
      <c r="B40" s="37">
        <v>42799</v>
      </c>
      <c r="C40" s="38" t="s">
        <v>42</v>
      </c>
      <c r="D40" s="39" t="s">
        <v>100</v>
      </c>
      <c r="E40" s="40" t="s">
        <v>101</v>
      </c>
      <c r="F40" s="39" t="s">
        <v>28</v>
      </c>
      <c r="G40" s="41" t="s">
        <v>12</v>
      </c>
      <c r="H40" s="39" t="s">
        <v>47</v>
      </c>
      <c r="I40" s="42" t="s">
        <v>102</v>
      </c>
      <c r="J40" s="43">
        <v>33</v>
      </c>
      <c r="K40" s="44">
        <v>300</v>
      </c>
      <c r="L40" s="43">
        <v>9900</v>
      </c>
      <c r="M40" s="45">
        <v>0.06</v>
      </c>
      <c r="N40" s="46">
        <v>9306</v>
      </c>
      <c r="O40" s="41" t="s">
        <v>15</v>
      </c>
      <c r="P40" s="47" t="s">
        <v>53</v>
      </c>
      <c r="Q40" s="48" t="s">
        <v>10</v>
      </c>
      <c r="R40" s="47" t="s">
        <v>29</v>
      </c>
      <c r="S40" s="48" t="s">
        <v>1173</v>
      </c>
    </row>
    <row r="41" spans="1:19" hidden="1">
      <c r="A41" s="36">
        <v>1025</v>
      </c>
      <c r="B41" s="37">
        <v>42799</v>
      </c>
      <c r="C41" s="38" t="s">
        <v>42</v>
      </c>
      <c r="D41" s="39" t="s">
        <v>103</v>
      </c>
      <c r="E41" s="40" t="s">
        <v>101</v>
      </c>
      <c r="F41" s="39" t="s">
        <v>28</v>
      </c>
      <c r="G41" s="41" t="s">
        <v>66</v>
      </c>
      <c r="H41" s="39" t="s">
        <v>82</v>
      </c>
      <c r="I41" s="42" t="s">
        <v>104</v>
      </c>
      <c r="J41" s="43">
        <v>10</v>
      </c>
      <c r="K41" s="44">
        <v>780</v>
      </c>
      <c r="L41" s="43">
        <v>7800</v>
      </c>
      <c r="M41" s="45">
        <v>0.1</v>
      </c>
      <c r="N41" s="46">
        <v>7020</v>
      </c>
      <c r="O41" s="41" t="s">
        <v>15</v>
      </c>
      <c r="P41" s="47" t="s">
        <v>64</v>
      </c>
      <c r="Q41" s="48" t="s">
        <v>10</v>
      </c>
      <c r="R41" s="47" t="s">
        <v>29</v>
      </c>
      <c r="S41" s="48" t="s">
        <v>1173</v>
      </c>
    </row>
    <row r="42" spans="1:19" hidden="1">
      <c r="A42" s="36">
        <v>1026</v>
      </c>
      <c r="B42" s="37">
        <v>42799</v>
      </c>
      <c r="C42" s="38" t="s">
        <v>42</v>
      </c>
      <c r="D42" s="39" t="s">
        <v>105</v>
      </c>
      <c r="E42" s="40" t="s">
        <v>101</v>
      </c>
      <c r="F42" s="39" t="s">
        <v>25</v>
      </c>
      <c r="G42" s="41" t="s">
        <v>8</v>
      </c>
      <c r="H42" s="39" t="s">
        <v>70</v>
      </c>
      <c r="I42" s="42" t="s">
        <v>106</v>
      </c>
      <c r="J42" s="43">
        <v>50</v>
      </c>
      <c r="K42" s="44">
        <v>7200</v>
      </c>
      <c r="L42" s="43">
        <v>360000</v>
      </c>
      <c r="M42" s="45">
        <v>0.08</v>
      </c>
      <c r="N42" s="46">
        <v>331200</v>
      </c>
      <c r="O42" s="41" t="s">
        <v>15</v>
      </c>
      <c r="P42" s="47" t="s">
        <v>79</v>
      </c>
      <c r="Q42" s="48" t="s">
        <v>10</v>
      </c>
      <c r="R42" s="47" t="s">
        <v>26</v>
      </c>
      <c r="S42" s="48" t="s">
        <v>1173</v>
      </c>
    </row>
    <row r="43" spans="1:19" hidden="1">
      <c r="A43" s="36">
        <v>1027</v>
      </c>
      <c r="B43" s="37">
        <v>42799</v>
      </c>
      <c r="C43" s="38" t="s">
        <v>42</v>
      </c>
      <c r="D43" s="39" t="s">
        <v>105</v>
      </c>
      <c r="E43" s="40" t="s">
        <v>101</v>
      </c>
      <c r="F43" s="39" t="s">
        <v>25</v>
      </c>
      <c r="G43" s="41" t="s">
        <v>12</v>
      </c>
      <c r="H43" s="39" t="s">
        <v>107</v>
      </c>
      <c r="I43" s="42" t="s">
        <v>108</v>
      </c>
      <c r="J43" s="43">
        <v>19</v>
      </c>
      <c r="K43" s="44">
        <v>660</v>
      </c>
      <c r="L43" s="43">
        <v>12540</v>
      </c>
      <c r="M43" s="45">
        <v>0.08</v>
      </c>
      <c r="N43" s="46">
        <v>11536.8</v>
      </c>
      <c r="O43" s="41" t="s">
        <v>15</v>
      </c>
      <c r="P43" s="47" t="s">
        <v>79</v>
      </c>
      <c r="Q43" s="48" t="s">
        <v>10</v>
      </c>
      <c r="R43" s="47" t="s">
        <v>26</v>
      </c>
      <c r="S43" s="48" t="s">
        <v>1173</v>
      </c>
    </row>
    <row r="44" spans="1:19">
      <c r="A44" s="36">
        <v>1028</v>
      </c>
      <c r="B44" s="37">
        <v>42799</v>
      </c>
      <c r="C44" s="38" t="s">
        <v>42</v>
      </c>
      <c r="D44" s="39" t="s">
        <v>109</v>
      </c>
      <c r="E44" s="40" t="s">
        <v>50</v>
      </c>
      <c r="F44" s="39" t="s">
        <v>30</v>
      </c>
      <c r="G44" s="41" t="s">
        <v>12</v>
      </c>
      <c r="H44" s="39" t="s">
        <v>47</v>
      </c>
      <c r="I44" s="42" t="s">
        <v>110</v>
      </c>
      <c r="J44" s="43">
        <v>32</v>
      </c>
      <c r="K44" s="44">
        <v>3360</v>
      </c>
      <c r="L44" s="43">
        <v>107520</v>
      </c>
      <c r="M44" s="45">
        <v>0.08</v>
      </c>
      <c r="N44" s="46">
        <v>98918.399999999994</v>
      </c>
      <c r="O44" s="41" t="s">
        <v>15</v>
      </c>
      <c r="P44" s="47" t="s">
        <v>49</v>
      </c>
      <c r="Q44" s="48" t="s">
        <v>10</v>
      </c>
      <c r="R44" s="47" t="s">
        <v>29</v>
      </c>
      <c r="S44" s="48" t="s">
        <v>1173</v>
      </c>
    </row>
    <row r="45" spans="1:19">
      <c r="A45" s="36">
        <v>1029</v>
      </c>
      <c r="B45" s="37">
        <v>42799</v>
      </c>
      <c r="C45" s="38" t="s">
        <v>42</v>
      </c>
      <c r="D45" s="39" t="s">
        <v>111</v>
      </c>
      <c r="E45" s="40" t="s">
        <v>50</v>
      </c>
      <c r="F45" s="39" t="s">
        <v>25</v>
      </c>
      <c r="G45" s="41" t="s">
        <v>12</v>
      </c>
      <c r="H45" s="39" t="s">
        <v>55</v>
      </c>
      <c r="I45" s="42" t="s">
        <v>112</v>
      </c>
      <c r="J45" s="43">
        <v>28</v>
      </c>
      <c r="K45" s="44">
        <v>4860</v>
      </c>
      <c r="L45" s="43">
        <v>136080</v>
      </c>
      <c r="M45" s="45">
        <v>0.09</v>
      </c>
      <c r="N45" s="46">
        <v>123832.8</v>
      </c>
      <c r="O45" s="41" t="s">
        <v>13</v>
      </c>
      <c r="P45" s="47" t="s">
        <v>53</v>
      </c>
      <c r="Q45" s="48" t="s">
        <v>14</v>
      </c>
      <c r="R45" s="47" t="s">
        <v>26</v>
      </c>
      <c r="S45" s="48" t="s">
        <v>1173</v>
      </c>
    </row>
    <row r="46" spans="1:19">
      <c r="A46" s="36">
        <v>1030</v>
      </c>
      <c r="B46" s="37">
        <v>42799</v>
      </c>
      <c r="C46" s="38" t="s">
        <v>42</v>
      </c>
      <c r="D46" s="39" t="s">
        <v>109</v>
      </c>
      <c r="E46" s="40" t="s">
        <v>50</v>
      </c>
      <c r="F46" s="39" t="s">
        <v>30</v>
      </c>
      <c r="G46" s="41" t="s">
        <v>12</v>
      </c>
      <c r="H46" s="39" t="s">
        <v>47</v>
      </c>
      <c r="I46" s="42" t="s">
        <v>113</v>
      </c>
      <c r="J46" s="43">
        <v>40</v>
      </c>
      <c r="K46" s="44">
        <v>720</v>
      </c>
      <c r="L46" s="43">
        <v>28800</v>
      </c>
      <c r="M46" s="45">
        <v>0.02</v>
      </c>
      <c r="N46" s="46">
        <v>28224</v>
      </c>
      <c r="O46" s="41" t="s">
        <v>15</v>
      </c>
      <c r="P46" s="47" t="s">
        <v>79</v>
      </c>
      <c r="Q46" s="48" t="s">
        <v>10</v>
      </c>
      <c r="R46" s="47" t="s">
        <v>29</v>
      </c>
      <c r="S46" s="48" t="s">
        <v>1173</v>
      </c>
    </row>
    <row r="47" spans="1:19">
      <c r="A47" s="36">
        <v>1031</v>
      </c>
      <c r="B47" s="37">
        <v>42799</v>
      </c>
      <c r="C47" s="38" t="s">
        <v>42</v>
      </c>
      <c r="D47" s="39" t="s">
        <v>111</v>
      </c>
      <c r="E47" s="40" t="s">
        <v>50</v>
      </c>
      <c r="F47" s="39" t="s">
        <v>25</v>
      </c>
      <c r="G47" s="41" t="s">
        <v>12</v>
      </c>
      <c r="H47" s="39" t="s">
        <v>114</v>
      </c>
      <c r="I47" s="42" t="s">
        <v>115</v>
      </c>
      <c r="J47" s="43">
        <v>28</v>
      </c>
      <c r="K47" s="44">
        <v>360</v>
      </c>
      <c r="L47" s="43">
        <v>10080</v>
      </c>
      <c r="M47" s="45">
        <v>0.05</v>
      </c>
      <c r="N47" s="46">
        <v>9576</v>
      </c>
      <c r="O47" s="41" t="s">
        <v>13</v>
      </c>
      <c r="P47" s="47" t="s">
        <v>64</v>
      </c>
      <c r="Q47" s="48" t="s">
        <v>14</v>
      </c>
      <c r="R47" s="47" t="s">
        <v>26</v>
      </c>
      <c r="S47" s="48" t="s">
        <v>1173</v>
      </c>
    </row>
    <row r="48" spans="1:19" hidden="1">
      <c r="A48" s="36">
        <v>1032</v>
      </c>
      <c r="B48" s="37">
        <v>42799</v>
      </c>
      <c r="C48" s="38" t="s">
        <v>42</v>
      </c>
      <c r="D48" s="39" t="s">
        <v>111</v>
      </c>
      <c r="E48" s="40" t="s">
        <v>50</v>
      </c>
      <c r="F48" s="39" t="s">
        <v>25</v>
      </c>
      <c r="G48" s="41" t="s">
        <v>8</v>
      </c>
      <c r="H48" s="39" t="s">
        <v>62</v>
      </c>
      <c r="I48" s="42" t="s">
        <v>116</v>
      </c>
      <c r="J48" s="43">
        <v>10</v>
      </c>
      <c r="K48" s="44">
        <v>9360</v>
      </c>
      <c r="L48" s="43">
        <v>93600</v>
      </c>
      <c r="M48" s="45">
        <v>7.0000000000000007E-2</v>
      </c>
      <c r="N48" s="46">
        <v>87048</v>
      </c>
      <c r="O48" s="41" t="s">
        <v>13</v>
      </c>
      <c r="P48" s="47" t="s">
        <v>53</v>
      </c>
      <c r="Q48" s="48" t="s">
        <v>14</v>
      </c>
      <c r="R48" s="47" t="s">
        <v>26</v>
      </c>
      <c r="S48" s="48" t="s">
        <v>1173</v>
      </c>
    </row>
    <row r="49" spans="1:19">
      <c r="A49" s="36">
        <v>1033</v>
      </c>
      <c r="B49" s="37">
        <v>42799</v>
      </c>
      <c r="C49" s="38" t="s">
        <v>42</v>
      </c>
      <c r="D49" s="39" t="s">
        <v>111</v>
      </c>
      <c r="E49" s="40" t="s">
        <v>50</v>
      </c>
      <c r="F49" s="39" t="s">
        <v>25</v>
      </c>
      <c r="G49" s="41" t="s">
        <v>12</v>
      </c>
      <c r="H49" s="39" t="s">
        <v>55</v>
      </c>
      <c r="I49" s="42" t="s">
        <v>117</v>
      </c>
      <c r="J49" s="43">
        <v>33</v>
      </c>
      <c r="K49" s="44">
        <v>1080</v>
      </c>
      <c r="L49" s="43">
        <v>35640</v>
      </c>
      <c r="M49" s="45">
        <v>0.1</v>
      </c>
      <c r="N49" s="46">
        <v>32076</v>
      </c>
      <c r="O49" s="41" t="s">
        <v>13</v>
      </c>
      <c r="P49" s="47" t="s">
        <v>53</v>
      </c>
      <c r="Q49" s="48" t="s">
        <v>14</v>
      </c>
      <c r="R49" s="47" t="s">
        <v>26</v>
      </c>
      <c r="S49" s="48" t="s">
        <v>1173</v>
      </c>
    </row>
    <row r="50" spans="1:19">
      <c r="A50" s="36">
        <v>1034</v>
      </c>
      <c r="B50" s="37">
        <v>42799</v>
      </c>
      <c r="C50" s="38" t="s">
        <v>42</v>
      </c>
      <c r="D50" s="39" t="s">
        <v>118</v>
      </c>
      <c r="E50" s="40" t="s">
        <v>50</v>
      </c>
      <c r="F50" s="39" t="s">
        <v>25</v>
      </c>
      <c r="G50" s="41" t="s">
        <v>12</v>
      </c>
      <c r="H50" s="39" t="s">
        <v>114</v>
      </c>
      <c r="I50" s="42" t="s">
        <v>119</v>
      </c>
      <c r="J50" s="43">
        <v>4</v>
      </c>
      <c r="K50" s="44">
        <v>540</v>
      </c>
      <c r="L50" s="43">
        <v>2160</v>
      </c>
      <c r="M50" s="45">
        <v>0.05</v>
      </c>
      <c r="N50" s="46">
        <v>2052</v>
      </c>
      <c r="O50" s="41" t="s">
        <v>1172</v>
      </c>
      <c r="P50" s="47" t="s">
        <v>79</v>
      </c>
      <c r="Q50" s="48" t="s">
        <v>10</v>
      </c>
      <c r="R50" s="47" t="s">
        <v>26</v>
      </c>
      <c r="S50" s="48" t="s">
        <v>1173</v>
      </c>
    </row>
    <row r="51" spans="1:19">
      <c r="A51" s="36">
        <v>1035</v>
      </c>
      <c r="B51" s="37">
        <v>42799</v>
      </c>
      <c r="C51" s="38" t="s">
        <v>42</v>
      </c>
      <c r="D51" s="39" t="s">
        <v>118</v>
      </c>
      <c r="E51" s="40" t="s">
        <v>50</v>
      </c>
      <c r="F51" s="39" t="s">
        <v>25</v>
      </c>
      <c r="G51" s="41" t="s">
        <v>12</v>
      </c>
      <c r="H51" s="39" t="s">
        <v>120</v>
      </c>
      <c r="I51" s="42" t="s">
        <v>121</v>
      </c>
      <c r="J51" s="43">
        <v>17</v>
      </c>
      <c r="K51" s="44">
        <v>300</v>
      </c>
      <c r="L51" s="43">
        <v>5100</v>
      </c>
      <c r="M51" s="45">
        <v>0.01</v>
      </c>
      <c r="N51" s="46">
        <v>5049</v>
      </c>
      <c r="O51" s="41" t="s">
        <v>1172</v>
      </c>
      <c r="P51" s="47" t="s">
        <v>64</v>
      </c>
      <c r="Q51" s="48" t="s">
        <v>10</v>
      </c>
      <c r="R51" s="47" t="s">
        <v>26</v>
      </c>
      <c r="S51" s="48" t="s">
        <v>1173</v>
      </c>
    </row>
    <row r="52" spans="1:19">
      <c r="A52" s="36">
        <v>1036</v>
      </c>
      <c r="B52" s="37">
        <v>42799</v>
      </c>
      <c r="C52" s="38" t="s">
        <v>42</v>
      </c>
      <c r="D52" s="39" t="s">
        <v>118</v>
      </c>
      <c r="E52" s="40" t="s">
        <v>50</v>
      </c>
      <c r="F52" s="39" t="s">
        <v>25</v>
      </c>
      <c r="G52" s="41" t="s">
        <v>12</v>
      </c>
      <c r="H52" s="39" t="s">
        <v>51</v>
      </c>
      <c r="I52" s="42" t="s">
        <v>122</v>
      </c>
      <c r="J52" s="43">
        <v>7</v>
      </c>
      <c r="K52" s="44">
        <v>720</v>
      </c>
      <c r="L52" s="43">
        <v>5040</v>
      </c>
      <c r="M52" s="45">
        <v>7.0000000000000007E-2</v>
      </c>
      <c r="N52" s="46">
        <v>4687.2</v>
      </c>
      <c r="O52" s="41" t="s">
        <v>1172</v>
      </c>
      <c r="P52" s="47" t="s">
        <v>49</v>
      </c>
      <c r="Q52" s="48" t="s">
        <v>10</v>
      </c>
      <c r="R52" s="47" t="s">
        <v>26</v>
      </c>
      <c r="S52" s="48" t="s">
        <v>1173</v>
      </c>
    </row>
    <row r="53" spans="1:19" hidden="1">
      <c r="A53" s="36">
        <v>1037</v>
      </c>
      <c r="B53" s="37">
        <v>42800</v>
      </c>
      <c r="C53" s="38" t="s">
        <v>42</v>
      </c>
      <c r="D53" s="39" t="s">
        <v>123</v>
      </c>
      <c r="E53" s="40" t="s">
        <v>11</v>
      </c>
      <c r="F53" s="39" t="s">
        <v>30</v>
      </c>
      <c r="G53" s="41" t="s">
        <v>12</v>
      </c>
      <c r="H53" s="39" t="s">
        <v>47</v>
      </c>
      <c r="I53" s="42" t="s">
        <v>124</v>
      </c>
      <c r="J53" s="43">
        <v>46</v>
      </c>
      <c r="K53" s="44">
        <v>1860</v>
      </c>
      <c r="L53" s="43">
        <v>85560</v>
      </c>
      <c r="M53" s="45">
        <v>0.02</v>
      </c>
      <c r="N53" s="46">
        <v>83848.800000000003</v>
      </c>
      <c r="O53" s="41" t="s">
        <v>1172</v>
      </c>
      <c r="P53" s="47" t="s">
        <v>53</v>
      </c>
      <c r="Q53" s="48" t="s">
        <v>10</v>
      </c>
      <c r="R53" s="47" t="s">
        <v>29</v>
      </c>
      <c r="S53" s="48" t="s">
        <v>1173</v>
      </c>
    </row>
    <row r="54" spans="1:19" hidden="1">
      <c r="A54" s="36">
        <v>1038</v>
      </c>
      <c r="B54" s="37">
        <v>42800</v>
      </c>
      <c r="C54" s="38" t="s">
        <v>42</v>
      </c>
      <c r="D54" s="39" t="s">
        <v>123</v>
      </c>
      <c r="E54" s="40" t="s">
        <v>11</v>
      </c>
      <c r="F54" s="39" t="s">
        <v>30</v>
      </c>
      <c r="G54" s="41" t="s">
        <v>66</v>
      </c>
      <c r="H54" s="39" t="s">
        <v>125</v>
      </c>
      <c r="I54" s="42" t="s">
        <v>126</v>
      </c>
      <c r="J54" s="43">
        <v>42</v>
      </c>
      <c r="K54" s="44">
        <v>20940</v>
      </c>
      <c r="L54" s="43">
        <v>879480</v>
      </c>
      <c r="M54" s="45">
        <v>7.0000000000000007E-2</v>
      </c>
      <c r="N54" s="46">
        <v>817916.4</v>
      </c>
      <c r="O54" s="41" t="s">
        <v>1172</v>
      </c>
      <c r="P54" s="47" t="s">
        <v>49</v>
      </c>
      <c r="Q54" s="48" t="s">
        <v>10</v>
      </c>
      <c r="R54" s="47" t="s">
        <v>29</v>
      </c>
      <c r="S54" s="48" t="s">
        <v>1173</v>
      </c>
    </row>
    <row r="55" spans="1:19">
      <c r="A55" s="36">
        <v>1039</v>
      </c>
      <c r="B55" s="37">
        <v>42800</v>
      </c>
      <c r="C55" s="38" t="s">
        <v>42</v>
      </c>
      <c r="D55" s="39" t="s">
        <v>127</v>
      </c>
      <c r="E55" s="40" t="s">
        <v>50</v>
      </c>
      <c r="F55" s="39" t="s">
        <v>30</v>
      </c>
      <c r="G55" s="41" t="s">
        <v>12</v>
      </c>
      <c r="H55" s="39" t="s">
        <v>128</v>
      </c>
      <c r="I55" s="42" t="s">
        <v>129</v>
      </c>
      <c r="J55" s="43">
        <v>10</v>
      </c>
      <c r="K55" s="44">
        <v>480</v>
      </c>
      <c r="L55" s="43">
        <v>4800</v>
      </c>
      <c r="M55" s="45">
        <v>0.05</v>
      </c>
      <c r="N55" s="46">
        <v>4560</v>
      </c>
      <c r="O55" s="41" t="s">
        <v>18</v>
      </c>
      <c r="P55" s="47" t="s">
        <v>53</v>
      </c>
      <c r="Q55" s="48" t="s">
        <v>16</v>
      </c>
      <c r="R55" s="47" t="s">
        <v>29</v>
      </c>
      <c r="S55" s="48" t="s">
        <v>1173</v>
      </c>
    </row>
    <row r="56" spans="1:19">
      <c r="A56" s="36">
        <v>1040</v>
      </c>
      <c r="B56" s="37">
        <v>42800</v>
      </c>
      <c r="C56" s="38" t="s">
        <v>42</v>
      </c>
      <c r="D56" s="39" t="s">
        <v>127</v>
      </c>
      <c r="E56" s="40" t="s">
        <v>50</v>
      </c>
      <c r="F56" s="39" t="s">
        <v>30</v>
      </c>
      <c r="G56" s="41" t="s">
        <v>12</v>
      </c>
      <c r="H56" s="39" t="s">
        <v>128</v>
      </c>
      <c r="I56" s="42" t="s">
        <v>130</v>
      </c>
      <c r="J56" s="43">
        <v>13</v>
      </c>
      <c r="K56" s="44">
        <v>21840</v>
      </c>
      <c r="L56" s="43">
        <v>283920</v>
      </c>
      <c r="M56" s="45">
        <v>0.04</v>
      </c>
      <c r="N56" s="46">
        <v>272563.20000000001</v>
      </c>
      <c r="O56" s="41" t="s">
        <v>18</v>
      </c>
      <c r="P56" s="47" t="s">
        <v>49</v>
      </c>
      <c r="Q56" s="48" t="s">
        <v>16</v>
      </c>
      <c r="R56" s="47" t="s">
        <v>29</v>
      </c>
      <c r="S56" s="48" t="s">
        <v>1173</v>
      </c>
    </row>
    <row r="57" spans="1:19" hidden="1">
      <c r="A57" s="36">
        <v>1041</v>
      </c>
      <c r="B57" s="37">
        <v>42801</v>
      </c>
      <c r="C57" s="38" t="s">
        <v>42</v>
      </c>
      <c r="D57" s="39" t="s">
        <v>131</v>
      </c>
      <c r="E57" s="40" t="s">
        <v>11</v>
      </c>
      <c r="F57" s="39" t="s">
        <v>25</v>
      </c>
      <c r="G57" s="41" t="s">
        <v>12</v>
      </c>
      <c r="H57" s="39" t="s">
        <v>128</v>
      </c>
      <c r="I57" s="42" t="s">
        <v>132</v>
      </c>
      <c r="J57" s="43">
        <v>24</v>
      </c>
      <c r="K57" s="44">
        <v>300</v>
      </c>
      <c r="L57" s="43">
        <v>7200</v>
      </c>
      <c r="M57" s="45">
        <v>0.01</v>
      </c>
      <c r="N57" s="46">
        <v>7128</v>
      </c>
      <c r="O57" s="41" t="s">
        <v>1172</v>
      </c>
      <c r="P57" s="47" t="s">
        <v>53</v>
      </c>
      <c r="Q57" s="48" t="s">
        <v>10</v>
      </c>
      <c r="R57" s="47" t="s">
        <v>26</v>
      </c>
      <c r="S57" s="48" t="s">
        <v>1173</v>
      </c>
    </row>
    <row r="58" spans="1:19" hidden="1">
      <c r="A58" s="36">
        <v>1042</v>
      </c>
      <c r="B58" s="37">
        <v>42801</v>
      </c>
      <c r="C58" s="38" t="s">
        <v>42</v>
      </c>
      <c r="D58" s="39" t="s">
        <v>131</v>
      </c>
      <c r="E58" s="40" t="s">
        <v>11</v>
      </c>
      <c r="F58" s="39" t="s">
        <v>25</v>
      </c>
      <c r="G58" s="41" t="s">
        <v>12</v>
      </c>
      <c r="H58" s="39" t="s">
        <v>114</v>
      </c>
      <c r="I58" s="42" t="s">
        <v>133</v>
      </c>
      <c r="J58" s="43">
        <v>39</v>
      </c>
      <c r="K58" s="44">
        <v>300</v>
      </c>
      <c r="L58" s="43">
        <v>11700</v>
      </c>
      <c r="M58" s="45">
        <v>0.03</v>
      </c>
      <c r="N58" s="46">
        <v>11349</v>
      </c>
      <c r="O58" s="41" t="s">
        <v>1172</v>
      </c>
      <c r="P58" s="47" t="s">
        <v>53</v>
      </c>
      <c r="Q58" s="48" t="s">
        <v>10</v>
      </c>
      <c r="R58" s="47" t="s">
        <v>26</v>
      </c>
      <c r="S58" s="48" t="s">
        <v>1173</v>
      </c>
    </row>
    <row r="59" spans="1:19" hidden="1">
      <c r="A59" s="36">
        <v>1043</v>
      </c>
      <c r="B59" s="37">
        <v>42801</v>
      </c>
      <c r="C59" s="38" t="s">
        <v>42</v>
      </c>
      <c r="D59" s="39" t="s">
        <v>134</v>
      </c>
      <c r="E59" s="40" t="s">
        <v>7</v>
      </c>
      <c r="F59" s="39" t="s">
        <v>28</v>
      </c>
      <c r="G59" s="41" t="s">
        <v>12</v>
      </c>
      <c r="H59" s="39" t="s">
        <v>51</v>
      </c>
      <c r="I59" s="42" t="s">
        <v>135</v>
      </c>
      <c r="J59" s="43">
        <v>7</v>
      </c>
      <c r="K59" s="44">
        <v>720</v>
      </c>
      <c r="L59" s="43">
        <v>5040</v>
      </c>
      <c r="M59" s="45">
        <v>0</v>
      </c>
      <c r="N59" s="46">
        <v>5040</v>
      </c>
      <c r="O59" s="41" t="s">
        <v>15</v>
      </c>
      <c r="P59" s="47" t="s">
        <v>53</v>
      </c>
      <c r="Q59" s="48" t="s">
        <v>10</v>
      </c>
      <c r="R59" s="47" t="s">
        <v>29</v>
      </c>
      <c r="S59" s="48" t="s">
        <v>1173</v>
      </c>
    </row>
    <row r="60" spans="1:19" hidden="1">
      <c r="A60" s="36">
        <v>1044</v>
      </c>
      <c r="B60" s="37">
        <v>42802</v>
      </c>
      <c r="C60" s="38" t="s">
        <v>42</v>
      </c>
      <c r="D60" s="39" t="s">
        <v>136</v>
      </c>
      <c r="E60" s="40" t="s">
        <v>101</v>
      </c>
      <c r="F60" s="39" t="s">
        <v>25</v>
      </c>
      <c r="G60" s="41" t="s">
        <v>12</v>
      </c>
      <c r="H60" s="39" t="s">
        <v>47</v>
      </c>
      <c r="I60" s="42" t="s">
        <v>48</v>
      </c>
      <c r="J60" s="43">
        <v>11</v>
      </c>
      <c r="K60" s="44">
        <v>240</v>
      </c>
      <c r="L60" s="43">
        <v>2640</v>
      </c>
      <c r="M60" s="45">
        <v>0.01</v>
      </c>
      <c r="N60" s="46">
        <v>2613.6</v>
      </c>
      <c r="O60" s="41" t="s">
        <v>1172</v>
      </c>
      <c r="P60" s="47" t="s">
        <v>53</v>
      </c>
      <c r="Q60" s="48" t="s">
        <v>10</v>
      </c>
      <c r="R60" s="47" t="s">
        <v>26</v>
      </c>
      <c r="S60" s="48" t="s">
        <v>1173</v>
      </c>
    </row>
    <row r="61" spans="1:19" hidden="1">
      <c r="A61" s="36">
        <v>1045</v>
      </c>
      <c r="B61" s="37">
        <v>42802</v>
      </c>
      <c r="C61" s="38" t="s">
        <v>42</v>
      </c>
      <c r="D61" s="39" t="s">
        <v>61</v>
      </c>
      <c r="E61" s="40" t="s">
        <v>50</v>
      </c>
      <c r="F61" s="39" t="s">
        <v>28</v>
      </c>
      <c r="G61" s="41" t="s">
        <v>8</v>
      </c>
      <c r="H61" s="39" t="s">
        <v>44</v>
      </c>
      <c r="I61" s="42" t="s">
        <v>137</v>
      </c>
      <c r="J61" s="43">
        <v>15</v>
      </c>
      <c r="K61" s="44">
        <v>1260</v>
      </c>
      <c r="L61" s="43">
        <v>18900</v>
      </c>
      <c r="M61" s="45">
        <v>7.0000000000000007E-2</v>
      </c>
      <c r="N61" s="46">
        <v>17577</v>
      </c>
      <c r="O61" s="41" t="s">
        <v>1172</v>
      </c>
      <c r="P61" s="47" t="s">
        <v>46</v>
      </c>
      <c r="Q61" s="48" t="s">
        <v>10</v>
      </c>
      <c r="R61" s="47" t="s">
        <v>29</v>
      </c>
      <c r="S61" s="48" t="s">
        <v>1173</v>
      </c>
    </row>
    <row r="62" spans="1:19">
      <c r="A62" s="36">
        <v>1046</v>
      </c>
      <c r="B62" s="37">
        <v>42802</v>
      </c>
      <c r="C62" s="38" t="s">
        <v>42</v>
      </c>
      <c r="D62" s="39" t="s">
        <v>138</v>
      </c>
      <c r="E62" s="40" t="s">
        <v>50</v>
      </c>
      <c r="F62" s="39" t="s">
        <v>27</v>
      </c>
      <c r="G62" s="41" t="s">
        <v>12</v>
      </c>
      <c r="H62" s="39" t="s">
        <v>114</v>
      </c>
      <c r="I62" s="42" t="s">
        <v>139</v>
      </c>
      <c r="J62" s="43">
        <v>23</v>
      </c>
      <c r="K62" s="44">
        <v>540</v>
      </c>
      <c r="L62" s="43">
        <v>12420</v>
      </c>
      <c r="M62" s="45">
        <v>0.05</v>
      </c>
      <c r="N62" s="46">
        <v>11799</v>
      </c>
      <c r="O62" s="41" t="s">
        <v>1174</v>
      </c>
      <c r="P62" s="47" t="s">
        <v>53</v>
      </c>
      <c r="Q62" s="48" t="s">
        <v>10</v>
      </c>
      <c r="R62" s="47" t="s">
        <v>26</v>
      </c>
      <c r="S62" s="48" t="s">
        <v>1173</v>
      </c>
    </row>
    <row r="63" spans="1:19">
      <c r="A63" s="36">
        <v>1047</v>
      </c>
      <c r="B63" s="37">
        <v>42802</v>
      </c>
      <c r="C63" s="38" t="s">
        <v>42</v>
      </c>
      <c r="D63" s="39" t="s">
        <v>138</v>
      </c>
      <c r="E63" s="40" t="s">
        <v>50</v>
      </c>
      <c r="F63" s="39" t="s">
        <v>27</v>
      </c>
      <c r="G63" s="41" t="s">
        <v>12</v>
      </c>
      <c r="H63" s="39" t="s">
        <v>128</v>
      </c>
      <c r="I63" s="42" t="s">
        <v>140</v>
      </c>
      <c r="J63" s="43">
        <v>5</v>
      </c>
      <c r="K63" s="44">
        <v>720</v>
      </c>
      <c r="L63" s="43">
        <v>3600</v>
      </c>
      <c r="M63" s="45">
        <v>0.01</v>
      </c>
      <c r="N63" s="46">
        <v>3564</v>
      </c>
      <c r="O63" s="41" t="s">
        <v>1174</v>
      </c>
      <c r="P63" s="47" t="s">
        <v>53</v>
      </c>
      <c r="Q63" s="48" t="s">
        <v>10</v>
      </c>
      <c r="R63" s="47" t="s">
        <v>26</v>
      </c>
      <c r="S63" s="48" t="s">
        <v>1173</v>
      </c>
    </row>
    <row r="64" spans="1:19">
      <c r="A64" s="36">
        <v>1048</v>
      </c>
      <c r="B64" s="37">
        <v>42802</v>
      </c>
      <c r="C64" s="38" t="s">
        <v>42</v>
      </c>
      <c r="D64" s="39" t="s">
        <v>138</v>
      </c>
      <c r="E64" s="40" t="s">
        <v>50</v>
      </c>
      <c r="F64" s="39" t="s">
        <v>27</v>
      </c>
      <c r="G64" s="41" t="s">
        <v>12</v>
      </c>
      <c r="H64" s="39" t="s">
        <v>114</v>
      </c>
      <c r="I64" s="42" t="s">
        <v>141</v>
      </c>
      <c r="J64" s="43">
        <v>36</v>
      </c>
      <c r="K64" s="44">
        <v>480</v>
      </c>
      <c r="L64" s="43">
        <v>17280</v>
      </c>
      <c r="M64" s="45">
        <v>0.1</v>
      </c>
      <c r="N64" s="46">
        <v>15552</v>
      </c>
      <c r="O64" s="41" t="s">
        <v>1174</v>
      </c>
      <c r="P64" s="47" t="s">
        <v>53</v>
      </c>
      <c r="Q64" s="48" t="s">
        <v>10</v>
      </c>
      <c r="R64" s="47" t="s">
        <v>26</v>
      </c>
      <c r="S64" s="48" t="s">
        <v>1173</v>
      </c>
    </row>
    <row r="65" spans="1:19" hidden="1">
      <c r="A65" s="36">
        <v>1049</v>
      </c>
      <c r="B65" s="37">
        <v>42802</v>
      </c>
      <c r="C65" s="38" t="s">
        <v>42</v>
      </c>
      <c r="D65" s="39" t="s">
        <v>142</v>
      </c>
      <c r="E65" s="40" t="s">
        <v>11</v>
      </c>
      <c r="F65" s="39" t="s">
        <v>25</v>
      </c>
      <c r="G65" s="41" t="s">
        <v>12</v>
      </c>
      <c r="H65" s="39" t="s">
        <v>120</v>
      </c>
      <c r="I65" s="42" t="s">
        <v>143</v>
      </c>
      <c r="J65" s="43">
        <v>42</v>
      </c>
      <c r="K65" s="44">
        <v>240</v>
      </c>
      <c r="L65" s="43">
        <v>10080</v>
      </c>
      <c r="M65" s="45">
        <v>0.02</v>
      </c>
      <c r="N65" s="46">
        <v>9878.4</v>
      </c>
      <c r="O65" s="41" t="s">
        <v>13</v>
      </c>
      <c r="P65" s="47" t="s">
        <v>53</v>
      </c>
      <c r="Q65" s="48" t="s">
        <v>14</v>
      </c>
      <c r="R65" s="47" t="s">
        <v>26</v>
      </c>
      <c r="S65" s="48" t="s">
        <v>1173</v>
      </c>
    </row>
    <row r="66" spans="1:19" hidden="1">
      <c r="A66" s="36">
        <v>1050</v>
      </c>
      <c r="B66" s="37">
        <v>42802</v>
      </c>
      <c r="C66" s="38" t="s">
        <v>42</v>
      </c>
      <c r="D66" s="39" t="s">
        <v>144</v>
      </c>
      <c r="E66" s="40" t="s">
        <v>11</v>
      </c>
      <c r="F66" s="39" t="s">
        <v>30</v>
      </c>
      <c r="G66" s="41" t="s">
        <v>12</v>
      </c>
      <c r="H66" s="39" t="s">
        <v>128</v>
      </c>
      <c r="I66" s="42" t="s">
        <v>145</v>
      </c>
      <c r="J66" s="43">
        <v>30</v>
      </c>
      <c r="K66" s="44">
        <v>300</v>
      </c>
      <c r="L66" s="43">
        <v>9000</v>
      </c>
      <c r="M66" s="45">
        <v>0.06</v>
      </c>
      <c r="N66" s="46">
        <v>8460</v>
      </c>
      <c r="O66" s="41" t="s">
        <v>1172</v>
      </c>
      <c r="P66" s="47" t="s">
        <v>53</v>
      </c>
      <c r="Q66" s="48" t="s">
        <v>10</v>
      </c>
      <c r="R66" s="47" t="s">
        <v>29</v>
      </c>
      <c r="S66" s="48" t="s">
        <v>1173</v>
      </c>
    </row>
    <row r="67" spans="1:19" hidden="1">
      <c r="A67" s="36">
        <v>1051</v>
      </c>
      <c r="B67" s="37">
        <v>42802</v>
      </c>
      <c r="C67" s="38" t="s">
        <v>42</v>
      </c>
      <c r="D67" s="39" t="s">
        <v>146</v>
      </c>
      <c r="E67" s="40" t="s">
        <v>11</v>
      </c>
      <c r="F67" s="39" t="s">
        <v>30</v>
      </c>
      <c r="G67" s="41" t="s">
        <v>66</v>
      </c>
      <c r="H67" s="39" t="s">
        <v>125</v>
      </c>
      <c r="I67" s="42" t="s">
        <v>147</v>
      </c>
      <c r="J67" s="43">
        <v>4</v>
      </c>
      <c r="K67" s="44">
        <v>22620</v>
      </c>
      <c r="L67" s="43">
        <v>90480</v>
      </c>
      <c r="M67" s="45">
        <v>7.0000000000000007E-2</v>
      </c>
      <c r="N67" s="46">
        <v>84146.4</v>
      </c>
      <c r="O67" s="41" t="s">
        <v>13</v>
      </c>
      <c r="P67" s="47" t="s">
        <v>64</v>
      </c>
      <c r="Q67" s="48" t="s">
        <v>14</v>
      </c>
      <c r="R67" s="47" t="s">
        <v>29</v>
      </c>
      <c r="S67" s="48" t="s">
        <v>1173</v>
      </c>
    </row>
    <row r="68" spans="1:19" hidden="1">
      <c r="A68" s="36">
        <v>1052</v>
      </c>
      <c r="B68" s="37">
        <v>42802</v>
      </c>
      <c r="C68" s="38" t="s">
        <v>42</v>
      </c>
      <c r="D68" s="39" t="s">
        <v>148</v>
      </c>
      <c r="E68" s="40" t="s">
        <v>7</v>
      </c>
      <c r="F68" s="39" t="s">
        <v>25</v>
      </c>
      <c r="G68" s="41" t="s">
        <v>12</v>
      </c>
      <c r="H68" s="39" t="s">
        <v>114</v>
      </c>
      <c r="I68" s="42" t="s">
        <v>149</v>
      </c>
      <c r="J68" s="43">
        <v>41</v>
      </c>
      <c r="K68" s="44">
        <v>300</v>
      </c>
      <c r="L68" s="43">
        <v>12300</v>
      </c>
      <c r="M68" s="45">
        <v>0.08</v>
      </c>
      <c r="N68" s="46">
        <v>11316</v>
      </c>
      <c r="O68" s="41" t="s">
        <v>15</v>
      </c>
      <c r="P68" s="47" t="s">
        <v>79</v>
      </c>
      <c r="Q68" s="48" t="s">
        <v>10</v>
      </c>
      <c r="R68" s="47" t="s">
        <v>26</v>
      </c>
      <c r="S68" s="48" t="s">
        <v>1173</v>
      </c>
    </row>
    <row r="69" spans="1:19" hidden="1">
      <c r="A69" s="36">
        <v>1053</v>
      </c>
      <c r="B69" s="37">
        <v>42802</v>
      </c>
      <c r="C69" s="38" t="s">
        <v>42</v>
      </c>
      <c r="D69" s="39" t="s">
        <v>148</v>
      </c>
      <c r="E69" s="40" t="s">
        <v>7</v>
      </c>
      <c r="F69" s="39" t="s">
        <v>25</v>
      </c>
      <c r="G69" s="41" t="s">
        <v>66</v>
      </c>
      <c r="H69" s="39" t="s">
        <v>82</v>
      </c>
      <c r="I69" s="42" t="s">
        <v>150</v>
      </c>
      <c r="J69" s="43">
        <v>15</v>
      </c>
      <c r="K69" s="44">
        <v>900</v>
      </c>
      <c r="L69" s="43">
        <v>13500</v>
      </c>
      <c r="M69" s="45">
        <v>0.01</v>
      </c>
      <c r="N69" s="46">
        <v>13365</v>
      </c>
      <c r="O69" s="41" t="s">
        <v>15</v>
      </c>
      <c r="P69" s="47" t="s">
        <v>79</v>
      </c>
      <c r="Q69" s="48" t="s">
        <v>10</v>
      </c>
      <c r="R69" s="47" t="s">
        <v>26</v>
      </c>
      <c r="S69" s="48" t="s">
        <v>1173</v>
      </c>
    </row>
    <row r="70" spans="1:19" hidden="1">
      <c r="A70" s="36">
        <v>1054</v>
      </c>
      <c r="B70" s="37">
        <v>42802</v>
      </c>
      <c r="C70" s="38" t="s">
        <v>42</v>
      </c>
      <c r="D70" s="39" t="s">
        <v>148</v>
      </c>
      <c r="E70" s="40" t="s">
        <v>7</v>
      </c>
      <c r="F70" s="39" t="s">
        <v>25</v>
      </c>
      <c r="G70" s="41" t="s">
        <v>66</v>
      </c>
      <c r="H70" s="39" t="s">
        <v>125</v>
      </c>
      <c r="I70" s="42" t="s">
        <v>151</v>
      </c>
      <c r="J70" s="43">
        <v>14</v>
      </c>
      <c r="K70" s="44">
        <v>16860</v>
      </c>
      <c r="L70" s="43">
        <v>236040</v>
      </c>
      <c r="M70" s="45">
        <v>0.04</v>
      </c>
      <c r="N70" s="46">
        <v>226598.39999999999</v>
      </c>
      <c r="O70" s="41" t="s">
        <v>15</v>
      </c>
      <c r="P70" s="47" t="s">
        <v>53</v>
      </c>
      <c r="Q70" s="48" t="s">
        <v>10</v>
      </c>
      <c r="R70" s="47" t="s">
        <v>26</v>
      </c>
      <c r="S70" s="48" t="s">
        <v>1173</v>
      </c>
    </row>
    <row r="71" spans="1:19" hidden="1">
      <c r="A71" s="36">
        <v>1055</v>
      </c>
      <c r="B71" s="37">
        <v>42803</v>
      </c>
      <c r="C71" s="38" t="s">
        <v>42</v>
      </c>
      <c r="D71" s="39" t="s">
        <v>152</v>
      </c>
      <c r="E71" s="40" t="s">
        <v>101</v>
      </c>
      <c r="F71" s="39" t="s">
        <v>30</v>
      </c>
      <c r="G71" s="41" t="s">
        <v>8</v>
      </c>
      <c r="H71" s="39" t="s">
        <v>62</v>
      </c>
      <c r="I71" s="42" t="s">
        <v>153</v>
      </c>
      <c r="J71" s="43">
        <v>39</v>
      </c>
      <c r="K71" s="44">
        <v>480</v>
      </c>
      <c r="L71" s="43">
        <v>18720</v>
      </c>
      <c r="M71" s="45">
        <v>0.04</v>
      </c>
      <c r="N71" s="46">
        <v>17971.2</v>
      </c>
      <c r="O71" s="41" t="s">
        <v>15</v>
      </c>
      <c r="P71" s="47" t="s">
        <v>60</v>
      </c>
      <c r="Q71" s="48" t="s">
        <v>10</v>
      </c>
      <c r="R71" s="47" t="s">
        <v>29</v>
      </c>
      <c r="S71" s="48" t="s">
        <v>1173</v>
      </c>
    </row>
    <row r="72" spans="1:19" hidden="1">
      <c r="A72" s="36">
        <v>1056</v>
      </c>
      <c r="B72" s="37">
        <v>42803</v>
      </c>
      <c r="C72" s="38" t="s">
        <v>42</v>
      </c>
      <c r="D72" s="39" t="s">
        <v>154</v>
      </c>
      <c r="E72" s="40" t="s">
        <v>11</v>
      </c>
      <c r="F72" s="39" t="s">
        <v>30</v>
      </c>
      <c r="G72" s="41" t="s">
        <v>8</v>
      </c>
      <c r="H72" s="39" t="s">
        <v>62</v>
      </c>
      <c r="I72" s="42" t="s">
        <v>155</v>
      </c>
      <c r="J72" s="43">
        <v>11</v>
      </c>
      <c r="K72" s="44">
        <v>7560</v>
      </c>
      <c r="L72" s="43">
        <v>83160</v>
      </c>
      <c r="M72" s="45">
        <v>0.01</v>
      </c>
      <c r="N72" s="46">
        <v>82328.399999999994</v>
      </c>
      <c r="O72" s="41" t="s">
        <v>15</v>
      </c>
      <c r="P72" s="47" t="s">
        <v>53</v>
      </c>
      <c r="Q72" s="48" t="s">
        <v>10</v>
      </c>
      <c r="R72" s="47" t="s">
        <v>29</v>
      </c>
      <c r="S72" s="48" t="s">
        <v>1173</v>
      </c>
    </row>
    <row r="73" spans="1:19" hidden="1">
      <c r="A73" s="36">
        <v>1057</v>
      </c>
      <c r="B73" s="37">
        <v>42803</v>
      </c>
      <c r="C73" s="38" t="s">
        <v>42</v>
      </c>
      <c r="D73" s="39" t="s">
        <v>156</v>
      </c>
      <c r="E73" s="40" t="s">
        <v>7</v>
      </c>
      <c r="F73" s="39" t="s">
        <v>30</v>
      </c>
      <c r="G73" s="41" t="s">
        <v>12</v>
      </c>
      <c r="H73" s="39" t="s">
        <v>157</v>
      </c>
      <c r="I73" s="42" t="s">
        <v>158</v>
      </c>
      <c r="J73" s="43">
        <v>48</v>
      </c>
      <c r="K73" s="44">
        <v>180</v>
      </c>
      <c r="L73" s="43">
        <v>8640</v>
      </c>
      <c r="M73" s="45">
        <v>0.1</v>
      </c>
      <c r="N73" s="46">
        <v>7776</v>
      </c>
      <c r="O73" s="41" t="s">
        <v>1174</v>
      </c>
      <c r="P73" s="47" t="s">
        <v>53</v>
      </c>
      <c r="Q73" s="48" t="s">
        <v>10</v>
      </c>
      <c r="R73" s="47" t="s">
        <v>29</v>
      </c>
      <c r="S73" s="48" t="s">
        <v>1173</v>
      </c>
    </row>
    <row r="74" spans="1:19" hidden="1">
      <c r="A74" s="36">
        <v>1058</v>
      </c>
      <c r="B74" s="37">
        <v>42803</v>
      </c>
      <c r="C74" s="38" t="s">
        <v>42</v>
      </c>
      <c r="D74" s="39" t="s">
        <v>156</v>
      </c>
      <c r="E74" s="40" t="s">
        <v>7</v>
      </c>
      <c r="F74" s="39" t="s">
        <v>30</v>
      </c>
      <c r="G74" s="41" t="s">
        <v>12</v>
      </c>
      <c r="H74" s="39" t="s">
        <v>55</v>
      </c>
      <c r="I74" s="42" t="s">
        <v>159</v>
      </c>
      <c r="J74" s="43">
        <v>5</v>
      </c>
      <c r="K74" s="44">
        <v>1020</v>
      </c>
      <c r="L74" s="43">
        <v>5100</v>
      </c>
      <c r="M74" s="45">
        <v>0.05</v>
      </c>
      <c r="N74" s="46">
        <v>4845</v>
      </c>
      <c r="O74" s="41" t="s">
        <v>1174</v>
      </c>
      <c r="P74" s="47" t="s">
        <v>60</v>
      </c>
      <c r="Q74" s="48" t="s">
        <v>10</v>
      </c>
      <c r="R74" s="47" t="s">
        <v>29</v>
      </c>
      <c r="S74" s="48" t="s">
        <v>1173</v>
      </c>
    </row>
    <row r="75" spans="1:19">
      <c r="A75" s="36">
        <v>1059</v>
      </c>
      <c r="B75" s="37">
        <v>42804</v>
      </c>
      <c r="C75" s="38" t="s">
        <v>42</v>
      </c>
      <c r="D75" s="39" t="s">
        <v>160</v>
      </c>
      <c r="E75" s="40" t="s">
        <v>50</v>
      </c>
      <c r="F75" s="39" t="s">
        <v>28</v>
      </c>
      <c r="G75" s="41" t="s">
        <v>12</v>
      </c>
      <c r="H75" s="39" t="s">
        <v>55</v>
      </c>
      <c r="I75" s="42" t="s">
        <v>161</v>
      </c>
      <c r="J75" s="43">
        <v>35</v>
      </c>
      <c r="K75" s="44">
        <v>22260</v>
      </c>
      <c r="L75" s="43">
        <v>779100</v>
      </c>
      <c r="M75" s="45">
        <v>0.09</v>
      </c>
      <c r="N75" s="46">
        <v>708981</v>
      </c>
      <c r="O75" s="41" t="s">
        <v>18</v>
      </c>
      <c r="P75" s="47" t="s">
        <v>79</v>
      </c>
      <c r="Q75" s="48" t="s">
        <v>16</v>
      </c>
      <c r="R75" s="47" t="s">
        <v>29</v>
      </c>
      <c r="S75" s="48" t="s">
        <v>1173</v>
      </c>
    </row>
    <row r="76" spans="1:19" hidden="1">
      <c r="A76" s="36">
        <v>1060</v>
      </c>
      <c r="B76" s="37">
        <v>42804</v>
      </c>
      <c r="C76" s="38" t="s">
        <v>42</v>
      </c>
      <c r="D76" s="39" t="s">
        <v>162</v>
      </c>
      <c r="E76" s="40" t="s">
        <v>50</v>
      </c>
      <c r="F76" s="39" t="s">
        <v>25</v>
      </c>
      <c r="G76" s="41" t="s">
        <v>66</v>
      </c>
      <c r="H76" s="39" t="s">
        <v>125</v>
      </c>
      <c r="I76" s="42" t="s">
        <v>163</v>
      </c>
      <c r="J76" s="43">
        <v>45</v>
      </c>
      <c r="K76" s="44">
        <v>7500</v>
      </c>
      <c r="L76" s="43">
        <v>337500</v>
      </c>
      <c r="M76" s="45">
        <v>0.03</v>
      </c>
      <c r="N76" s="46">
        <v>327375</v>
      </c>
      <c r="O76" s="41" t="s">
        <v>18</v>
      </c>
      <c r="P76" s="47" t="s">
        <v>53</v>
      </c>
      <c r="Q76" s="48" t="s">
        <v>16</v>
      </c>
      <c r="R76" s="47" t="s">
        <v>26</v>
      </c>
      <c r="S76" s="48" t="s">
        <v>1173</v>
      </c>
    </row>
    <row r="77" spans="1:19" hidden="1">
      <c r="A77" s="36">
        <v>1061</v>
      </c>
      <c r="B77" s="37">
        <v>42804</v>
      </c>
      <c r="C77" s="38" t="s">
        <v>42</v>
      </c>
      <c r="D77" s="39" t="s">
        <v>164</v>
      </c>
      <c r="E77" s="40" t="s">
        <v>11</v>
      </c>
      <c r="F77" s="39" t="s">
        <v>27</v>
      </c>
      <c r="G77" s="41" t="s">
        <v>8</v>
      </c>
      <c r="H77" s="39" t="s">
        <v>44</v>
      </c>
      <c r="I77" s="42" t="s">
        <v>165</v>
      </c>
      <c r="J77" s="43">
        <v>31</v>
      </c>
      <c r="K77" s="44">
        <v>300</v>
      </c>
      <c r="L77" s="43">
        <v>9300</v>
      </c>
      <c r="M77" s="45">
        <v>0</v>
      </c>
      <c r="N77" s="46">
        <v>9300</v>
      </c>
      <c r="O77" s="41" t="s">
        <v>15</v>
      </c>
      <c r="P77" s="47" t="s">
        <v>60</v>
      </c>
      <c r="Q77" s="48" t="s">
        <v>10</v>
      </c>
      <c r="R77" s="47" t="s">
        <v>26</v>
      </c>
      <c r="S77" s="48" t="s">
        <v>1173</v>
      </c>
    </row>
    <row r="78" spans="1:19" hidden="1">
      <c r="A78" s="36">
        <v>1062</v>
      </c>
      <c r="B78" s="37">
        <v>42804</v>
      </c>
      <c r="C78" s="38" t="s">
        <v>42</v>
      </c>
      <c r="D78" s="39" t="s">
        <v>164</v>
      </c>
      <c r="E78" s="40" t="s">
        <v>11</v>
      </c>
      <c r="F78" s="39" t="s">
        <v>27</v>
      </c>
      <c r="G78" s="41" t="s">
        <v>66</v>
      </c>
      <c r="H78" s="39" t="s">
        <v>125</v>
      </c>
      <c r="I78" s="42" t="s">
        <v>166</v>
      </c>
      <c r="J78" s="43">
        <v>44</v>
      </c>
      <c r="K78" s="44">
        <v>9060</v>
      </c>
      <c r="L78" s="43">
        <v>398640</v>
      </c>
      <c r="M78" s="45">
        <v>0</v>
      </c>
      <c r="N78" s="46">
        <v>398640</v>
      </c>
      <c r="O78" s="41" t="s">
        <v>15</v>
      </c>
      <c r="P78" s="47" t="s">
        <v>53</v>
      </c>
      <c r="Q78" s="48" t="s">
        <v>10</v>
      </c>
      <c r="R78" s="47" t="s">
        <v>26</v>
      </c>
      <c r="S78" s="48" t="s">
        <v>1173</v>
      </c>
    </row>
    <row r="79" spans="1:19" hidden="1">
      <c r="A79" s="36">
        <v>1063</v>
      </c>
      <c r="B79" s="37">
        <v>42804</v>
      </c>
      <c r="C79" s="38" t="s">
        <v>42</v>
      </c>
      <c r="D79" s="39" t="s">
        <v>167</v>
      </c>
      <c r="E79" s="40" t="s">
        <v>11</v>
      </c>
      <c r="F79" s="39" t="s">
        <v>25</v>
      </c>
      <c r="G79" s="41" t="s">
        <v>66</v>
      </c>
      <c r="H79" s="39" t="s">
        <v>82</v>
      </c>
      <c r="I79" s="42" t="s">
        <v>168</v>
      </c>
      <c r="J79" s="43">
        <v>25</v>
      </c>
      <c r="K79" s="44">
        <v>840</v>
      </c>
      <c r="L79" s="43">
        <v>21000</v>
      </c>
      <c r="M79" s="45">
        <v>7.0000000000000007E-2</v>
      </c>
      <c r="N79" s="46">
        <v>19530</v>
      </c>
      <c r="O79" s="41" t="s">
        <v>1172</v>
      </c>
      <c r="P79" s="47" t="s">
        <v>53</v>
      </c>
      <c r="Q79" s="48" t="s">
        <v>10</v>
      </c>
      <c r="R79" s="47" t="s">
        <v>26</v>
      </c>
      <c r="S79" s="48" t="s">
        <v>1173</v>
      </c>
    </row>
    <row r="80" spans="1:19" hidden="1">
      <c r="A80" s="36">
        <v>1064</v>
      </c>
      <c r="B80" s="37">
        <v>42805</v>
      </c>
      <c r="C80" s="38" t="s">
        <v>42</v>
      </c>
      <c r="D80" s="39" t="s">
        <v>169</v>
      </c>
      <c r="E80" s="40" t="s">
        <v>50</v>
      </c>
      <c r="F80" s="39" t="s">
        <v>27</v>
      </c>
      <c r="G80" s="41" t="s">
        <v>8</v>
      </c>
      <c r="H80" s="39" t="s">
        <v>70</v>
      </c>
      <c r="I80" s="42" t="s">
        <v>170</v>
      </c>
      <c r="J80" s="43">
        <v>1</v>
      </c>
      <c r="K80" s="44">
        <v>6960</v>
      </c>
      <c r="L80" s="43">
        <v>6960</v>
      </c>
      <c r="M80" s="45">
        <v>0.06</v>
      </c>
      <c r="N80" s="46">
        <v>6542.4</v>
      </c>
      <c r="O80" s="41" t="s">
        <v>1174</v>
      </c>
      <c r="P80" s="47" t="s">
        <v>64</v>
      </c>
      <c r="Q80" s="48" t="s">
        <v>10</v>
      </c>
      <c r="R80" s="47" t="s">
        <v>26</v>
      </c>
      <c r="S80" s="48" t="s">
        <v>1173</v>
      </c>
    </row>
    <row r="81" spans="1:19" hidden="1">
      <c r="A81" s="36">
        <v>1065</v>
      </c>
      <c r="B81" s="37">
        <v>42805</v>
      </c>
      <c r="C81" s="38" t="s">
        <v>42</v>
      </c>
      <c r="D81" s="39" t="s">
        <v>171</v>
      </c>
      <c r="E81" s="40" t="s">
        <v>11</v>
      </c>
      <c r="F81" s="39" t="s">
        <v>25</v>
      </c>
      <c r="G81" s="41" t="s">
        <v>66</v>
      </c>
      <c r="H81" s="39" t="s">
        <v>67</v>
      </c>
      <c r="I81" s="42" t="s">
        <v>172</v>
      </c>
      <c r="J81" s="43">
        <v>35</v>
      </c>
      <c r="K81" s="44">
        <v>16860</v>
      </c>
      <c r="L81" s="43">
        <v>590100</v>
      </c>
      <c r="M81" s="45">
        <v>7.0000000000000007E-2</v>
      </c>
      <c r="N81" s="46">
        <v>548793</v>
      </c>
      <c r="O81" s="41" t="s">
        <v>1172</v>
      </c>
      <c r="P81" s="47" t="s">
        <v>53</v>
      </c>
      <c r="Q81" s="48" t="s">
        <v>10</v>
      </c>
      <c r="R81" s="47" t="s">
        <v>26</v>
      </c>
      <c r="S81" s="48" t="s">
        <v>1173</v>
      </c>
    </row>
    <row r="82" spans="1:19" hidden="1">
      <c r="A82" s="36">
        <v>1066</v>
      </c>
      <c r="B82" s="37">
        <v>42805</v>
      </c>
      <c r="C82" s="38" t="s">
        <v>42</v>
      </c>
      <c r="D82" s="39" t="s">
        <v>171</v>
      </c>
      <c r="E82" s="40" t="s">
        <v>11</v>
      </c>
      <c r="F82" s="39" t="s">
        <v>25</v>
      </c>
      <c r="G82" s="41" t="s">
        <v>8</v>
      </c>
      <c r="H82" s="39" t="s">
        <v>70</v>
      </c>
      <c r="I82" s="42" t="s">
        <v>173</v>
      </c>
      <c r="J82" s="43">
        <v>15</v>
      </c>
      <c r="K82" s="44">
        <v>30060</v>
      </c>
      <c r="L82" s="43">
        <v>450900</v>
      </c>
      <c r="M82" s="45">
        <v>0.08</v>
      </c>
      <c r="N82" s="46">
        <v>414828</v>
      </c>
      <c r="O82" s="41" t="s">
        <v>1172</v>
      </c>
      <c r="P82" s="47" t="s">
        <v>79</v>
      </c>
      <c r="Q82" s="48" t="s">
        <v>10</v>
      </c>
      <c r="R82" s="47" t="s">
        <v>26</v>
      </c>
      <c r="S82" s="48" t="s">
        <v>1173</v>
      </c>
    </row>
    <row r="83" spans="1:19">
      <c r="A83" s="36">
        <v>1067</v>
      </c>
      <c r="B83" s="37">
        <v>42805</v>
      </c>
      <c r="C83" s="38" t="s">
        <v>42</v>
      </c>
      <c r="D83" s="39" t="s">
        <v>174</v>
      </c>
      <c r="E83" s="40" t="s">
        <v>50</v>
      </c>
      <c r="F83" s="39" t="s">
        <v>28</v>
      </c>
      <c r="G83" s="41" t="s">
        <v>12</v>
      </c>
      <c r="H83" s="39" t="s">
        <v>51</v>
      </c>
      <c r="I83" s="42" t="s">
        <v>175</v>
      </c>
      <c r="J83" s="43">
        <v>40</v>
      </c>
      <c r="K83" s="44">
        <v>360</v>
      </c>
      <c r="L83" s="43">
        <v>14400</v>
      </c>
      <c r="M83" s="45">
        <v>0.01</v>
      </c>
      <c r="N83" s="46">
        <v>14256</v>
      </c>
      <c r="O83" s="41" t="s">
        <v>15</v>
      </c>
      <c r="P83" s="47" t="s">
        <v>53</v>
      </c>
      <c r="Q83" s="48" t="s">
        <v>10</v>
      </c>
      <c r="R83" s="47" t="s">
        <v>29</v>
      </c>
      <c r="S83" s="48" t="s">
        <v>1173</v>
      </c>
    </row>
    <row r="84" spans="1:19" hidden="1">
      <c r="A84" s="36">
        <v>1068</v>
      </c>
      <c r="B84" s="37">
        <v>42805</v>
      </c>
      <c r="C84" s="38" t="s">
        <v>42</v>
      </c>
      <c r="D84" s="39" t="s">
        <v>176</v>
      </c>
      <c r="E84" s="40" t="s">
        <v>11</v>
      </c>
      <c r="F84" s="39" t="s">
        <v>30</v>
      </c>
      <c r="G84" s="41" t="s">
        <v>12</v>
      </c>
      <c r="H84" s="39" t="s">
        <v>74</v>
      </c>
      <c r="I84" s="42" t="s">
        <v>177</v>
      </c>
      <c r="J84" s="43">
        <v>42</v>
      </c>
      <c r="K84" s="44">
        <v>600</v>
      </c>
      <c r="L84" s="43">
        <v>25200</v>
      </c>
      <c r="M84" s="45">
        <v>0.01</v>
      </c>
      <c r="N84" s="46">
        <v>24948</v>
      </c>
      <c r="O84" s="41" t="s">
        <v>15</v>
      </c>
      <c r="P84" s="47" t="s">
        <v>53</v>
      </c>
      <c r="Q84" s="48" t="s">
        <v>10</v>
      </c>
      <c r="R84" s="47" t="s">
        <v>29</v>
      </c>
      <c r="S84" s="48" t="s">
        <v>1173</v>
      </c>
    </row>
    <row r="85" spans="1:19" hidden="1">
      <c r="A85" s="36">
        <v>1069</v>
      </c>
      <c r="B85" s="37">
        <v>42805</v>
      </c>
      <c r="C85" s="38" t="s">
        <v>42</v>
      </c>
      <c r="D85" s="39" t="s">
        <v>176</v>
      </c>
      <c r="E85" s="40" t="s">
        <v>11</v>
      </c>
      <c r="F85" s="39" t="s">
        <v>30</v>
      </c>
      <c r="G85" s="41" t="s">
        <v>12</v>
      </c>
      <c r="H85" s="39" t="s">
        <v>55</v>
      </c>
      <c r="I85" s="42" t="s">
        <v>178</v>
      </c>
      <c r="J85" s="43">
        <v>16</v>
      </c>
      <c r="K85" s="44">
        <v>960</v>
      </c>
      <c r="L85" s="43">
        <v>15360</v>
      </c>
      <c r="M85" s="45">
        <v>0</v>
      </c>
      <c r="N85" s="46">
        <v>15360</v>
      </c>
      <c r="O85" s="41" t="s">
        <v>15</v>
      </c>
      <c r="P85" s="47" t="s">
        <v>64</v>
      </c>
      <c r="Q85" s="48" t="s">
        <v>10</v>
      </c>
      <c r="R85" s="47" t="s">
        <v>29</v>
      </c>
      <c r="S85" s="48" t="s">
        <v>1173</v>
      </c>
    </row>
    <row r="86" spans="1:19" hidden="1">
      <c r="A86" s="36">
        <v>1070</v>
      </c>
      <c r="B86" s="37">
        <v>42805</v>
      </c>
      <c r="C86" s="38" t="s">
        <v>42</v>
      </c>
      <c r="D86" s="39" t="s">
        <v>179</v>
      </c>
      <c r="E86" s="40" t="s">
        <v>11</v>
      </c>
      <c r="F86" s="39" t="s">
        <v>30</v>
      </c>
      <c r="G86" s="41" t="s">
        <v>12</v>
      </c>
      <c r="H86" s="39" t="s">
        <v>55</v>
      </c>
      <c r="I86" s="42" t="s">
        <v>180</v>
      </c>
      <c r="J86" s="43">
        <v>30</v>
      </c>
      <c r="K86" s="44">
        <v>840</v>
      </c>
      <c r="L86" s="43">
        <v>25200</v>
      </c>
      <c r="M86" s="45">
        <v>0.08</v>
      </c>
      <c r="N86" s="46">
        <v>23184</v>
      </c>
      <c r="O86" s="41" t="s">
        <v>1174</v>
      </c>
      <c r="P86" s="47" t="s">
        <v>91</v>
      </c>
      <c r="Q86" s="48" t="s">
        <v>10</v>
      </c>
      <c r="R86" s="47" t="s">
        <v>29</v>
      </c>
      <c r="S86" s="48" t="s">
        <v>1173</v>
      </c>
    </row>
    <row r="87" spans="1:19" hidden="1">
      <c r="A87" s="36">
        <v>1071</v>
      </c>
      <c r="B87" s="37">
        <v>42805</v>
      </c>
      <c r="C87" s="38" t="s">
        <v>42</v>
      </c>
      <c r="D87" s="39" t="s">
        <v>181</v>
      </c>
      <c r="E87" s="40" t="s">
        <v>7</v>
      </c>
      <c r="F87" s="39" t="s">
        <v>25</v>
      </c>
      <c r="G87" s="41" t="s">
        <v>12</v>
      </c>
      <c r="H87" s="39" t="s">
        <v>47</v>
      </c>
      <c r="I87" s="42" t="s">
        <v>182</v>
      </c>
      <c r="J87" s="43">
        <v>19</v>
      </c>
      <c r="K87" s="44">
        <v>600</v>
      </c>
      <c r="L87" s="43">
        <v>11400</v>
      </c>
      <c r="M87" s="45">
        <v>0.08</v>
      </c>
      <c r="N87" s="46">
        <v>10488</v>
      </c>
      <c r="O87" s="41" t="s">
        <v>18</v>
      </c>
      <c r="P87" s="47" t="s">
        <v>53</v>
      </c>
      <c r="Q87" s="48" t="s">
        <v>16</v>
      </c>
      <c r="R87" s="47" t="s">
        <v>26</v>
      </c>
      <c r="S87" s="48" t="s">
        <v>1173</v>
      </c>
    </row>
    <row r="88" spans="1:19" hidden="1">
      <c r="A88" s="36">
        <v>1072</v>
      </c>
      <c r="B88" s="37">
        <v>42806</v>
      </c>
      <c r="C88" s="38" t="s">
        <v>42</v>
      </c>
      <c r="D88" s="39" t="s">
        <v>183</v>
      </c>
      <c r="E88" s="40" t="s">
        <v>101</v>
      </c>
      <c r="F88" s="39" t="s">
        <v>25</v>
      </c>
      <c r="G88" s="41" t="s">
        <v>12</v>
      </c>
      <c r="H88" s="39" t="s">
        <v>47</v>
      </c>
      <c r="I88" s="42" t="s">
        <v>184</v>
      </c>
      <c r="J88" s="43">
        <v>27</v>
      </c>
      <c r="K88" s="44">
        <v>300</v>
      </c>
      <c r="L88" s="43">
        <v>8100</v>
      </c>
      <c r="M88" s="45">
        <v>0</v>
      </c>
      <c r="N88" s="46">
        <v>8100</v>
      </c>
      <c r="O88" s="41" t="s">
        <v>18</v>
      </c>
      <c r="P88" s="47" t="s">
        <v>46</v>
      </c>
      <c r="Q88" s="48" t="s">
        <v>16</v>
      </c>
      <c r="R88" s="47" t="s">
        <v>26</v>
      </c>
      <c r="S88" s="48" t="s">
        <v>1173</v>
      </c>
    </row>
    <row r="89" spans="1:19" hidden="1">
      <c r="A89" s="36">
        <v>1073</v>
      </c>
      <c r="B89" s="37">
        <v>42806</v>
      </c>
      <c r="C89" s="38" t="s">
        <v>42</v>
      </c>
      <c r="D89" s="39" t="s">
        <v>185</v>
      </c>
      <c r="E89" s="40" t="s">
        <v>50</v>
      </c>
      <c r="F89" s="39" t="s">
        <v>28</v>
      </c>
      <c r="G89" s="41" t="s">
        <v>66</v>
      </c>
      <c r="H89" s="39" t="s">
        <v>82</v>
      </c>
      <c r="I89" s="42" t="s">
        <v>186</v>
      </c>
      <c r="J89" s="43">
        <v>30</v>
      </c>
      <c r="K89" s="44">
        <v>540</v>
      </c>
      <c r="L89" s="43">
        <v>16200</v>
      </c>
      <c r="M89" s="45">
        <v>0.05</v>
      </c>
      <c r="N89" s="46">
        <v>15390</v>
      </c>
      <c r="O89" s="41" t="s">
        <v>1172</v>
      </c>
      <c r="P89" s="47" t="s">
        <v>53</v>
      </c>
      <c r="Q89" s="48" t="s">
        <v>10</v>
      </c>
      <c r="R89" s="47" t="s">
        <v>29</v>
      </c>
      <c r="S89" s="48" t="s">
        <v>1173</v>
      </c>
    </row>
    <row r="90" spans="1:19" hidden="1">
      <c r="A90" s="36">
        <v>1074</v>
      </c>
      <c r="B90" s="37">
        <v>42806</v>
      </c>
      <c r="C90" s="38" t="s">
        <v>42</v>
      </c>
      <c r="D90" s="39" t="s">
        <v>187</v>
      </c>
      <c r="E90" s="40" t="s">
        <v>11</v>
      </c>
      <c r="F90" s="39" t="s">
        <v>25</v>
      </c>
      <c r="G90" s="41" t="s">
        <v>12</v>
      </c>
      <c r="H90" s="39" t="s">
        <v>114</v>
      </c>
      <c r="I90" s="42" t="s">
        <v>139</v>
      </c>
      <c r="J90" s="43">
        <v>3</v>
      </c>
      <c r="K90" s="44">
        <v>540</v>
      </c>
      <c r="L90" s="43">
        <v>1620</v>
      </c>
      <c r="M90" s="45">
        <v>0.03</v>
      </c>
      <c r="N90" s="46">
        <v>1571.4</v>
      </c>
      <c r="O90" s="41" t="s">
        <v>13</v>
      </c>
      <c r="P90" s="47" t="s">
        <v>60</v>
      </c>
      <c r="Q90" s="48" t="s">
        <v>14</v>
      </c>
      <c r="R90" s="47" t="s">
        <v>26</v>
      </c>
      <c r="S90" s="48" t="s">
        <v>1173</v>
      </c>
    </row>
    <row r="91" spans="1:19" hidden="1">
      <c r="A91" s="36">
        <v>1075</v>
      </c>
      <c r="B91" s="37">
        <v>42806</v>
      </c>
      <c r="C91" s="38" t="s">
        <v>42</v>
      </c>
      <c r="D91" s="39" t="s">
        <v>183</v>
      </c>
      <c r="E91" s="40" t="s">
        <v>11</v>
      </c>
      <c r="F91" s="39" t="s">
        <v>25</v>
      </c>
      <c r="G91" s="41" t="s">
        <v>66</v>
      </c>
      <c r="H91" s="39" t="s">
        <v>67</v>
      </c>
      <c r="I91" s="42" t="s">
        <v>188</v>
      </c>
      <c r="J91" s="43">
        <v>21</v>
      </c>
      <c r="K91" s="44">
        <v>18060</v>
      </c>
      <c r="L91" s="43">
        <v>379260</v>
      </c>
      <c r="M91" s="45">
        <v>0.04</v>
      </c>
      <c r="N91" s="46">
        <v>364089.59999999998</v>
      </c>
      <c r="O91" s="41" t="s">
        <v>18</v>
      </c>
      <c r="P91" s="47" t="s">
        <v>49</v>
      </c>
      <c r="Q91" s="48" t="s">
        <v>16</v>
      </c>
      <c r="R91" s="47" t="s">
        <v>26</v>
      </c>
      <c r="S91" s="48" t="s">
        <v>1173</v>
      </c>
    </row>
    <row r="92" spans="1:19" hidden="1">
      <c r="A92" s="36">
        <v>1076</v>
      </c>
      <c r="B92" s="37">
        <v>42806</v>
      </c>
      <c r="C92" s="38" t="s">
        <v>42</v>
      </c>
      <c r="D92" s="39" t="s">
        <v>183</v>
      </c>
      <c r="E92" s="40" t="s">
        <v>11</v>
      </c>
      <c r="F92" s="39" t="s">
        <v>25</v>
      </c>
      <c r="G92" s="41" t="s">
        <v>8</v>
      </c>
      <c r="H92" s="39" t="s">
        <v>44</v>
      </c>
      <c r="I92" s="42" t="s">
        <v>189</v>
      </c>
      <c r="J92" s="43">
        <v>11</v>
      </c>
      <c r="K92" s="44">
        <v>1800</v>
      </c>
      <c r="L92" s="43">
        <v>19800</v>
      </c>
      <c r="M92" s="45">
        <v>0.08</v>
      </c>
      <c r="N92" s="46">
        <v>18216</v>
      </c>
      <c r="O92" s="41" t="s">
        <v>18</v>
      </c>
      <c r="P92" s="47" t="s">
        <v>53</v>
      </c>
      <c r="Q92" s="48" t="s">
        <v>16</v>
      </c>
      <c r="R92" s="47" t="s">
        <v>26</v>
      </c>
      <c r="S92" s="48" t="s">
        <v>1173</v>
      </c>
    </row>
    <row r="93" spans="1:19" hidden="1">
      <c r="A93" s="36">
        <v>1077</v>
      </c>
      <c r="B93" s="37">
        <v>42806</v>
      </c>
      <c r="C93" s="38" t="s">
        <v>42</v>
      </c>
      <c r="D93" s="39" t="s">
        <v>190</v>
      </c>
      <c r="E93" s="40" t="s">
        <v>11</v>
      </c>
      <c r="F93" s="39" t="s">
        <v>28</v>
      </c>
      <c r="G93" s="41" t="s">
        <v>12</v>
      </c>
      <c r="H93" s="39" t="s">
        <v>74</v>
      </c>
      <c r="I93" s="42" t="s">
        <v>177</v>
      </c>
      <c r="J93" s="43">
        <v>43</v>
      </c>
      <c r="K93" s="44">
        <v>600</v>
      </c>
      <c r="L93" s="43">
        <v>25800</v>
      </c>
      <c r="M93" s="45">
        <v>0.08</v>
      </c>
      <c r="N93" s="46">
        <v>23736</v>
      </c>
      <c r="O93" s="41" t="s">
        <v>15</v>
      </c>
      <c r="P93" s="47" t="s">
        <v>53</v>
      </c>
      <c r="Q93" s="48" t="s">
        <v>10</v>
      </c>
      <c r="R93" s="47" t="s">
        <v>29</v>
      </c>
      <c r="S93" s="48" t="s">
        <v>1173</v>
      </c>
    </row>
    <row r="94" spans="1:19" hidden="1">
      <c r="A94" s="36">
        <v>1078</v>
      </c>
      <c r="B94" s="37">
        <v>42806</v>
      </c>
      <c r="C94" s="38" t="s">
        <v>42</v>
      </c>
      <c r="D94" s="39" t="s">
        <v>191</v>
      </c>
      <c r="E94" s="40" t="s">
        <v>11</v>
      </c>
      <c r="F94" s="39" t="s">
        <v>28</v>
      </c>
      <c r="G94" s="41" t="s">
        <v>12</v>
      </c>
      <c r="H94" s="39" t="s">
        <v>51</v>
      </c>
      <c r="I94" s="42" t="s">
        <v>192</v>
      </c>
      <c r="J94" s="43">
        <v>12</v>
      </c>
      <c r="K94" s="44">
        <v>300</v>
      </c>
      <c r="L94" s="43">
        <v>3600</v>
      </c>
      <c r="M94" s="45">
        <v>7.0000000000000007E-2</v>
      </c>
      <c r="N94" s="46">
        <v>3348</v>
      </c>
      <c r="O94" s="41" t="s">
        <v>15</v>
      </c>
      <c r="P94" s="47" t="s">
        <v>46</v>
      </c>
      <c r="Q94" s="48" t="s">
        <v>10</v>
      </c>
      <c r="R94" s="47" t="s">
        <v>29</v>
      </c>
      <c r="S94" s="48" t="s">
        <v>1173</v>
      </c>
    </row>
    <row r="95" spans="1:19" hidden="1">
      <c r="A95" s="36">
        <v>1079</v>
      </c>
      <c r="B95" s="37">
        <v>42806</v>
      </c>
      <c r="C95" s="38" t="s">
        <v>42</v>
      </c>
      <c r="D95" s="39" t="s">
        <v>193</v>
      </c>
      <c r="E95" s="40" t="s">
        <v>7</v>
      </c>
      <c r="F95" s="39" t="s">
        <v>27</v>
      </c>
      <c r="G95" s="41" t="s">
        <v>12</v>
      </c>
      <c r="H95" s="39" t="s">
        <v>114</v>
      </c>
      <c r="I95" s="42" t="s">
        <v>194</v>
      </c>
      <c r="J95" s="43">
        <v>2</v>
      </c>
      <c r="K95" s="44">
        <v>540</v>
      </c>
      <c r="L95" s="43">
        <v>1080</v>
      </c>
      <c r="M95" s="45">
        <v>0</v>
      </c>
      <c r="N95" s="46">
        <v>1080</v>
      </c>
      <c r="O95" s="41" t="s">
        <v>15</v>
      </c>
      <c r="P95" s="47" t="s">
        <v>53</v>
      </c>
      <c r="Q95" s="48" t="s">
        <v>10</v>
      </c>
      <c r="R95" s="47" t="s">
        <v>26</v>
      </c>
      <c r="S95" s="48" t="s">
        <v>1173</v>
      </c>
    </row>
    <row r="96" spans="1:19" hidden="1">
      <c r="A96" s="36">
        <v>1080</v>
      </c>
      <c r="B96" s="37">
        <v>42806</v>
      </c>
      <c r="C96" s="38" t="s">
        <v>42</v>
      </c>
      <c r="D96" s="39" t="s">
        <v>193</v>
      </c>
      <c r="E96" s="40" t="s">
        <v>7</v>
      </c>
      <c r="F96" s="39" t="s">
        <v>27</v>
      </c>
      <c r="G96" s="41" t="s">
        <v>66</v>
      </c>
      <c r="H96" s="39" t="s">
        <v>82</v>
      </c>
      <c r="I96" s="42" t="s">
        <v>195</v>
      </c>
      <c r="J96" s="43">
        <v>20</v>
      </c>
      <c r="K96" s="44">
        <v>1380</v>
      </c>
      <c r="L96" s="43">
        <v>27600</v>
      </c>
      <c r="M96" s="45">
        <v>0.08</v>
      </c>
      <c r="N96" s="46">
        <v>25392</v>
      </c>
      <c r="O96" s="41" t="s">
        <v>18</v>
      </c>
      <c r="P96" s="47" t="s">
        <v>53</v>
      </c>
      <c r="Q96" s="48" t="s">
        <v>16</v>
      </c>
      <c r="R96" s="47" t="s">
        <v>26</v>
      </c>
      <c r="S96" s="48" t="s">
        <v>1173</v>
      </c>
    </row>
    <row r="97" spans="1:19" hidden="1">
      <c r="A97" s="36">
        <v>1081</v>
      </c>
      <c r="B97" s="37">
        <v>42807</v>
      </c>
      <c r="C97" s="38" t="s">
        <v>42</v>
      </c>
      <c r="D97" s="39" t="s">
        <v>196</v>
      </c>
      <c r="E97" s="40" t="s">
        <v>11</v>
      </c>
      <c r="F97" s="39" t="s">
        <v>25</v>
      </c>
      <c r="G97" s="41" t="s">
        <v>12</v>
      </c>
      <c r="H97" s="39" t="s">
        <v>114</v>
      </c>
      <c r="I97" s="42" t="s">
        <v>197</v>
      </c>
      <c r="J97" s="43">
        <v>31</v>
      </c>
      <c r="K97" s="44">
        <v>360</v>
      </c>
      <c r="L97" s="43">
        <v>11160</v>
      </c>
      <c r="M97" s="45">
        <v>0.04</v>
      </c>
      <c r="N97" s="46">
        <v>10713.6</v>
      </c>
      <c r="O97" s="41" t="s">
        <v>1174</v>
      </c>
      <c r="P97" s="47" t="s">
        <v>46</v>
      </c>
      <c r="Q97" s="48" t="s">
        <v>10</v>
      </c>
      <c r="R97" s="47" t="s">
        <v>26</v>
      </c>
      <c r="S97" s="48" t="s">
        <v>1173</v>
      </c>
    </row>
    <row r="98" spans="1:19" hidden="1">
      <c r="A98" s="36">
        <v>1082</v>
      </c>
      <c r="B98" s="37">
        <v>42807</v>
      </c>
      <c r="C98" s="38" t="s">
        <v>42</v>
      </c>
      <c r="D98" s="39" t="s">
        <v>196</v>
      </c>
      <c r="E98" s="40" t="s">
        <v>11</v>
      </c>
      <c r="F98" s="39" t="s">
        <v>25</v>
      </c>
      <c r="G98" s="41" t="s">
        <v>8</v>
      </c>
      <c r="H98" s="39" t="s">
        <v>70</v>
      </c>
      <c r="I98" s="42" t="s">
        <v>198</v>
      </c>
      <c r="J98" s="43">
        <v>47</v>
      </c>
      <c r="K98" s="44">
        <v>31080</v>
      </c>
      <c r="L98" s="43">
        <v>1460760</v>
      </c>
      <c r="M98" s="45">
        <v>0.01</v>
      </c>
      <c r="N98" s="46">
        <v>1446152.4</v>
      </c>
      <c r="O98" s="41" t="s">
        <v>1174</v>
      </c>
      <c r="P98" s="47" t="s">
        <v>53</v>
      </c>
      <c r="Q98" s="48" t="s">
        <v>10</v>
      </c>
      <c r="R98" s="47" t="s">
        <v>26</v>
      </c>
      <c r="S98" s="48" t="s">
        <v>1173</v>
      </c>
    </row>
    <row r="99" spans="1:19" hidden="1">
      <c r="A99" s="36">
        <v>1083</v>
      </c>
      <c r="B99" s="37">
        <v>42807</v>
      </c>
      <c r="C99" s="38" t="s">
        <v>42</v>
      </c>
      <c r="D99" s="39" t="s">
        <v>196</v>
      </c>
      <c r="E99" s="40" t="s">
        <v>11</v>
      </c>
      <c r="F99" s="39" t="s">
        <v>25</v>
      </c>
      <c r="G99" s="41" t="s">
        <v>66</v>
      </c>
      <c r="H99" s="39" t="s">
        <v>199</v>
      </c>
      <c r="I99" s="42" t="s">
        <v>200</v>
      </c>
      <c r="J99" s="43">
        <v>21</v>
      </c>
      <c r="K99" s="44">
        <v>3540</v>
      </c>
      <c r="L99" s="43">
        <v>74340</v>
      </c>
      <c r="M99" s="45">
        <v>7.0000000000000007E-2</v>
      </c>
      <c r="N99" s="46">
        <v>69136.2</v>
      </c>
      <c r="O99" s="41" t="s">
        <v>1174</v>
      </c>
      <c r="P99" s="47" t="s">
        <v>79</v>
      </c>
      <c r="Q99" s="48" t="s">
        <v>10</v>
      </c>
      <c r="R99" s="47" t="s">
        <v>26</v>
      </c>
      <c r="S99" s="48" t="s">
        <v>1173</v>
      </c>
    </row>
    <row r="100" spans="1:19" hidden="1">
      <c r="A100" s="36">
        <v>1084</v>
      </c>
      <c r="B100" s="37">
        <v>42807</v>
      </c>
      <c r="C100" s="38" t="s">
        <v>42</v>
      </c>
      <c r="D100" s="39" t="s">
        <v>196</v>
      </c>
      <c r="E100" s="40" t="s">
        <v>11</v>
      </c>
      <c r="F100" s="39" t="s">
        <v>25</v>
      </c>
      <c r="G100" s="41" t="s">
        <v>66</v>
      </c>
      <c r="H100" s="39" t="s">
        <v>67</v>
      </c>
      <c r="I100" s="42" t="s">
        <v>201</v>
      </c>
      <c r="J100" s="43">
        <v>17</v>
      </c>
      <c r="K100" s="44">
        <v>1560</v>
      </c>
      <c r="L100" s="43">
        <v>26520</v>
      </c>
      <c r="M100" s="45">
        <v>7.0000000000000007E-2</v>
      </c>
      <c r="N100" s="46">
        <v>24663.599999999999</v>
      </c>
      <c r="O100" s="41" t="s">
        <v>1174</v>
      </c>
      <c r="P100" s="47" t="s">
        <v>53</v>
      </c>
      <c r="Q100" s="48" t="s">
        <v>10</v>
      </c>
      <c r="R100" s="47" t="s">
        <v>26</v>
      </c>
      <c r="S100" s="48" t="s">
        <v>1173</v>
      </c>
    </row>
    <row r="101" spans="1:19" hidden="1">
      <c r="A101" s="36">
        <v>1085</v>
      </c>
      <c r="B101" s="37">
        <v>42807</v>
      </c>
      <c r="C101" s="38" t="s">
        <v>42</v>
      </c>
      <c r="D101" s="39" t="s">
        <v>202</v>
      </c>
      <c r="E101" s="40" t="s">
        <v>11</v>
      </c>
      <c r="F101" s="39" t="s">
        <v>25</v>
      </c>
      <c r="G101" s="41" t="s">
        <v>12</v>
      </c>
      <c r="H101" s="39" t="s">
        <v>47</v>
      </c>
      <c r="I101" s="42" t="s">
        <v>203</v>
      </c>
      <c r="J101" s="43">
        <v>35</v>
      </c>
      <c r="K101" s="44">
        <v>420</v>
      </c>
      <c r="L101" s="43">
        <v>14700</v>
      </c>
      <c r="M101" s="45">
        <v>0.06</v>
      </c>
      <c r="N101" s="46">
        <v>13818</v>
      </c>
      <c r="O101" s="41" t="s">
        <v>15</v>
      </c>
      <c r="P101" s="47" t="s">
        <v>46</v>
      </c>
      <c r="Q101" s="48" t="s">
        <v>10</v>
      </c>
      <c r="R101" s="47" t="s">
        <v>26</v>
      </c>
      <c r="S101" s="48" t="s">
        <v>1173</v>
      </c>
    </row>
    <row r="102" spans="1:19" hidden="1">
      <c r="A102" s="36">
        <v>1086</v>
      </c>
      <c r="B102" s="37">
        <v>42807</v>
      </c>
      <c r="C102" s="38" t="s">
        <v>42</v>
      </c>
      <c r="D102" s="39" t="s">
        <v>202</v>
      </c>
      <c r="E102" s="40" t="s">
        <v>11</v>
      </c>
      <c r="F102" s="39" t="s">
        <v>25</v>
      </c>
      <c r="G102" s="41" t="s">
        <v>8</v>
      </c>
      <c r="H102" s="39" t="s">
        <v>62</v>
      </c>
      <c r="I102" s="42" t="s">
        <v>204</v>
      </c>
      <c r="J102" s="43">
        <v>46</v>
      </c>
      <c r="K102" s="44">
        <v>7560</v>
      </c>
      <c r="L102" s="43">
        <v>347760</v>
      </c>
      <c r="M102" s="45">
        <v>0.09</v>
      </c>
      <c r="N102" s="46">
        <v>316461.59999999998</v>
      </c>
      <c r="O102" s="41" t="s">
        <v>15</v>
      </c>
      <c r="P102" s="47" t="s">
        <v>49</v>
      </c>
      <c r="Q102" s="48" t="s">
        <v>10</v>
      </c>
      <c r="R102" s="47" t="s">
        <v>26</v>
      </c>
      <c r="S102" s="48" t="s">
        <v>1173</v>
      </c>
    </row>
    <row r="103" spans="1:19" hidden="1">
      <c r="A103" s="36">
        <v>1087</v>
      </c>
      <c r="B103" s="37">
        <v>42807</v>
      </c>
      <c r="C103" s="38" t="s">
        <v>42</v>
      </c>
      <c r="D103" s="39" t="s">
        <v>205</v>
      </c>
      <c r="E103" s="40" t="s">
        <v>11</v>
      </c>
      <c r="F103" s="39" t="s">
        <v>25</v>
      </c>
      <c r="G103" s="41" t="s">
        <v>12</v>
      </c>
      <c r="H103" s="39" t="s">
        <v>128</v>
      </c>
      <c r="I103" s="42" t="s">
        <v>206</v>
      </c>
      <c r="J103" s="43">
        <v>30</v>
      </c>
      <c r="K103" s="44">
        <v>720</v>
      </c>
      <c r="L103" s="43">
        <v>21600</v>
      </c>
      <c r="M103" s="45">
        <v>7.0000000000000007E-2</v>
      </c>
      <c r="N103" s="46">
        <v>20088</v>
      </c>
      <c r="O103" s="41" t="s">
        <v>18</v>
      </c>
      <c r="P103" s="47" t="s">
        <v>53</v>
      </c>
      <c r="Q103" s="48" t="s">
        <v>16</v>
      </c>
      <c r="R103" s="47" t="s">
        <v>26</v>
      </c>
      <c r="S103" s="48" t="s">
        <v>1173</v>
      </c>
    </row>
    <row r="104" spans="1:19">
      <c r="A104" s="36">
        <v>1088</v>
      </c>
      <c r="B104" s="37">
        <v>42808</v>
      </c>
      <c r="C104" s="38" t="s">
        <v>42</v>
      </c>
      <c r="D104" s="39" t="s">
        <v>207</v>
      </c>
      <c r="E104" s="40" t="s">
        <v>7</v>
      </c>
      <c r="F104" s="39" t="s">
        <v>27</v>
      </c>
      <c r="G104" s="41" t="s">
        <v>8</v>
      </c>
      <c r="H104" s="39" t="s">
        <v>58</v>
      </c>
      <c r="I104" s="42" t="s">
        <v>208</v>
      </c>
      <c r="J104" s="43">
        <v>38</v>
      </c>
      <c r="K104" s="44">
        <v>27000</v>
      </c>
      <c r="L104" s="43">
        <v>1026000</v>
      </c>
      <c r="M104" s="45">
        <v>0.01</v>
      </c>
      <c r="N104" s="46">
        <v>1015740</v>
      </c>
      <c r="O104" s="41" t="s">
        <v>1174</v>
      </c>
      <c r="P104" s="47" t="s">
        <v>53</v>
      </c>
      <c r="Q104" s="48" t="s">
        <v>10</v>
      </c>
      <c r="R104" s="47" t="s">
        <v>26</v>
      </c>
      <c r="S104" s="48" t="s">
        <v>1173</v>
      </c>
    </row>
    <row r="105" spans="1:19">
      <c r="A105" s="36">
        <v>1089</v>
      </c>
      <c r="B105" s="37">
        <v>42809</v>
      </c>
      <c r="C105" s="38" t="s">
        <v>42</v>
      </c>
      <c r="D105" s="39" t="s">
        <v>209</v>
      </c>
      <c r="E105" s="40" t="s">
        <v>50</v>
      </c>
      <c r="F105" s="39" t="s">
        <v>27</v>
      </c>
      <c r="G105" s="41" t="s">
        <v>12</v>
      </c>
      <c r="H105" s="39" t="s">
        <v>47</v>
      </c>
      <c r="I105" s="42" t="s">
        <v>210</v>
      </c>
      <c r="J105" s="43">
        <v>42</v>
      </c>
      <c r="K105" s="44">
        <v>420</v>
      </c>
      <c r="L105" s="43">
        <v>17640</v>
      </c>
      <c r="M105" s="45">
        <v>0.03</v>
      </c>
      <c r="N105" s="46">
        <v>17110.8</v>
      </c>
      <c r="O105" s="41" t="s">
        <v>18</v>
      </c>
      <c r="P105" s="47" t="s">
        <v>53</v>
      </c>
      <c r="Q105" s="48" t="s">
        <v>16</v>
      </c>
      <c r="R105" s="47" t="s">
        <v>26</v>
      </c>
      <c r="S105" s="48" t="s">
        <v>1173</v>
      </c>
    </row>
    <row r="106" spans="1:19" hidden="1">
      <c r="A106" s="36">
        <v>1090</v>
      </c>
      <c r="B106" s="37">
        <v>42809</v>
      </c>
      <c r="C106" s="38" t="s">
        <v>42</v>
      </c>
      <c r="D106" s="39" t="s">
        <v>211</v>
      </c>
      <c r="E106" s="40" t="s">
        <v>11</v>
      </c>
      <c r="F106" s="39" t="s">
        <v>27</v>
      </c>
      <c r="G106" s="41" t="s">
        <v>12</v>
      </c>
      <c r="H106" s="39" t="s">
        <v>47</v>
      </c>
      <c r="I106" s="42" t="s">
        <v>212</v>
      </c>
      <c r="J106" s="43">
        <v>48</v>
      </c>
      <c r="K106" s="44">
        <v>2160</v>
      </c>
      <c r="L106" s="43">
        <v>103680</v>
      </c>
      <c r="M106" s="45">
        <v>0.08</v>
      </c>
      <c r="N106" s="46">
        <v>95385.600000000006</v>
      </c>
      <c r="O106" s="41" t="s">
        <v>13</v>
      </c>
      <c r="P106" s="47" t="s">
        <v>91</v>
      </c>
      <c r="Q106" s="48" t="s">
        <v>14</v>
      </c>
      <c r="R106" s="47" t="s">
        <v>26</v>
      </c>
      <c r="S106" s="48" t="s">
        <v>1173</v>
      </c>
    </row>
    <row r="107" spans="1:19" hidden="1">
      <c r="A107" s="36">
        <v>1091</v>
      </c>
      <c r="B107" s="37">
        <v>42809</v>
      </c>
      <c r="C107" s="38" t="s">
        <v>42</v>
      </c>
      <c r="D107" s="39" t="s">
        <v>211</v>
      </c>
      <c r="E107" s="40" t="s">
        <v>11</v>
      </c>
      <c r="F107" s="39" t="s">
        <v>27</v>
      </c>
      <c r="G107" s="41" t="s">
        <v>12</v>
      </c>
      <c r="H107" s="39" t="s">
        <v>47</v>
      </c>
      <c r="I107" s="42" t="s">
        <v>213</v>
      </c>
      <c r="J107" s="43">
        <v>30</v>
      </c>
      <c r="K107" s="44">
        <v>480</v>
      </c>
      <c r="L107" s="43">
        <v>14400</v>
      </c>
      <c r="M107" s="45">
        <v>0.09</v>
      </c>
      <c r="N107" s="46">
        <v>13104</v>
      </c>
      <c r="O107" s="41" t="s">
        <v>13</v>
      </c>
      <c r="P107" s="47" t="s">
        <v>46</v>
      </c>
      <c r="Q107" s="48" t="s">
        <v>14</v>
      </c>
      <c r="R107" s="47" t="s">
        <v>26</v>
      </c>
      <c r="S107" s="48" t="s">
        <v>1173</v>
      </c>
    </row>
    <row r="108" spans="1:19" hidden="1">
      <c r="A108" s="36">
        <v>1092</v>
      </c>
      <c r="B108" s="37">
        <v>42810</v>
      </c>
      <c r="C108" s="38" t="s">
        <v>42</v>
      </c>
      <c r="D108" s="39" t="s">
        <v>214</v>
      </c>
      <c r="E108" s="40" t="s">
        <v>7</v>
      </c>
      <c r="F108" s="39" t="s">
        <v>27</v>
      </c>
      <c r="G108" s="41" t="s">
        <v>12</v>
      </c>
      <c r="H108" s="39" t="s">
        <v>51</v>
      </c>
      <c r="I108" s="42" t="s">
        <v>215</v>
      </c>
      <c r="J108" s="43">
        <v>29</v>
      </c>
      <c r="K108" s="44">
        <v>240</v>
      </c>
      <c r="L108" s="43">
        <v>6960</v>
      </c>
      <c r="M108" s="45">
        <v>0</v>
      </c>
      <c r="N108" s="46">
        <v>6960</v>
      </c>
      <c r="O108" s="41" t="s">
        <v>13</v>
      </c>
      <c r="P108" s="47" t="s">
        <v>53</v>
      </c>
      <c r="Q108" s="48" t="s">
        <v>14</v>
      </c>
      <c r="R108" s="47" t="s">
        <v>26</v>
      </c>
      <c r="S108" s="48" t="s">
        <v>1173</v>
      </c>
    </row>
    <row r="109" spans="1:19" hidden="1">
      <c r="A109" s="36">
        <v>1093</v>
      </c>
      <c r="B109" s="37">
        <v>42810</v>
      </c>
      <c r="C109" s="38" t="s">
        <v>42</v>
      </c>
      <c r="D109" s="39" t="s">
        <v>152</v>
      </c>
      <c r="E109" s="40" t="s">
        <v>101</v>
      </c>
      <c r="F109" s="39" t="s">
        <v>30</v>
      </c>
      <c r="G109" s="41" t="s">
        <v>12</v>
      </c>
      <c r="H109" s="39" t="s">
        <v>47</v>
      </c>
      <c r="I109" s="42" t="s">
        <v>216</v>
      </c>
      <c r="J109" s="43">
        <v>43</v>
      </c>
      <c r="K109" s="44">
        <v>1140</v>
      </c>
      <c r="L109" s="43">
        <v>49020</v>
      </c>
      <c r="M109" s="45">
        <v>0.05</v>
      </c>
      <c r="N109" s="46">
        <v>46569</v>
      </c>
      <c r="O109" s="41" t="s">
        <v>18</v>
      </c>
      <c r="P109" s="47" t="s">
        <v>79</v>
      </c>
      <c r="Q109" s="48" t="s">
        <v>16</v>
      </c>
      <c r="R109" s="47" t="s">
        <v>29</v>
      </c>
      <c r="S109" s="48" t="s">
        <v>1173</v>
      </c>
    </row>
    <row r="110" spans="1:19">
      <c r="A110" s="36">
        <v>1094</v>
      </c>
      <c r="B110" s="37">
        <v>42810</v>
      </c>
      <c r="C110" s="38" t="s">
        <v>42</v>
      </c>
      <c r="D110" s="39" t="s">
        <v>217</v>
      </c>
      <c r="E110" s="40" t="s">
        <v>50</v>
      </c>
      <c r="F110" s="39" t="s">
        <v>30</v>
      </c>
      <c r="G110" s="41" t="s">
        <v>12</v>
      </c>
      <c r="H110" s="39" t="s">
        <v>47</v>
      </c>
      <c r="I110" s="42" t="s">
        <v>218</v>
      </c>
      <c r="J110" s="43">
        <v>5</v>
      </c>
      <c r="K110" s="44">
        <v>2940</v>
      </c>
      <c r="L110" s="43">
        <v>14700</v>
      </c>
      <c r="M110" s="45">
        <v>0.02</v>
      </c>
      <c r="N110" s="46">
        <v>14406</v>
      </c>
      <c r="O110" s="41" t="s">
        <v>15</v>
      </c>
      <c r="P110" s="47" t="s">
        <v>53</v>
      </c>
      <c r="Q110" s="48" t="s">
        <v>10</v>
      </c>
      <c r="R110" s="47" t="s">
        <v>29</v>
      </c>
      <c r="S110" s="48" t="s">
        <v>1173</v>
      </c>
    </row>
    <row r="111" spans="1:19">
      <c r="A111" s="36">
        <v>1095</v>
      </c>
      <c r="B111" s="37">
        <v>42810</v>
      </c>
      <c r="C111" s="38" t="s">
        <v>42</v>
      </c>
      <c r="D111" s="39" t="s">
        <v>217</v>
      </c>
      <c r="E111" s="40" t="s">
        <v>50</v>
      </c>
      <c r="F111" s="39" t="s">
        <v>30</v>
      </c>
      <c r="G111" s="41" t="s">
        <v>12</v>
      </c>
      <c r="H111" s="39" t="s">
        <v>47</v>
      </c>
      <c r="I111" s="42" t="s">
        <v>219</v>
      </c>
      <c r="J111" s="43">
        <v>14</v>
      </c>
      <c r="K111" s="44">
        <v>240</v>
      </c>
      <c r="L111" s="43">
        <v>3360</v>
      </c>
      <c r="M111" s="45">
        <v>0.09</v>
      </c>
      <c r="N111" s="46">
        <v>3057.6</v>
      </c>
      <c r="O111" s="41" t="s">
        <v>15</v>
      </c>
      <c r="P111" s="47" t="s">
        <v>91</v>
      </c>
      <c r="Q111" s="48" t="s">
        <v>10</v>
      </c>
      <c r="R111" s="47" t="s">
        <v>29</v>
      </c>
      <c r="S111" s="48" t="s">
        <v>1173</v>
      </c>
    </row>
    <row r="112" spans="1:19" hidden="1">
      <c r="A112" s="36">
        <v>1096</v>
      </c>
      <c r="B112" s="37">
        <v>42810</v>
      </c>
      <c r="C112" s="38" t="s">
        <v>42</v>
      </c>
      <c r="D112" s="39" t="s">
        <v>220</v>
      </c>
      <c r="E112" s="40" t="s">
        <v>11</v>
      </c>
      <c r="F112" s="39" t="s">
        <v>28</v>
      </c>
      <c r="G112" s="41" t="s">
        <v>12</v>
      </c>
      <c r="H112" s="39" t="s">
        <v>120</v>
      </c>
      <c r="I112" s="42" t="s">
        <v>221</v>
      </c>
      <c r="J112" s="43">
        <v>24</v>
      </c>
      <c r="K112" s="44">
        <v>300</v>
      </c>
      <c r="L112" s="43">
        <v>7200</v>
      </c>
      <c r="M112" s="45">
        <v>0.02</v>
      </c>
      <c r="N112" s="46">
        <v>7056</v>
      </c>
      <c r="O112" s="41" t="s">
        <v>13</v>
      </c>
      <c r="P112" s="47" t="s">
        <v>53</v>
      </c>
      <c r="Q112" s="48" t="s">
        <v>14</v>
      </c>
      <c r="R112" s="47" t="s">
        <v>29</v>
      </c>
      <c r="S112" s="48" t="s">
        <v>1173</v>
      </c>
    </row>
    <row r="113" spans="1:19" hidden="1">
      <c r="A113" s="36">
        <v>1097</v>
      </c>
      <c r="B113" s="37">
        <v>42810</v>
      </c>
      <c r="C113" s="38" t="s">
        <v>42</v>
      </c>
      <c r="D113" s="39" t="s">
        <v>220</v>
      </c>
      <c r="E113" s="40" t="s">
        <v>11</v>
      </c>
      <c r="F113" s="39" t="s">
        <v>28</v>
      </c>
      <c r="G113" s="41" t="s">
        <v>12</v>
      </c>
      <c r="H113" s="39" t="s">
        <v>55</v>
      </c>
      <c r="I113" s="42" t="s">
        <v>56</v>
      </c>
      <c r="J113" s="43">
        <v>36</v>
      </c>
      <c r="K113" s="44">
        <v>660</v>
      </c>
      <c r="L113" s="43">
        <v>23760</v>
      </c>
      <c r="M113" s="45">
        <v>0.02</v>
      </c>
      <c r="N113" s="46">
        <v>23284.799999999999</v>
      </c>
      <c r="O113" s="41" t="s">
        <v>13</v>
      </c>
      <c r="P113" s="47" t="s">
        <v>79</v>
      </c>
      <c r="Q113" s="48" t="s">
        <v>14</v>
      </c>
      <c r="R113" s="47" t="s">
        <v>29</v>
      </c>
      <c r="S113" s="48" t="s">
        <v>1173</v>
      </c>
    </row>
    <row r="114" spans="1:19" hidden="1">
      <c r="A114" s="36">
        <v>1098</v>
      </c>
      <c r="B114" s="37">
        <v>42810</v>
      </c>
      <c r="C114" s="38" t="s">
        <v>42</v>
      </c>
      <c r="D114" s="39" t="s">
        <v>222</v>
      </c>
      <c r="E114" s="40" t="s">
        <v>7</v>
      </c>
      <c r="F114" s="39" t="s">
        <v>30</v>
      </c>
      <c r="G114" s="41" t="s">
        <v>12</v>
      </c>
      <c r="H114" s="39" t="s">
        <v>114</v>
      </c>
      <c r="I114" s="42" t="s">
        <v>223</v>
      </c>
      <c r="J114" s="43">
        <v>33</v>
      </c>
      <c r="K114" s="44">
        <v>7260</v>
      </c>
      <c r="L114" s="43">
        <v>239580</v>
      </c>
      <c r="M114" s="45">
        <v>0.09</v>
      </c>
      <c r="N114" s="46">
        <v>218017.8</v>
      </c>
      <c r="O114" s="41" t="s">
        <v>1172</v>
      </c>
      <c r="P114" s="47" t="s">
        <v>79</v>
      </c>
      <c r="Q114" s="48" t="s">
        <v>10</v>
      </c>
      <c r="R114" s="47" t="s">
        <v>29</v>
      </c>
      <c r="S114" s="48" t="s">
        <v>1173</v>
      </c>
    </row>
    <row r="115" spans="1:19">
      <c r="A115" s="36">
        <v>1099</v>
      </c>
      <c r="B115" s="37">
        <v>42812</v>
      </c>
      <c r="C115" s="38" t="s">
        <v>42</v>
      </c>
      <c r="D115" s="39" t="s">
        <v>224</v>
      </c>
      <c r="E115" s="40" t="s">
        <v>50</v>
      </c>
      <c r="F115" s="39" t="s">
        <v>25</v>
      </c>
      <c r="G115" s="41" t="s">
        <v>12</v>
      </c>
      <c r="H115" s="39" t="s">
        <v>55</v>
      </c>
      <c r="I115" s="42" t="s">
        <v>225</v>
      </c>
      <c r="J115" s="43">
        <v>32</v>
      </c>
      <c r="K115" s="44">
        <v>11640</v>
      </c>
      <c r="L115" s="43">
        <v>372480</v>
      </c>
      <c r="M115" s="45">
        <v>0.08</v>
      </c>
      <c r="N115" s="46">
        <v>342681.59999999998</v>
      </c>
      <c r="O115" s="41" t="s">
        <v>18</v>
      </c>
      <c r="P115" s="47" t="s">
        <v>53</v>
      </c>
      <c r="Q115" s="48" t="s">
        <v>16</v>
      </c>
      <c r="R115" s="47" t="s">
        <v>26</v>
      </c>
      <c r="S115" s="48" t="s">
        <v>1173</v>
      </c>
    </row>
    <row r="116" spans="1:19" hidden="1">
      <c r="A116" s="36">
        <v>1100</v>
      </c>
      <c r="B116" s="37">
        <v>42812</v>
      </c>
      <c r="C116" s="38" t="s">
        <v>42</v>
      </c>
      <c r="D116" s="39" t="s">
        <v>226</v>
      </c>
      <c r="E116" s="40" t="s">
        <v>11</v>
      </c>
      <c r="F116" s="39" t="s">
        <v>28</v>
      </c>
      <c r="G116" s="41" t="s">
        <v>12</v>
      </c>
      <c r="H116" s="39" t="s">
        <v>74</v>
      </c>
      <c r="I116" s="42" t="s">
        <v>177</v>
      </c>
      <c r="J116" s="43">
        <v>17</v>
      </c>
      <c r="K116" s="44">
        <v>600</v>
      </c>
      <c r="L116" s="43">
        <v>10200</v>
      </c>
      <c r="M116" s="45">
        <v>0.1</v>
      </c>
      <c r="N116" s="46">
        <v>9180</v>
      </c>
      <c r="O116" s="41" t="s">
        <v>1172</v>
      </c>
      <c r="P116" s="47" t="s">
        <v>53</v>
      </c>
      <c r="Q116" s="48" t="s">
        <v>10</v>
      </c>
      <c r="R116" s="47" t="s">
        <v>29</v>
      </c>
      <c r="S116" s="48" t="s">
        <v>1173</v>
      </c>
    </row>
    <row r="117" spans="1:19" hidden="1">
      <c r="A117" s="36">
        <v>1101</v>
      </c>
      <c r="B117" s="37">
        <v>42812</v>
      </c>
      <c r="C117" s="38" t="s">
        <v>42</v>
      </c>
      <c r="D117" s="39" t="s">
        <v>226</v>
      </c>
      <c r="E117" s="40" t="s">
        <v>11</v>
      </c>
      <c r="F117" s="39" t="s">
        <v>28</v>
      </c>
      <c r="G117" s="41" t="s">
        <v>66</v>
      </c>
      <c r="H117" s="39" t="s">
        <v>67</v>
      </c>
      <c r="I117" s="42" t="s">
        <v>227</v>
      </c>
      <c r="J117" s="43">
        <v>26</v>
      </c>
      <c r="K117" s="44">
        <v>3060</v>
      </c>
      <c r="L117" s="43">
        <v>79560</v>
      </c>
      <c r="M117" s="45">
        <v>7.0000000000000007E-2</v>
      </c>
      <c r="N117" s="46">
        <v>73990.8</v>
      </c>
      <c r="O117" s="41" t="s">
        <v>1172</v>
      </c>
      <c r="P117" s="47" t="s">
        <v>53</v>
      </c>
      <c r="Q117" s="48" t="s">
        <v>10</v>
      </c>
      <c r="R117" s="47" t="s">
        <v>29</v>
      </c>
      <c r="S117" s="48" t="s">
        <v>1173</v>
      </c>
    </row>
    <row r="118" spans="1:19" hidden="1">
      <c r="A118" s="36">
        <v>1102</v>
      </c>
      <c r="B118" s="37">
        <v>42812</v>
      </c>
      <c r="C118" s="38" t="s">
        <v>42</v>
      </c>
      <c r="D118" s="39" t="s">
        <v>226</v>
      </c>
      <c r="E118" s="40" t="s">
        <v>11</v>
      </c>
      <c r="F118" s="39" t="s">
        <v>28</v>
      </c>
      <c r="G118" s="41" t="s">
        <v>12</v>
      </c>
      <c r="H118" s="39" t="s">
        <v>51</v>
      </c>
      <c r="I118" s="42" t="s">
        <v>228</v>
      </c>
      <c r="J118" s="43">
        <v>19</v>
      </c>
      <c r="K118" s="44">
        <v>360</v>
      </c>
      <c r="L118" s="43">
        <v>6840</v>
      </c>
      <c r="M118" s="45">
        <v>0.01</v>
      </c>
      <c r="N118" s="46">
        <v>6771.6</v>
      </c>
      <c r="O118" s="41" t="s">
        <v>1172</v>
      </c>
      <c r="P118" s="47" t="s">
        <v>53</v>
      </c>
      <c r="Q118" s="48" t="s">
        <v>10</v>
      </c>
      <c r="R118" s="47" t="s">
        <v>29</v>
      </c>
      <c r="S118" s="48" t="s">
        <v>1173</v>
      </c>
    </row>
    <row r="119" spans="1:19" hidden="1">
      <c r="A119" s="36">
        <v>1103</v>
      </c>
      <c r="B119" s="37">
        <v>42812</v>
      </c>
      <c r="C119" s="38" t="s">
        <v>42</v>
      </c>
      <c r="D119" s="39" t="s">
        <v>229</v>
      </c>
      <c r="E119" s="40" t="s">
        <v>11</v>
      </c>
      <c r="F119" s="39" t="s">
        <v>27</v>
      </c>
      <c r="G119" s="41" t="s">
        <v>8</v>
      </c>
      <c r="H119" s="39" t="s">
        <v>62</v>
      </c>
      <c r="I119" s="42" t="s">
        <v>230</v>
      </c>
      <c r="J119" s="43">
        <v>5</v>
      </c>
      <c r="K119" s="44">
        <v>12360</v>
      </c>
      <c r="L119" s="43">
        <v>61800</v>
      </c>
      <c r="M119" s="45">
        <v>0.01</v>
      </c>
      <c r="N119" s="46">
        <v>61182</v>
      </c>
      <c r="O119" s="41" t="s">
        <v>13</v>
      </c>
      <c r="P119" s="47" t="s">
        <v>46</v>
      </c>
      <c r="Q119" s="48" t="s">
        <v>14</v>
      </c>
      <c r="R119" s="47" t="s">
        <v>26</v>
      </c>
      <c r="S119" s="48" t="s">
        <v>1173</v>
      </c>
    </row>
    <row r="120" spans="1:19">
      <c r="A120" s="36">
        <v>1104</v>
      </c>
      <c r="B120" s="37">
        <v>42812</v>
      </c>
      <c r="C120" s="38" t="s">
        <v>42</v>
      </c>
      <c r="D120" s="39" t="s">
        <v>231</v>
      </c>
      <c r="E120" s="40" t="s">
        <v>7</v>
      </c>
      <c r="F120" s="39" t="s">
        <v>27</v>
      </c>
      <c r="G120" s="41" t="s">
        <v>8</v>
      </c>
      <c r="H120" s="39" t="s">
        <v>62</v>
      </c>
      <c r="I120" s="42" t="s">
        <v>232</v>
      </c>
      <c r="J120" s="43">
        <v>45</v>
      </c>
      <c r="K120" s="44">
        <v>6960</v>
      </c>
      <c r="L120" s="43">
        <v>313200</v>
      </c>
      <c r="M120" s="45">
        <v>0.1</v>
      </c>
      <c r="N120" s="46">
        <v>281880</v>
      </c>
      <c r="O120" s="41" t="s">
        <v>13</v>
      </c>
      <c r="P120" s="47" t="s">
        <v>53</v>
      </c>
      <c r="Q120" s="48" t="s">
        <v>14</v>
      </c>
      <c r="R120" s="47" t="s">
        <v>26</v>
      </c>
      <c r="S120" s="48" t="s">
        <v>1173</v>
      </c>
    </row>
    <row r="121" spans="1:19">
      <c r="A121" s="36">
        <v>1105</v>
      </c>
      <c r="B121" s="37">
        <v>42813</v>
      </c>
      <c r="C121" s="38" t="s">
        <v>42</v>
      </c>
      <c r="D121" s="39" t="s">
        <v>233</v>
      </c>
      <c r="E121" s="40" t="s">
        <v>50</v>
      </c>
      <c r="F121" s="39" t="s">
        <v>28</v>
      </c>
      <c r="G121" s="41" t="s">
        <v>12</v>
      </c>
      <c r="H121" s="39" t="s">
        <v>55</v>
      </c>
      <c r="I121" s="42" t="s">
        <v>234</v>
      </c>
      <c r="J121" s="43">
        <v>16</v>
      </c>
      <c r="K121" s="44">
        <v>6660</v>
      </c>
      <c r="L121" s="43">
        <v>106560</v>
      </c>
      <c r="M121" s="45">
        <v>0.08</v>
      </c>
      <c r="N121" s="46">
        <v>98035.199999999997</v>
      </c>
      <c r="O121" s="41" t="s">
        <v>1174</v>
      </c>
      <c r="P121" s="47" t="s">
        <v>91</v>
      </c>
      <c r="Q121" s="48" t="s">
        <v>10</v>
      </c>
      <c r="R121" s="47" t="s">
        <v>29</v>
      </c>
      <c r="S121" s="48" t="s">
        <v>1173</v>
      </c>
    </row>
    <row r="122" spans="1:19" hidden="1">
      <c r="A122" s="36">
        <v>1106</v>
      </c>
      <c r="B122" s="37">
        <v>42813</v>
      </c>
      <c r="C122" s="38" t="s">
        <v>42</v>
      </c>
      <c r="D122" s="39" t="s">
        <v>233</v>
      </c>
      <c r="E122" s="40" t="s">
        <v>50</v>
      </c>
      <c r="F122" s="39" t="s">
        <v>28</v>
      </c>
      <c r="G122" s="41" t="s">
        <v>66</v>
      </c>
      <c r="H122" s="39" t="s">
        <v>125</v>
      </c>
      <c r="I122" s="42" t="s">
        <v>235</v>
      </c>
      <c r="J122" s="43">
        <v>9</v>
      </c>
      <c r="K122" s="44">
        <v>12780</v>
      </c>
      <c r="L122" s="43">
        <v>115020</v>
      </c>
      <c r="M122" s="45">
        <v>0.03</v>
      </c>
      <c r="N122" s="46">
        <v>111569.4</v>
      </c>
      <c r="O122" s="41" t="s">
        <v>1174</v>
      </c>
      <c r="P122" s="47" t="s">
        <v>53</v>
      </c>
      <c r="Q122" s="48" t="s">
        <v>10</v>
      </c>
      <c r="R122" s="47" t="s">
        <v>29</v>
      </c>
      <c r="S122" s="48" t="s">
        <v>1173</v>
      </c>
    </row>
    <row r="123" spans="1:19" hidden="1">
      <c r="A123" s="36">
        <v>1107</v>
      </c>
      <c r="B123" s="37">
        <v>42813</v>
      </c>
      <c r="C123" s="38" t="s">
        <v>42</v>
      </c>
      <c r="D123" s="39" t="s">
        <v>233</v>
      </c>
      <c r="E123" s="40" t="s">
        <v>50</v>
      </c>
      <c r="F123" s="39" t="s">
        <v>28</v>
      </c>
      <c r="G123" s="41" t="s">
        <v>66</v>
      </c>
      <c r="H123" s="39" t="s">
        <v>125</v>
      </c>
      <c r="I123" s="42" t="s">
        <v>236</v>
      </c>
      <c r="J123" s="43">
        <v>42</v>
      </c>
      <c r="K123" s="44">
        <v>21000</v>
      </c>
      <c r="L123" s="43">
        <v>882000</v>
      </c>
      <c r="M123" s="45">
        <v>0.1</v>
      </c>
      <c r="N123" s="46">
        <v>793800</v>
      </c>
      <c r="O123" s="41" t="s">
        <v>1174</v>
      </c>
      <c r="P123" s="47" t="s">
        <v>53</v>
      </c>
      <c r="Q123" s="48" t="s">
        <v>10</v>
      </c>
      <c r="R123" s="47" t="s">
        <v>29</v>
      </c>
      <c r="S123" s="48" t="s">
        <v>1173</v>
      </c>
    </row>
    <row r="124" spans="1:19" hidden="1">
      <c r="A124" s="36">
        <v>1108</v>
      </c>
      <c r="B124" s="37">
        <v>42813</v>
      </c>
      <c r="C124" s="38" t="s">
        <v>42</v>
      </c>
      <c r="D124" s="39" t="s">
        <v>237</v>
      </c>
      <c r="E124" s="40" t="s">
        <v>101</v>
      </c>
      <c r="F124" s="39" t="s">
        <v>30</v>
      </c>
      <c r="G124" s="41" t="s">
        <v>8</v>
      </c>
      <c r="H124" s="39" t="s">
        <v>70</v>
      </c>
      <c r="I124" s="42" t="s">
        <v>238</v>
      </c>
      <c r="J124" s="43">
        <v>50</v>
      </c>
      <c r="K124" s="44">
        <v>8760</v>
      </c>
      <c r="L124" s="43">
        <v>438000</v>
      </c>
      <c r="M124" s="45">
        <v>0.1</v>
      </c>
      <c r="N124" s="46">
        <v>394200</v>
      </c>
      <c r="O124" s="41" t="s">
        <v>18</v>
      </c>
      <c r="P124" s="47" t="s">
        <v>91</v>
      </c>
      <c r="Q124" s="48" t="s">
        <v>16</v>
      </c>
      <c r="R124" s="47" t="s">
        <v>29</v>
      </c>
      <c r="S124" s="48" t="s">
        <v>1173</v>
      </c>
    </row>
    <row r="125" spans="1:19" hidden="1">
      <c r="A125" s="36">
        <v>1109</v>
      </c>
      <c r="B125" s="37">
        <v>42813</v>
      </c>
      <c r="C125" s="38" t="s">
        <v>42</v>
      </c>
      <c r="D125" s="39" t="s">
        <v>239</v>
      </c>
      <c r="E125" s="40" t="s">
        <v>50</v>
      </c>
      <c r="F125" s="39" t="s">
        <v>27</v>
      </c>
      <c r="G125" s="41" t="s">
        <v>66</v>
      </c>
      <c r="H125" s="39" t="s">
        <v>82</v>
      </c>
      <c r="I125" s="42" t="s">
        <v>240</v>
      </c>
      <c r="J125" s="43">
        <v>13</v>
      </c>
      <c r="K125" s="44">
        <v>480</v>
      </c>
      <c r="L125" s="43">
        <v>6240</v>
      </c>
      <c r="M125" s="45">
        <v>0</v>
      </c>
      <c r="N125" s="46">
        <v>6240</v>
      </c>
      <c r="O125" s="41" t="s">
        <v>1172</v>
      </c>
      <c r="P125" s="47" t="s">
        <v>53</v>
      </c>
      <c r="Q125" s="48" t="s">
        <v>10</v>
      </c>
      <c r="R125" s="47" t="s">
        <v>26</v>
      </c>
      <c r="S125" s="48" t="s">
        <v>1173</v>
      </c>
    </row>
    <row r="126" spans="1:19" hidden="1">
      <c r="A126" s="36">
        <v>1110</v>
      </c>
      <c r="B126" s="37">
        <v>42813</v>
      </c>
      <c r="C126" s="38" t="s">
        <v>42</v>
      </c>
      <c r="D126" s="39" t="s">
        <v>229</v>
      </c>
      <c r="E126" s="40" t="s">
        <v>11</v>
      </c>
      <c r="F126" s="39" t="s">
        <v>27</v>
      </c>
      <c r="G126" s="41" t="s">
        <v>12</v>
      </c>
      <c r="H126" s="39" t="s">
        <v>55</v>
      </c>
      <c r="I126" s="42" t="s">
        <v>241</v>
      </c>
      <c r="J126" s="43">
        <v>5</v>
      </c>
      <c r="K126" s="44">
        <v>780</v>
      </c>
      <c r="L126" s="43">
        <v>3900</v>
      </c>
      <c r="M126" s="45">
        <v>0.01</v>
      </c>
      <c r="N126" s="46">
        <v>3861</v>
      </c>
      <c r="O126" s="41" t="s">
        <v>15</v>
      </c>
      <c r="P126" s="47" t="s">
        <v>46</v>
      </c>
      <c r="Q126" s="48" t="s">
        <v>10</v>
      </c>
      <c r="R126" s="47" t="s">
        <v>26</v>
      </c>
      <c r="S126" s="48" t="s">
        <v>1173</v>
      </c>
    </row>
    <row r="127" spans="1:19" hidden="1">
      <c r="A127" s="36">
        <v>1111</v>
      </c>
      <c r="B127" s="37">
        <v>42813</v>
      </c>
      <c r="C127" s="38" t="s">
        <v>42</v>
      </c>
      <c r="D127" s="39" t="s">
        <v>242</v>
      </c>
      <c r="E127" s="40" t="s">
        <v>11</v>
      </c>
      <c r="F127" s="39" t="s">
        <v>25</v>
      </c>
      <c r="G127" s="41" t="s">
        <v>12</v>
      </c>
      <c r="H127" s="39" t="s">
        <v>128</v>
      </c>
      <c r="I127" s="42" t="s">
        <v>243</v>
      </c>
      <c r="J127" s="43">
        <v>31</v>
      </c>
      <c r="K127" s="44">
        <v>660</v>
      </c>
      <c r="L127" s="43">
        <v>20460</v>
      </c>
      <c r="M127" s="45">
        <v>0.01</v>
      </c>
      <c r="N127" s="46">
        <v>20255.400000000001</v>
      </c>
      <c r="O127" s="41" t="s">
        <v>15</v>
      </c>
      <c r="P127" s="47" t="s">
        <v>60</v>
      </c>
      <c r="Q127" s="48" t="s">
        <v>10</v>
      </c>
      <c r="R127" s="47" t="s">
        <v>26</v>
      </c>
      <c r="S127" s="48" t="s">
        <v>1173</v>
      </c>
    </row>
    <row r="128" spans="1:19" hidden="1">
      <c r="A128" s="36">
        <v>1112</v>
      </c>
      <c r="B128" s="37">
        <v>42813</v>
      </c>
      <c r="C128" s="38" t="s">
        <v>42</v>
      </c>
      <c r="D128" s="39" t="s">
        <v>242</v>
      </c>
      <c r="E128" s="40" t="s">
        <v>11</v>
      </c>
      <c r="F128" s="39" t="s">
        <v>25</v>
      </c>
      <c r="G128" s="41" t="s">
        <v>12</v>
      </c>
      <c r="H128" s="39" t="s">
        <v>51</v>
      </c>
      <c r="I128" s="42" t="s">
        <v>244</v>
      </c>
      <c r="J128" s="43">
        <v>13</v>
      </c>
      <c r="K128" s="44">
        <v>1020</v>
      </c>
      <c r="L128" s="43">
        <v>13260</v>
      </c>
      <c r="M128" s="45">
        <v>0.02</v>
      </c>
      <c r="N128" s="46">
        <v>12994.8</v>
      </c>
      <c r="O128" s="41" t="s">
        <v>15</v>
      </c>
      <c r="P128" s="47" t="s">
        <v>53</v>
      </c>
      <c r="Q128" s="48" t="s">
        <v>10</v>
      </c>
      <c r="R128" s="47" t="s">
        <v>26</v>
      </c>
      <c r="S128" s="48" t="s">
        <v>1173</v>
      </c>
    </row>
    <row r="129" spans="1:19" hidden="1">
      <c r="A129" s="36">
        <v>1113</v>
      </c>
      <c r="B129" s="37">
        <v>42813</v>
      </c>
      <c r="C129" s="38" t="s">
        <v>42</v>
      </c>
      <c r="D129" s="39" t="s">
        <v>242</v>
      </c>
      <c r="E129" s="40" t="s">
        <v>11</v>
      </c>
      <c r="F129" s="39" t="s">
        <v>25</v>
      </c>
      <c r="G129" s="41" t="s">
        <v>66</v>
      </c>
      <c r="H129" s="39" t="s">
        <v>125</v>
      </c>
      <c r="I129" s="42" t="s">
        <v>245</v>
      </c>
      <c r="J129" s="43">
        <v>36</v>
      </c>
      <c r="K129" s="44">
        <v>2700</v>
      </c>
      <c r="L129" s="43">
        <v>97200</v>
      </c>
      <c r="M129" s="45">
        <v>0.08</v>
      </c>
      <c r="N129" s="46">
        <v>89424</v>
      </c>
      <c r="O129" s="41" t="s">
        <v>15</v>
      </c>
      <c r="P129" s="47" t="s">
        <v>60</v>
      </c>
      <c r="Q129" s="48" t="s">
        <v>10</v>
      </c>
      <c r="R129" s="47" t="s">
        <v>26</v>
      </c>
      <c r="S129" s="48" t="s">
        <v>1173</v>
      </c>
    </row>
    <row r="130" spans="1:19" hidden="1">
      <c r="A130" s="36">
        <v>1114</v>
      </c>
      <c r="B130" s="37">
        <v>42813</v>
      </c>
      <c r="C130" s="38" t="s">
        <v>42</v>
      </c>
      <c r="D130" s="39" t="s">
        <v>246</v>
      </c>
      <c r="E130" s="40" t="s">
        <v>11</v>
      </c>
      <c r="F130" s="39" t="s">
        <v>28</v>
      </c>
      <c r="G130" s="41" t="s">
        <v>12</v>
      </c>
      <c r="H130" s="39" t="s">
        <v>55</v>
      </c>
      <c r="I130" s="42" t="s">
        <v>247</v>
      </c>
      <c r="J130" s="43">
        <v>46</v>
      </c>
      <c r="K130" s="44">
        <v>10740</v>
      </c>
      <c r="L130" s="43">
        <v>494040</v>
      </c>
      <c r="M130" s="45">
        <v>0.08</v>
      </c>
      <c r="N130" s="46">
        <v>454516.8</v>
      </c>
      <c r="O130" s="41" t="s">
        <v>15</v>
      </c>
      <c r="P130" s="47" t="s">
        <v>49</v>
      </c>
      <c r="Q130" s="48" t="s">
        <v>10</v>
      </c>
      <c r="R130" s="47" t="s">
        <v>29</v>
      </c>
      <c r="S130" s="48" t="s">
        <v>1173</v>
      </c>
    </row>
    <row r="131" spans="1:19" hidden="1">
      <c r="A131" s="36">
        <v>1115</v>
      </c>
      <c r="B131" s="37">
        <v>42814</v>
      </c>
      <c r="C131" s="38" t="s">
        <v>42</v>
      </c>
      <c r="D131" s="39" t="s">
        <v>248</v>
      </c>
      <c r="E131" s="40" t="s">
        <v>101</v>
      </c>
      <c r="F131" s="39" t="s">
        <v>30</v>
      </c>
      <c r="G131" s="41" t="s">
        <v>12</v>
      </c>
      <c r="H131" s="39" t="s">
        <v>47</v>
      </c>
      <c r="I131" s="42" t="s">
        <v>249</v>
      </c>
      <c r="J131" s="43">
        <v>19</v>
      </c>
      <c r="K131" s="44">
        <v>720</v>
      </c>
      <c r="L131" s="43">
        <v>13680</v>
      </c>
      <c r="M131" s="45">
        <v>7.0000000000000007E-2</v>
      </c>
      <c r="N131" s="46">
        <v>12722.4</v>
      </c>
      <c r="O131" s="41" t="s">
        <v>15</v>
      </c>
      <c r="P131" s="47" t="s">
        <v>53</v>
      </c>
      <c r="Q131" s="48" t="s">
        <v>10</v>
      </c>
      <c r="R131" s="47" t="s">
        <v>29</v>
      </c>
      <c r="S131" s="48" t="s">
        <v>1173</v>
      </c>
    </row>
    <row r="132" spans="1:19" hidden="1">
      <c r="A132" s="36">
        <v>1116</v>
      </c>
      <c r="B132" s="37">
        <v>42814</v>
      </c>
      <c r="C132" s="38" t="s">
        <v>42</v>
      </c>
      <c r="D132" s="39" t="s">
        <v>250</v>
      </c>
      <c r="E132" s="40" t="s">
        <v>50</v>
      </c>
      <c r="F132" s="39" t="s">
        <v>25</v>
      </c>
      <c r="G132" s="41" t="s">
        <v>8</v>
      </c>
      <c r="H132" s="39" t="s">
        <v>70</v>
      </c>
      <c r="I132" s="42" t="s">
        <v>251</v>
      </c>
      <c r="J132" s="43">
        <v>38</v>
      </c>
      <c r="K132" s="44">
        <v>1440</v>
      </c>
      <c r="L132" s="43">
        <v>54720</v>
      </c>
      <c r="M132" s="45">
        <v>0.03</v>
      </c>
      <c r="N132" s="46">
        <v>53078.400000000001</v>
      </c>
      <c r="O132" s="41" t="s">
        <v>1172</v>
      </c>
      <c r="P132" s="47" t="s">
        <v>46</v>
      </c>
      <c r="Q132" s="48" t="s">
        <v>10</v>
      </c>
      <c r="R132" s="47" t="s">
        <v>26</v>
      </c>
      <c r="S132" s="48" t="s">
        <v>1173</v>
      </c>
    </row>
    <row r="133" spans="1:19" hidden="1">
      <c r="A133" s="36">
        <v>1117</v>
      </c>
      <c r="B133" s="37">
        <v>42814</v>
      </c>
      <c r="C133" s="38" t="s">
        <v>42</v>
      </c>
      <c r="D133" s="39" t="s">
        <v>250</v>
      </c>
      <c r="E133" s="40" t="s">
        <v>50</v>
      </c>
      <c r="F133" s="39" t="s">
        <v>25</v>
      </c>
      <c r="G133" s="41" t="s">
        <v>8</v>
      </c>
      <c r="H133" s="39" t="s">
        <v>62</v>
      </c>
      <c r="I133" s="42" t="s">
        <v>252</v>
      </c>
      <c r="J133" s="43">
        <v>3</v>
      </c>
      <c r="K133" s="44">
        <v>3960</v>
      </c>
      <c r="L133" s="43">
        <v>11880</v>
      </c>
      <c r="M133" s="45">
        <v>7.0000000000000007E-2</v>
      </c>
      <c r="N133" s="46">
        <v>11048.4</v>
      </c>
      <c r="O133" s="41" t="s">
        <v>1172</v>
      </c>
      <c r="P133" s="47" t="s">
        <v>49</v>
      </c>
      <c r="Q133" s="48" t="s">
        <v>10</v>
      </c>
      <c r="R133" s="47" t="s">
        <v>26</v>
      </c>
      <c r="S133" s="48" t="s">
        <v>1173</v>
      </c>
    </row>
    <row r="134" spans="1:19">
      <c r="A134" s="36">
        <v>1118</v>
      </c>
      <c r="B134" s="37">
        <v>42814</v>
      </c>
      <c r="C134" s="38" t="s">
        <v>42</v>
      </c>
      <c r="D134" s="39" t="s">
        <v>253</v>
      </c>
      <c r="E134" s="40" t="s">
        <v>7</v>
      </c>
      <c r="F134" s="39" t="s">
        <v>25</v>
      </c>
      <c r="G134" s="41" t="s">
        <v>8</v>
      </c>
      <c r="H134" s="39" t="s">
        <v>70</v>
      </c>
      <c r="I134" s="42" t="s">
        <v>251</v>
      </c>
      <c r="J134" s="43">
        <v>28</v>
      </c>
      <c r="K134" s="44">
        <v>1440</v>
      </c>
      <c r="L134" s="43">
        <v>40320</v>
      </c>
      <c r="M134" s="45">
        <v>0.02</v>
      </c>
      <c r="N134" s="46">
        <v>39513.599999999999</v>
      </c>
      <c r="O134" s="41" t="s">
        <v>1172</v>
      </c>
      <c r="P134" s="47" t="s">
        <v>53</v>
      </c>
      <c r="Q134" s="48" t="s">
        <v>10</v>
      </c>
      <c r="R134" s="47" t="s">
        <v>26</v>
      </c>
      <c r="S134" s="48" t="s">
        <v>1173</v>
      </c>
    </row>
    <row r="135" spans="1:19" hidden="1">
      <c r="A135" s="36">
        <v>1119</v>
      </c>
      <c r="B135" s="37">
        <v>42814</v>
      </c>
      <c r="C135" s="38" t="s">
        <v>42</v>
      </c>
      <c r="D135" s="39" t="s">
        <v>254</v>
      </c>
      <c r="E135" s="40" t="s">
        <v>50</v>
      </c>
      <c r="F135" s="39" t="s">
        <v>30</v>
      </c>
      <c r="G135" s="41" t="s">
        <v>66</v>
      </c>
      <c r="H135" s="39" t="s">
        <v>67</v>
      </c>
      <c r="I135" s="42" t="s">
        <v>255</v>
      </c>
      <c r="J135" s="43">
        <v>48</v>
      </c>
      <c r="K135" s="44">
        <v>30060</v>
      </c>
      <c r="L135" s="43">
        <v>1442880</v>
      </c>
      <c r="M135" s="45">
        <v>0.04</v>
      </c>
      <c r="N135" s="46">
        <v>1385164.8</v>
      </c>
      <c r="O135" s="41" t="s">
        <v>15</v>
      </c>
      <c r="P135" s="47" t="s">
        <v>79</v>
      </c>
      <c r="Q135" s="48" t="s">
        <v>10</v>
      </c>
      <c r="R135" s="47" t="s">
        <v>29</v>
      </c>
      <c r="S135" s="48" t="s">
        <v>1173</v>
      </c>
    </row>
    <row r="136" spans="1:19" hidden="1">
      <c r="A136" s="36">
        <v>1120</v>
      </c>
      <c r="B136" s="37">
        <v>42815</v>
      </c>
      <c r="C136" s="38" t="s">
        <v>42</v>
      </c>
      <c r="D136" s="39" t="s">
        <v>131</v>
      </c>
      <c r="E136" s="40" t="s">
        <v>11</v>
      </c>
      <c r="F136" s="39" t="s">
        <v>25</v>
      </c>
      <c r="G136" s="41" t="s">
        <v>8</v>
      </c>
      <c r="H136" s="39" t="s">
        <v>62</v>
      </c>
      <c r="I136" s="42" t="s">
        <v>256</v>
      </c>
      <c r="J136" s="43">
        <v>48</v>
      </c>
      <c r="K136" s="44">
        <v>2160</v>
      </c>
      <c r="L136" s="43">
        <v>103680</v>
      </c>
      <c r="M136" s="45">
        <v>0.04</v>
      </c>
      <c r="N136" s="46">
        <v>99532.800000000003</v>
      </c>
      <c r="O136" s="41" t="s">
        <v>13</v>
      </c>
      <c r="P136" s="47" t="s">
        <v>49</v>
      </c>
      <c r="Q136" s="48" t="s">
        <v>14</v>
      </c>
      <c r="R136" s="47" t="s">
        <v>26</v>
      </c>
      <c r="S136" s="48" t="s">
        <v>1173</v>
      </c>
    </row>
    <row r="137" spans="1:19" hidden="1">
      <c r="A137" s="36">
        <v>1121</v>
      </c>
      <c r="B137" s="37">
        <v>42815</v>
      </c>
      <c r="C137" s="38" t="s">
        <v>42</v>
      </c>
      <c r="D137" s="39" t="s">
        <v>257</v>
      </c>
      <c r="E137" s="40" t="s">
        <v>101</v>
      </c>
      <c r="F137" s="39" t="s">
        <v>27</v>
      </c>
      <c r="G137" s="41" t="s">
        <v>12</v>
      </c>
      <c r="H137" s="39" t="s">
        <v>74</v>
      </c>
      <c r="I137" s="42" t="s">
        <v>258</v>
      </c>
      <c r="J137" s="43">
        <v>16</v>
      </c>
      <c r="K137" s="44">
        <v>5460</v>
      </c>
      <c r="L137" s="43">
        <v>87360</v>
      </c>
      <c r="M137" s="45">
        <v>0</v>
      </c>
      <c r="N137" s="46">
        <v>87360</v>
      </c>
      <c r="O137" s="41" t="s">
        <v>13</v>
      </c>
      <c r="P137" s="47" t="s">
        <v>79</v>
      </c>
      <c r="Q137" s="48" t="s">
        <v>14</v>
      </c>
      <c r="R137" s="47" t="s">
        <v>26</v>
      </c>
      <c r="S137" s="48" t="s">
        <v>1173</v>
      </c>
    </row>
    <row r="138" spans="1:19" hidden="1">
      <c r="A138" s="36">
        <v>1122</v>
      </c>
      <c r="B138" s="37">
        <v>42815</v>
      </c>
      <c r="C138" s="38" t="s">
        <v>42</v>
      </c>
      <c r="D138" s="39" t="s">
        <v>259</v>
      </c>
      <c r="E138" s="40" t="s">
        <v>11</v>
      </c>
      <c r="F138" s="39" t="s">
        <v>30</v>
      </c>
      <c r="G138" s="41" t="s">
        <v>12</v>
      </c>
      <c r="H138" s="39" t="s">
        <v>120</v>
      </c>
      <c r="I138" s="42" t="s">
        <v>260</v>
      </c>
      <c r="J138" s="43">
        <v>40</v>
      </c>
      <c r="K138" s="44">
        <v>180</v>
      </c>
      <c r="L138" s="43">
        <v>7200</v>
      </c>
      <c r="M138" s="45">
        <v>0.08</v>
      </c>
      <c r="N138" s="46">
        <v>6624</v>
      </c>
      <c r="O138" s="41" t="s">
        <v>13</v>
      </c>
      <c r="P138" s="47" t="s">
        <v>53</v>
      </c>
      <c r="Q138" s="48" t="s">
        <v>14</v>
      </c>
      <c r="R138" s="47" t="s">
        <v>29</v>
      </c>
      <c r="S138" s="48" t="s">
        <v>1173</v>
      </c>
    </row>
    <row r="139" spans="1:19">
      <c r="A139" s="36">
        <v>1123</v>
      </c>
      <c r="B139" s="37">
        <v>42816</v>
      </c>
      <c r="C139" s="38" t="s">
        <v>42</v>
      </c>
      <c r="D139" s="39" t="s">
        <v>261</v>
      </c>
      <c r="E139" s="40" t="s">
        <v>7</v>
      </c>
      <c r="F139" s="39" t="s">
        <v>30</v>
      </c>
      <c r="G139" s="41" t="s">
        <v>8</v>
      </c>
      <c r="H139" s="39" t="s">
        <v>44</v>
      </c>
      <c r="I139" s="42" t="s">
        <v>262</v>
      </c>
      <c r="J139" s="43">
        <v>40</v>
      </c>
      <c r="K139" s="44">
        <v>2400</v>
      </c>
      <c r="L139" s="43">
        <v>96000</v>
      </c>
      <c r="M139" s="45">
        <v>0.06</v>
      </c>
      <c r="N139" s="46">
        <v>90240</v>
      </c>
      <c r="O139" s="41" t="s">
        <v>1174</v>
      </c>
      <c r="P139" s="47" t="s">
        <v>60</v>
      </c>
      <c r="Q139" s="48" t="s">
        <v>10</v>
      </c>
      <c r="R139" s="47" t="s">
        <v>29</v>
      </c>
      <c r="S139" s="48" t="s">
        <v>1173</v>
      </c>
    </row>
    <row r="140" spans="1:19" hidden="1">
      <c r="A140" s="36">
        <v>1124</v>
      </c>
      <c r="B140" s="37">
        <v>42816</v>
      </c>
      <c r="C140" s="38" t="s">
        <v>42</v>
      </c>
      <c r="D140" s="39" t="s">
        <v>261</v>
      </c>
      <c r="E140" s="40" t="s">
        <v>7</v>
      </c>
      <c r="F140" s="39" t="s">
        <v>30</v>
      </c>
      <c r="G140" s="41" t="s">
        <v>12</v>
      </c>
      <c r="H140" s="39" t="s">
        <v>47</v>
      </c>
      <c r="I140" s="42" t="s">
        <v>263</v>
      </c>
      <c r="J140" s="43">
        <v>45</v>
      </c>
      <c r="K140" s="44">
        <v>540</v>
      </c>
      <c r="L140" s="43">
        <v>24300</v>
      </c>
      <c r="M140" s="45">
        <v>0.02</v>
      </c>
      <c r="N140" s="46">
        <v>23814</v>
      </c>
      <c r="O140" s="41" t="s">
        <v>1174</v>
      </c>
      <c r="P140" s="47" t="s">
        <v>60</v>
      </c>
      <c r="Q140" s="48" t="s">
        <v>10</v>
      </c>
      <c r="R140" s="47" t="s">
        <v>29</v>
      </c>
      <c r="S140" s="48" t="s">
        <v>1173</v>
      </c>
    </row>
    <row r="141" spans="1:19" hidden="1">
      <c r="A141" s="36">
        <v>1125</v>
      </c>
      <c r="B141" s="37">
        <v>42816</v>
      </c>
      <c r="C141" s="38" t="s">
        <v>42</v>
      </c>
      <c r="D141" s="39" t="s">
        <v>264</v>
      </c>
      <c r="E141" s="40" t="s">
        <v>101</v>
      </c>
      <c r="F141" s="39" t="s">
        <v>27</v>
      </c>
      <c r="G141" s="41" t="s">
        <v>8</v>
      </c>
      <c r="H141" s="39" t="s">
        <v>70</v>
      </c>
      <c r="I141" s="42" t="s">
        <v>71</v>
      </c>
      <c r="J141" s="43">
        <v>2</v>
      </c>
      <c r="K141" s="44">
        <v>5460</v>
      </c>
      <c r="L141" s="43">
        <v>10920</v>
      </c>
      <c r="M141" s="45">
        <v>0.04</v>
      </c>
      <c r="N141" s="46">
        <v>10483.200000000001</v>
      </c>
      <c r="O141" s="41" t="s">
        <v>1174</v>
      </c>
      <c r="P141" s="47" t="s">
        <v>53</v>
      </c>
      <c r="Q141" s="48" t="s">
        <v>10</v>
      </c>
      <c r="R141" s="47" t="s">
        <v>26</v>
      </c>
      <c r="S141" s="48" t="s">
        <v>1173</v>
      </c>
    </row>
    <row r="142" spans="1:19" hidden="1">
      <c r="A142" s="36">
        <v>1126</v>
      </c>
      <c r="B142" s="37">
        <v>42816</v>
      </c>
      <c r="C142" s="38" t="s">
        <v>42</v>
      </c>
      <c r="D142" s="39" t="s">
        <v>264</v>
      </c>
      <c r="E142" s="40" t="s">
        <v>101</v>
      </c>
      <c r="F142" s="39" t="s">
        <v>27</v>
      </c>
      <c r="G142" s="41" t="s">
        <v>12</v>
      </c>
      <c r="H142" s="39" t="s">
        <v>47</v>
      </c>
      <c r="I142" s="42" t="s">
        <v>265</v>
      </c>
      <c r="J142" s="43">
        <v>23</v>
      </c>
      <c r="K142" s="44">
        <v>360</v>
      </c>
      <c r="L142" s="43">
        <v>8280</v>
      </c>
      <c r="M142" s="45">
        <v>0.08</v>
      </c>
      <c r="N142" s="46">
        <v>7617.6</v>
      </c>
      <c r="O142" s="41" t="s">
        <v>1174</v>
      </c>
      <c r="P142" s="47" t="s">
        <v>53</v>
      </c>
      <c r="Q142" s="48" t="s">
        <v>10</v>
      </c>
      <c r="R142" s="47" t="s">
        <v>26</v>
      </c>
      <c r="S142" s="48" t="s">
        <v>1173</v>
      </c>
    </row>
    <row r="143" spans="1:19" hidden="1">
      <c r="A143" s="36">
        <v>1127</v>
      </c>
      <c r="B143" s="37">
        <v>42816</v>
      </c>
      <c r="C143" s="38" t="s">
        <v>42</v>
      </c>
      <c r="D143" s="39" t="s">
        <v>266</v>
      </c>
      <c r="E143" s="40" t="s">
        <v>7</v>
      </c>
      <c r="F143" s="39" t="s">
        <v>27</v>
      </c>
      <c r="G143" s="41" t="s">
        <v>12</v>
      </c>
      <c r="H143" s="39" t="s">
        <v>114</v>
      </c>
      <c r="I143" s="42" t="s">
        <v>267</v>
      </c>
      <c r="J143" s="43">
        <v>5</v>
      </c>
      <c r="K143" s="44">
        <v>180</v>
      </c>
      <c r="L143" s="43">
        <v>900</v>
      </c>
      <c r="M143" s="45">
        <v>0.08</v>
      </c>
      <c r="N143" s="46">
        <v>828</v>
      </c>
      <c r="O143" s="41" t="s">
        <v>13</v>
      </c>
      <c r="P143" s="47" t="s">
        <v>53</v>
      </c>
      <c r="Q143" s="48" t="s">
        <v>14</v>
      </c>
      <c r="R143" s="47" t="s">
        <v>26</v>
      </c>
      <c r="S143" s="48" t="s">
        <v>1173</v>
      </c>
    </row>
    <row r="144" spans="1:19">
      <c r="A144" s="36">
        <v>1128</v>
      </c>
      <c r="B144" s="37">
        <v>42817</v>
      </c>
      <c r="C144" s="38" t="s">
        <v>42</v>
      </c>
      <c r="D144" s="39" t="s">
        <v>268</v>
      </c>
      <c r="E144" s="40" t="s">
        <v>50</v>
      </c>
      <c r="F144" s="39" t="s">
        <v>30</v>
      </c>
      <c r="G144" s="41" t="s">
        <v>12</v>
      </c>
      <c r="H144" s="39" t="s">
        <v>128</v>
      </c>
      <c r="I144" s="42" t="s">
        <v>269</v>
      </c>
      <c r="J144" s="43">
        <v>1</v>
      </c>
      <c r="K144" s="44">
        <v>3660</v>
      </c>
      <c r="L144" s="43">
        <v>3660</v>
      </c>
      <c r="M144" s="45">
        <v>0.01</v>
      </c>
      <c r="N144" s="46">
        <v>3623.4</v>
      </c>
      <c r="O144" s="41" t="s">
        <v>1174</v>
      </c>
      <c r="P144" s="47" t="s">
        <v>53</v>
      </c>
      <c r="Q144" s="48" t="s">
        <v>10</v>
      </c>
      <c r="R144" s="47" t="s">
        <v>29</v>
      </c>
      <c r="S144" s="48" t="s">
        <v>1173</v>
      </c>
    </row>
    <row r="145" spans="1:19">
      <c r="A145" s="36">
        <v>1129</v>
      </c>
      <c r="B145" s="37">
        <v>42817</v>
      </c>
      <c r="C145" s="38" t="s">
        <v>42</v>
      </c>
      <c r="D145" s="39" t="s">
        <v>270</v>
      </c>
      <c r="E145" s="40" t="s">
        <v>50</v>
      </c>
      <c r="F145" s="39" t="s">
        <v>25</v>
      </c>
      <c r="G145" s="41" t="s">
        <v>12</v>
      </c>
      <c r="H145" s="39" t="s">
        <v>114</v>
      </c>
      <c r="I145" s="42" t="s">
        <v>149</v>
      </c>
      <c r="J145" s="43">
        <v>41</v>
      </c>
      <c r="K145" s="44">
        <v>300</v>
      </c>
      <c r="L145" s="43">
        <v>12300</v>
      </c>
      <c r="M145" s="45">
        <v>0</v>
      </c>
      <c r="N145" s="46">
        <v>12300</v>
      </c>
      <c r="O145" s="41" t="s">
        <v>13</v>
      </c>
      <c r="P145" s="47" t="s">
        <v>53</v>
      </c>
      <c r="Q145" s="48" t="s">
        <v>14</v>
      </c>
      <c r="R145" s="47" t="s">
        <v>26</v>
      </c>
      <c r="S145" s="48" t="s">
        <v>1173</v>
      </c>
    </row>
    <row r="146" spans="1:19" hidden="1">
      <c r="A146" s="36">
        <v>1130</v>
      </c>
      <c r="B146" s="37">
        <v>42817</v>
      </c>
      <c r="C146" s="38" t="s">
        <v>42</v>
      </c>
      <c r="D146" s="39" t="s">
        <v>271</v>
      </c>
      <c r="E146" s="40" t="s">
        <v>11</v>
      </c>
      <c r="F146" s="39" t="s">
        <v>27</v>
      </c>
      <c r="G146" s="41" t="s">
        <v>8</v>
      </c>
      <c r="H146" s="39" t="s">
        <v>62</v>
      </c>
      <c r="I146" s="42" t="s">
        <v>272</v>
      </c>
      <c r="J146" s="43">
        <v>31</v>
      </c>
      <c r="K146" s="44">
        <v>5160</v>
      </c>
      <c r="L146" s="43">
        <v>159960</v>
      </c>
      <c r="M146" s="45">
        <v>0.1</v>
      </c>
      <c r="N146" s="46">
        <v>143964</v>
      </c>
      <c r="O146" s="41" t="s">
        <v>15</v>
      </c>
      <c r="P146" s="47" t="s">
        <v>53</v>
      </c>
      <c r="Q146" s="48" t="s">
        <v>10</v>
      </c>
      <c r="R146" s="47" t="s">
        <v>26</v>
      </c>
      <c r="S146" s="48" t="s">
        <v>1173</v>
      </c>
    </row>
    <row r="147" spans="1:19" hidden="1">
      <c r="A147" s="36">
        <v>1131</v>
      </c>
      <c r="B147" s="37">
        <v>42817</v>
      </c>
      <c r="C147" s="38" t="s">
        <v>42</v>
      </c>
      <c r="D147" s="39" t="s">
        <v>271</v>
      </c>
      <c r="E147" s="40" t="s">
        <v>11</v>
      </c>
      <c r="F147" s="39" t="s">
        <v>27</v>
      </c>
      <c r="G147" s="41" t="s">
        <v>8</v>
      </c>
      <c r="H147" s="39" t="s">
        <v>44</v>
      </c>
      <c r="I147" s="42" t="s">
        <v>273</v>
      </c>
      <c r="J147" s="43">
        <v>7</v>
      </c>
      <c r="K147" s="44">
        <v>1260</v>
      </c>
      <c r="L147" s="43">
        <v>8820</v>
      </c>
      <c r="M147" s="45">
        <v>0.09</v>
      </c>
      <c r="N147" s="46">
        <v>8026.2</v>
      </c>
      <c r="O147" s="41" t="s">
        <v>15</v>
      </c>
      <c r="P147" s="47" t="s">
        <v>53</v>
      </c>
      <c r="Q147" s="48" t="s">
        <v>10</v>
      </c>
      <c r="R147" s="47" t="s">
        <v>26</v>
      </c>
      <c r="S147" s="48" t="s">
        <v>1173</v>
      </c>
    </row>
    <row r="148" spans="1:19" hidden="1">
      <c r="A148" s="36">
        <v>1132</v>
      </c>
      <c r="B148" s="37">
        <v>42817</v>
      </c>
      <c r="C148" s="38" t="s">
        <v>42</v>
      </c>
      <c r="D148" s="39" t="s">
        <v>271</v>
      </c>
      <c r="E148" s="40" t="s">
        <v>11</v>
      </c>
      <c r="F148" s="39" t="s">
        <v>27</v>
      </c>
      <c r="G148" s="41" t="s">
        <v>8</v>
      </c>
      <c r="H148" s="39" t="s">
        <v>62</v>
      </c>
      <c r="I148" s="42" t="s">
        <v>274</v>
      </c>
      <c r="J148" s="43">
        <v>11</v>
      </c>
      <c r="K148" s="44">
        <v>9360</v>
      </c>
      <c r="L148" s="43">
        <v>102960</v>
      </c>
      <c r="M148" s="45">
        <v>0.01</v>
      </c>
      <c r="N148" s="46">
        <v>101930.4</v>
      </c>
      <c r="O148" s="41" t="s">
        <v>15</v>
      </c>
      <c r="P148" s="47" t="s">
        <v>91</v>
      </c>
      <c r="Q148" s="48" t="s">
        <v>10</v>
      </c>
      <c r="R148" s="47" t="s">
        <v>26</v>
      </c>
      <c r="S148" s="48" t="s">
        <v>1173</v>
      </c>
    </row>
    <row r="149" spans="1:19" hidden="1">
      <c r="A149" s="36">
        <v>1133</v>
      </c>
      <c r="B149" s="37">
        <v>42818</v>
      </c>
      <c r="C149" s="38" t="s">
        <v>42</v>
      </c>
      <c r="D149" s="39" t="s">
        <v>171</v>
      </c>
      <c r="E149" s="40" t="s">
        <v>101</v>
      </c>
      <c r="F149" s="39" t="s">
        <v>25</v>
      </c>
      <c r="G149" s="41" t="s">
        <v>12</v>
      </c>
      <c r="H149" s="39" t="s">
        <v>47</v>
      </c>
      <c r="I149" s="42" t="s">
        <v>275</v>
      </c>
      <c r="J149" s="43">
        <v>31</v>
      </c>
      <c r="K149" s="44">
        <v>1140</v>
      </c>
      <c r="L149" s="43">
        <v>35340</v>
      </c>
      <c r="M149" s="45">
        <v>0.02</v>
      </c>
      <c r="N149" s="46">
        <v>34633.199999999997</v>
      </c>
      <c r="O149" s="41" t="s">
        <v>1172</v>
      </c>
      <c r="P149" s="47" t="s">
        <v>53</v>
      </c>
      <c r="Q149" s="48" t="s">
        <v>10</v>
      </c>
      <c r="R149" s="47" t="s">
        <v>26</v>
      </c>
      <c r="S149" s="48" t="s">
        <v>1173</v>
      </c>
    </row>
    <row r="150" spans="1:19" hidden="1">
      <c r="A150" s="36">
        <v>1134</v>
      </c>
      <c r="B150" s="37">
        <v>42818</v>
      </c>
      <c r="C150" s="38" t="s">
        <v>42</v>
      </c>
      <c r="D150" s="39" t="s">
        <v>171</v>
      </c>
      <c r="E150" s="40" t="s">
        <v>101</v>
      </c>
      <c r="F150" s="39" t="s">
        <v>25</v>
      </c>
      <c r="G150" s="41" t="s">
        <v>12</v>
      </c>
      <c r="H150" s="39" t="s">
        <v>51</v>
      </c>
      <c r="I150" s="42" t="s">
        <v>276</v>
      </c>
      <c r="J150" s="43">
        <v>1</v>
      </c>
      <c r="K150" s="44">
        <v>180</v>
      </c>
      <c r="L150" s="43">
        <v>180</v>
      </c>
      <c r="M150" s="45">
        <v>0.03</v>
      </c>
      <c r="N150" s="46">
        <v>174.6</v>
      </c>
      <c r="O150" s="41" t="s">
        <v>1172</v>
      </c>
      <c r="P150" s="47" t="s">
        <v>53</v>
      </c>
      <c r="Q150" s="48" t="s">
        <v>10</v>
      </c>
      <c r="R150" s="47" t="s">
        <v>26</v>
      </c>
      <c r="S150" s="48" t="s">
        <v>1173</v>
      </c>
    </row>
    <row r="151" spans="1:19" hidden="1">
      <c r="A151" s="36">
        <v>1135</v>
      </c>
      <c r="B151" s="37">
        <v>42818</v>
      </c>
      <c r="C151" s="38" t="s">
        <v>42</v>
      </c>
      <c r="D151" s="39" t="s">
        <v>171</v>
      </c>
      <c r="E151" s="40" t="s">
        <v>101</v>
      </c>
      <c r="F151" s="39" t="s">
        <v>25</v>
      </c>
      <c r="G151" s="41" t="s">
        <v>12</v>
      </c>
      <c r="H151" s="39" t="s">
        <v>51</v>
      </c>
      <c r="I151" s="42" t="s">
        <v>277</v>
      </c>
      <c r="J151" s="43">
        <v>31</v>
      </c>
      <c r="K151" s="44">
        <v>360</v>
      </c>
      <c r="L151" s="43">
        <v>11160</v>
      </c>
      <c r="M151" s="45">
        <v>0.05</v>
      </c>
      <c r="N151" s="46">
        <v>10602</v>
      </c>
      <c r="O151" s="41" t="s">
        <v>1172</v>
      </c>
      <c r="P151" s="47" t="s">
        <v>91</v>
      </c>
      <c r="Q151" s="48" t="s">
        <v>10</v>
      </c>
      <c r="R151" s="47" t="s">
        <v>26</v>
      </c>
      <c r="S151" s="48" t="s">
        <v>1173</v>
      </c>
    </row>
    <row r="152" spans="1:19" hidden="1">
      <c r="A152" s="36">
        <v>1136</v>
      </c>
      <c r="B152" s="37">
        <v>42818</v>
      </c>
      <c r="C152" s="38" t="s">
        <v>42</v>
      </c>
      <c r="D152" s="39" t="s">
        <v>278</v>
      </c>
      <c r="E152" s="40" t="s">
        <v>50</v>
      </c>
      <c r="F152" s="39" t="s">
        <v>25</v>
      </c>
      <c r="G152" s="41" t="s">
        <v>66</v>
      </c>
      <c r="H152" s="39" t="s">
        <v>67</v>
      </c>
      <c r="I152" s="42" t="s">
        <v>255</v>
      </c>
      <c r="J152" s="43">
        <v>47</v>
      </c>
      <c r="K152" s="44">
        <v>30060</v>
      </c>
      <c r="L152" s="43">
        <v>1412820</v>
      </c>
      <c r="M152" s="45">
        <v>0.06</v>
      </c>
      <c r="N152" s="46">
        <v>1328050.8</v>
      </c>
      <c r="O152" s="41" t="s">
        <v>1172</v>
      </c>
      <c r="P152" s="47" t="s">
        <v>64</v>
      </c>
      <c r="Q152" s="48" t="s">
        <v>10</v>
      </c>
      <c r="R152" s="47" t="s">
        <v>26</v>
      </c>
      <c r="S152" s="48" t="s">
        <v>1173</v>
      </c>
    </row>
    <row r="153" spans="1:19">
      <c r="A153" s="36">
        <v>1137</v>
      </c>
      <c r="B153" s="37">
        <v>42818</v>
      </c>
      <c r="C153" s="38" t="s">
        <v>42</v>
      </c>
      <c r="D153" s="39" t="s">
        <v>278</v>
      </c>
      <c r="E153" s="40" t="s">
        <v>50</v>
      </c>
      <c r="F153" s="39" t="s">
        <v>25</v>
      </c>
      <c r="G153" s="41" t="s">
        <v>12</v>
      </c>
      <c r="H153" s="39" t="s">
        <v>55</v>
      </c>
      <c r="I153" s="42" t="s">
        <v>241</v>
      </c>
      <c r="J153" s="43">
        <v>24</v>
      </c>
      <c r="K153" s="44">
        <v>780</v>
      </c>
      <c r="L153" s="43">
        <v>18720</v>
      </c>
      <c r="M153" s="45">
        <v>0.05</v>
      </c>
      <c r="N153" s="46">
        <v>17784</v>
      </c>
      <c r="O153" s="41" t="s">
        <v>1172</v>
      </c>
      <c r="P153" s="47" t="s">
        <v>49</v>
      </c>
      <c r="Q153" s="48" t="s">
        <v>10</v>
      </c>
      <c r="R153" s="47" t="s">
        <v>26</v>
      </c>
      <c r="S153" s="48" t="s">
        <v>1173</v>
      </c>
    </row>
    <row r="154" spans="1:19" hidden="1">
      <c r="A154" s="36">
        <v>1138</v>
      </c>
      <c r="B154" s="37">
        <v>42818</v>
      </c>
      <c r="C154" s="38" t="s">
        <v>42</v>
      </c>
      <c r="D154" s="39" t="s">
        <v>279</v>
      </c>
      <c r="E154" s="40" t="s">
        <v>7</v>
      </c>
      <c r="F154" s="39" t="s">
        <v>25</v>
      </c>
      <c r="G154" s="41" t="s">
        <v>12</v>
      </c>
      <c r="H154" s="39" t="s">
        <v>47</v>
      </c>
      <c r="I154" s="42" t="s">
        <v>275</v>
      </c>
      <c r="J154" s="43">
        <v>48</v>
      </c>
      <c r="K154" s="44">
        <v>1140</v>
      </c>
      <c r="L154" s="43">
        <v>54720</v>
      </c>
      <c r="M154" s="45">
        <v>7.0000000000000007E-2</v>
      </c>
      <c r="N154" s="46">
        <v>50889.599999999999</v>
      </c>
      <c r="O154" s="41" t="s">
        <v>1172</v>
      </c>
      <c r="P154" s="47" t="s">
        <v>79</v>
      </c>
      <c r="Q154" s="48" t="s">
        <v>10</v>
      </c>
      <c r="R154" s="47" t="s">
        <v>26</v>
      </c>
      <c r="S154" s="48" t="s">
        <v>1173</v>
      </c>
    </row>
    <row r="155" spans="1:19" hidden="1">
      <c r="A155" s="36">
        <v>1139</v>
      </c>
      <c r="B155" s="37">
        <v>42819</v>
      </c>
      <c r="C155" s="38" t="s">
        <v>42</v>
      </c>
      <c r="D155" s="39" t="s">
        <v>171</v>
      </c>
      <c r="E155" s="40" t="s">
        <v>101</v>
      </c>
      <c r="F155" s="39" t="s">
        <v>30</v>
      </c>
      <c r="G155" s="41" t="s">
        <v>12</v>
      </c>
      <c r="H155" s="39" t="s">
        <v>114</v>
      </c>
      <c r="I155" s="42" t="s">
        <v>280</v>
      </c>
      <c r="J155" s="43">
        <v>12</v>
      </c>
      <c r="K155" s="44">
        <v>2580</v>
      </c>
      <c r="L155" s="43">
        <v>30960</v>
      </c>
      <c r="M155" s="45">
        <v>0.1</v>
      </c>
      <c r="N155" s="46">
        <v>27864</v>
      </c>
      <c r="O155" s="41" t="s">
        <v>18</v>
      </c>
      <c r="P155" s="47" t="s">
        <v>53</v>
      </c>
      <c r="Q155" s="48" t="s">
        <v>16</v>
      </c>
      <c r="R155" s="47" t="s">
        <v>29</v>
      </c>
      <c r="S155" s="48" t="s">
        <v>1173</v>
      </c>
    </row>
    <row r="156" spans="1:19" hidden="1">
      <c r="A156" s="36">
        <v>1140</v>
      </c>
      <c r="B156" s="37">
        <v>42819</v>
      </c>
      <c r="C156" s="38" t="s">
        <v>42</v>
      </c>
      <c r="D156" s="39" t="s">
        <v>171</v>
      </c>
      <c r="E156" s="40" t="s">
        <v>101</v>
      </c>
      <c r="F156" s="39" t="s">
        <v>30</v>
      </c>
      <c r="G156" s="41" t="s">
        <v>12</v>
      </c>
      <c r="H156" s="39" t="s">
        <v>47</v>
      </c>
      <c r="I156" s="42" t="s">
        <v>281</v>
      </c>
      <c r="J156" s="43">
        <v>25</v>
      </c>
      <c r="K156" s="44">
        <v>420</v>
      </c>
      <c r="L156" s="43">
        <v>10500</v>
      </c>
      <c r="M156" s="45">
        <v>0.1</v>
      </c>
      <c r="N156" s="46">
        <v>9450</v>
      </c>
      <c r="O156" s="41" t="s">
        <v>18</v>
      </c>
      <c r="P156" s="47" t="s">
        <v>49</v>
      </c>
      <c r="Q156" s="48" t="s">
        <v>16</v>
      </c>
      <c r="R156" s="47" t="s">
        <v>29</v>
      </c>
      <c r="S156" s="48" t="s">
        <v>1173</v>
      </c>
    </row>
    <row r="157" spans="1:19" hidden="1">
      <c r="A157" s="36">
        <v>1141</v>
      </c>
      <c r="B157" s="37">
        <v>42819</v>
      </c>
      <c r="C157" s="38" t="s">
        <v>42</v>
      </c>
      <c r="D157" s="39" t="s">
        <v>282</v>
      </c>
      <c r="E157" s="40" t="s">
        <v>101</v>
      </c>
      <c r="F157" s="39" t="s">
        <v>28</v>
      </c>
      <c r="G157" s="41" t="s">
        <v>12</v>
      </c>
      <c r="H157" s="39" t="s">
        <v>114</v>
      </c>
      <c r="I157" s="42" t="s">
        <v>283</v>
      </c>
      <c r="J157" s="43">
        <v>30</v>
      </c>
      <c r="K157" s="44">
        <v>480</v>
      </c>
      <c r="L157" s="43">
        <v>14400</v>
      </c>
      <c r="M157" s="45">
        <v>0.03</v>
      </c>
      <c r="N157" s="46">
        <v>13968</v>
      </c>
      <c r="O157" s="41" t="s">
        <v>1174</v>
      </c>
      <c r="P157" s="47" t="s">
        <v>79</v>
      </c>
      <c r="Q157" s="48" t="s">
        <v>10</v>
      </c>
      <c r="R157" s="47" t="s">
        <v>29</v>
      </c>
      <c r="S157" s="48" t="s">
        <v>1173</v>
      </c>
    </row>
    <row r="158" spans="1:19" hidden="1">
      <c r="A158" s="36">
        <v>1142</v>
      </c>
      <c r="B158" s="37">
        <v>42820</v>
      </c>
      <c r="C158" s="38" t="s">
        <v>42</v>
      </c>
      <c r="D158" s="39" t="s">
        <v>284</v>
      </c>
      <c r="E158" s="40" t="s">
        <v>101</v>
      </c>
      <c r="F158" s="39" t="s">
        <v>28</v>
      </c>
      <c r="G158" s="41" t="s">
        <v>8</v>
      </c>
      <c r="H158" s="39" t="s">
        <v>44</v>
      </c>
      <c r="I158" s="42" t="s">
        <v>285</v>
      </c>
      <c r="J158" s="43">
        <v>30</v>
      </c>
      <c r="K158" s="44">
        <v>360</v>
      </c>
      <c r="L158" s="43">
        <v>10800</v>
      </c>
      <c r="M158" s="45">
        <v>0.05</v>
      </c>
      <c r="N158" s="46">
        <v>10260</v>
      </c>
      <c r="O158" s="41" t="s">
        <v>13</v>
      </c>
      <c r="P158" s="47" t="s">
        <v>53</v>
      </c>
      <c r="Q158" s="48" t="s">
        <v>14</v>
      </c>
      <c r="R158" s="47" t="s">
        <v>29</v>
      </c>
      <c r="S158" s="48" t="s">
        <v>1173</v>
      </c>
    </row>
    <row r="159" spans="1:19" hidden="1">
      <c r="A159" s="36">
        <v>1143</v>
      </c>
      <c r="B159" s="37">
        <v>42820</v>
      </c>
      <c r="C159" s="38" t="s">
        <v>42</v>
      </c>
      <c r="D159" s="39" t="s">
        <v>284</v>
      </c>
      <c r="E159" s="40" t="s">
        <v>101</v>
      </c>
      <c r="F159" s="39" t="s">
        <v>28</v>
      </c>
      <c r="G159" s="41" t="s">
        <v>66</v>
      </c>
      <c r="H159" s="39" t="s">
        <v>82</v>
      </c>
      <c r="I159" s="42" t="s">
        <v>286</v>
      </c>
      <c r="J159" s="43">
        <v>12</v>
      </c>
      <c r="K159" s="44">
        <v>420</v>
      </c>
      <c r="L159" s="43">
        <v>5040</v>
      </c>
      <c r="M159" s="45">
        <v>0.04</v>
      </c>
      <c r="N159" s="46">
        <v>4838.3999999999996</v>
      </c>
      <c r="O159" s="41" t="s">
        <v>13</v>
      </c>
      <c r="P159" s="47" t="s">
        <v>91</v>
      </c>
      <c r="Q159" s="48" t="s">
        <v>14</v>
      </c>
      <c r="R159" s="47" t="s">
        <v>29</v>
      </c>
      <c r="S159" s="48" t="s">
        <v>1173</v>
      </c>
    </row>
    <row r="160" spans="1:19" hidden="1">
      <c r="A160" s="36">
        <v>1144</v>
      </c>
      <c r="B160" s="37">
        <v>42820</v>
      </c>
      <c r="C160" s="38" t="s">
        <v>42</v>
      </c>
      <c r="D160" s="39" t="s">
        <v>287</v>
      </c>
      <c r="E160" s="40" t="s">
        <v>11</v>
      </c>
      <c r="F160" s="39" t="s">
        <v>30</v>
      </c>
      <c r="G160" s="41" t="s">
        <v>8</v>
      </c>
      <c r="H160" s="39" t="s">
        <v>70</v>
      </c>
      <c r="I160" s="42" t="s">
        <v>288</v>
      </c>
      <c r="J160" s="43">
        <v>4</v>
      </c>
      <c r="K160" s="44">
        <v>16260</v>
      </c>
      <c r="L160" s="43">
        <v>65040</v>
      </c>
      <c r="M160" s="45">
        <v>0.08</v>
      </c>
      <c r="N160" s="46">
        <v>59836.800000000003</v>
      </c>
      <c r="O160" s="41" t="s">
        <v>1172</v>
      </c>
      <c r="P160" s="47" t="s">
        <v>60</v>
      </c>
      <c r="Q160" s="48" t="s">
        <v>10</v>
      </c>
      <c r="R160" s="47" t="s">
        <v>29</v>
      </c>
      <c r="S160" s="48" t="s">
        <v>1173</v>
      </c>
    </row>
    <row r="161" spans="1:19" hidden="1">
      <c r="A161" s="36">
        <v>1145</v>
      </c>
      <c r="B161" s="37">
        <v>42820</v>
      </c>
      <c r="C161" s="38" t="s">
        <v>42</v>
      </c>
      <c r="D161" s="39" t="s">
        <v>287</v>
      </c>
      <c r="E161" s="40" t="s">
        <v>11</v>
      </c>
      <c r="F161" s="39" t="s">
        <v>30</v>
      </c>
      <c r="G161" s="41" t="s">
        <v>12</v>
      </c>
      <c r="H161" s="39" t="s">
        <v>51</v>
      </c>
      <c r="I161" s="42" t="s">
        <v>289</v>
      </c>
      <c r="J161" s="43">
        <v>43</v>
      </c>
      <c r="K161" s="44">
        <v>120</v>
      </c>
      <c r="L161" s="43">
        <v>5160</v>
      </c>
      <c r="M161" s="45">
        <v>0.01</v>
      </c>
      <c r="N161" s="46">
        <v>5108.3999999999996</v>
      </c>
      <c r="O161" s="41" t="s">
        <v>1172</v>
      </c>
      <c r="P161" s="47" t="s">
        <v>79</v>
      </c>
      <c r="Q161" s="48" t="s">
        <v>10</v>
      </c>
      <c r="R161" s="47" t="s">
        <v>29</v>
      </c>
      <c r="S161" s="48" t="s">
        <v>1173</v>
      </c>
    </row>
    <row r="162" spans="1:19" hidden="1">
      <c r="A162" s="36">
        <v>1146</v>
      </c>
      <c r="B162" s="37">
        <v>42820</v>
      </c>
      <c r="C162" s="38" t="s">
        <v>42</v>
      </c>
      <c r="D162" s="39" t="s">
        <v>290</v>
      </c>
      <c r="E162" s="40" t="s">
        <v>11</v>
      </c>
      <c r="F162" s="39" t="s">
        <v>27</v>
      </c>
      <c r="G162" s="41" t="s">
        <v>12</v>
      </c>
      <c r="H162" s="39" t="s">
        <v>47</v>
      </c>
      <c r="I162" s="42" t="s">
        <v>291</v>
      </c>
      <c r="J162" s="43">
        <v>5</v>
      </c>
      <c r="K162" s="44">
        <v>1200</v>
      </c>
      <c r="L162" s="43">
        <v>6000</v>
      </c>
      <c r="M162" s="45">
        <v>0.05</v>
      </c>
      <c r="N162" s="46">
        <v>5700</v>
      </c>
      <c r="O162" s="41" t="s">
        <v>13</v>
      </c>
      <c r="P162" s="47" t="s">
        <v>64</v>
      </c>
      <c r="Q162" s="48" t="s">
        <v>14</v>
      </c>
      <c r="R162" s="47" t="s">
        <v>26</v>
      </c>
      <c r="S162" s="48" t="s">
        <v>1173</v>
      </c>
    </row>
    <row r="163" spans="1:19">
      <c r="A163" s="36">
        <v>1147</v>
      </c>
      <c r="B163" s="37">
        <v>42821</v>
      </c>
      <c r="C163" s="38" t="s">
        <v>42</v>
      </c>
      <c r="D163" s="39" t="s">
        <v>292</v>
      </c>
      <c r="E163" s="40" t="s">
        <v>50</v>
      </c>
      <c r="F163" s="39" t="s">
        <v>25</v>
      </c>
      <c r="G163" s="41" t="s">
        <v>12</v>
      </c>
      <c r="H163" s="39" t="s">
        <v>51</v>
      </c>
      <c r="I163" s="42" t="s">
        <v>293</v>
      </c>
      <c r="J163" s="43">
        <v>27</v>
      </c>
      <c r="K163" s="44">
        <v>180</v>
      </c>
      <c r="L163" s="43">
        <v>4860</v>
      </c>
      <c r="M163" s="45">
        <v>0.01</v>
      </c>
      <c r="N163" s="46">
        <v>4811.3999999999996</v>
      </c>
      <c r="O163" s="41" t="s">
        <v>13</v>
      </c>
      <c r="P163" s="47" t="s">
        <v>64</v>
      </c>
      <c r="Q163" s="48" t="s">
        <v>14</v>
      </c>
      <c r="R163" s="47" t="s">
        <v>26</v>
      </c>
      <c r="S163" s="48" t="s">
        <v>1173</v>
      </c>
    </row>
    <row r="164" spans="1:19" hidden="1">
      <c r="A164" s="36">
        <v>1148</v>
      </c>
      <c r="B164" s="37">
        <v>42821</v>
      </c>
      <c r="C164" s="38" t="s">
        <v>42</v>
      </c>
      <c r="D164" s="39" t="s">
        <v>294</v>
      </c>
      <c r="E164" s="40" t="s">
        <v>101</v>
      </c>
      <c r="F164" s="39" t="s">
        <v>25</v>
      </c>
      <c r="G164" s="41" t="s">
        <v>12</v>
      </c>
      <c r="H164" s="39" t="s">
        <v>114</v>
      </c>
      <c r="I164" s="42" t="s">
        <v>295</v>
      </c>
      <c r="J164" s="43">
        <v>33</v>
      </c>
      <c r="K164" s="44">
        <v>420</v>
      </c>
      <c r="L164" s="43">
        <v>13860</v>
      </c>
      <c r="M164" s="45">
        <v>0.08</v>
      </c>
      <c r="N164" s="46">
        <v>12751.2</v>
      </c>
      <c r="O164" s="41" t="s">
        <v>1174</v>
      </c>
      <c r="P164" s="47" t="s">
        <v>64</v>
      </c>
      <c r="Q164" s="48" t="s">
        <v>10</v>
      </c>
      <c r="R164" s="47" t="s">
        <v>26</v>
      </c>
      <c r="S164" s="48" t="s">
        <v>1173</v>
      </c>
    </row>
    <row r="165" spans="1:19" hidden="1">
      <c r="A165" s="36">
        <v>1149</v>
      </c>
      <c r="B165" s="37">
        <v>42821</v>
      </c>
      <c r="C165" s="38" t="s">
        <v>42</v>
      </c>
      <c r="D165" s="39" t="s">
        <v>296</v>
      </c>
      <c r="E165" s="40" t="s">
        <v>11</v>
      </c>
      <c r="F165" s="39" t="s">
        <v>25</v>
      </c>
      <c r="G165" s="41" t="s">
        <v>8</v>
      </c>
      <c r="H165" s="39" t="s">
        <v>44</v>
      </c>
      <c r="I165" s="42" t="s">
        <v>297</v>
      </c>
      <c r="J165" s="43">
        <v>32</v>
      </c>
      <c r="K165" s="44">
        <v>660</v>
      </c>
      <c r="L165" s="43">
        <v>21120</v>
      </c>
      <c r="M165" s="45">
        <v>0.09</v>
      </c>
      <c r="N165" s="46">
        <v>19219.2</v>
      </c>
      <c r="O165" s="41" t="s">
        <v>13</v>
      </c>
      <c r="P165" s="47" t="s">
        <v>53</v>
      </c>
      <c r="Q165" s="48" t="s">
        <v>14</v>
      </c>
      <c r="R165" s="47" t="s">
        <v>26</v>
      </c>
      <c r="S165" s="48" t="s">
        <v>1173</v>
      </c>
    </row>
    <row r="166" spans="1:19" hidden="1">
      <c r="A166" s="36">
        <v>1150</v>
      </c>
      <c r="B166" s="37">
        <v>42821</v>
      </c>
      <c r="C166" s="38" t="s">
        <v>42</v>
      </c>
      <c r="D166" s="39" t="s">
        <v>298</v>
      </c>
      <c r="E166" s="40" t="s">
        <v>11</v>
      </c>
      <c r="F166" s="39" t="s">
        <v>25</v>
      </c>
      <c r="G166" s="41" t="s">
        <v>8</v>
      </c>
      <c r="H166" s="39" t="s">
        <v>44</v>
      </c>
      <c r="I166" s="42" t="s">
        <v>299</v>
      </c>
      <c r="J166" s="43">
        <v>13</v>
      </c>
      <c r="K166" s="44">
        <v>2040</v>
      </c>
      <c r="L166" s="43">
        <v>26520</v>
      </c>
      <c r="M166" s="45">
        <v>0</v>
      </c>
      <c r="N166" s="46">
        <v>26520</v>
      </c>
      <c r="O166" s="41" t="s">
        <v>15</v>
      </c>
      <c r="P166" s="47" t="s">
        <v>64</v>
      </c>
      <c r="Q166" s="48" t="s">
        <v>10</v>
      </c>
      <c r="R166" s="47" t="s">
        <v>26</v>
      </c>
      <c r="S166" s="48" t="s">
        <v>1173</v>
      </c>
    </row>
    <row r="167" spans="1:19" hidden="1">
      <c r="A167" s="36">
        <v>1151</v>
      </c>
      <c r="B167" s="37">
        <v>42821</v>
      </c>
      <c r="C167" s="38" t="s">
        <v>42</v>
      </c>
      <c r="D167" s="39" t="s">
        <v>300</v>
      </c>
      <c r="E167" s="40" t="s">
        <v>7</v>
      </c>
      <c r="F167" s="39" t="s">
        <v>27</v>
      </c>
      <c r="G167" s="41" t="s">
        <v>12</v>
      </c>
      <c r="H167" s="39" t="s">
        <v>114</v>
      </c>
      <c r="I167" s="42" t="s">
        <v>301</v>
      </c>
      <c r="J167" s="43">
        <v>21</v>
      </c>
      <c r="K167" s="44">
        <v>18960</v>
      </c>
      <c r="L167" s="43">
        <v>398160</v>
      </c>
      <c r="M167" s="45">
        <v>0.04</v>
      </c>
      <c r="N167" s="46">
        <v>382233.59999999998</v>
      </c>
      <c r="O167" s="41" t="s">
        <v>1172</v>
      </c>
      <c r="P167" s="47" t="s">
        <v>53</v>
      </c>
      <c r="Q167" s="48" t="s">
        <v>10</v>
      </c>
      <c r="R167" s="47" t="s">
        <v>26</v>
      </c>
      <c r="S167" s="48" t="s">
        <v>1173</v>
      </c>
    </row>
    <row r="168" spans="1:19" hidden="1">
      <c r="A168" s="36">
        <v>1152</v>
      </c>
      <c r="B168" s="37">
        <v>42821</v>
      </c>
      <c r="C168" s="38" t="s">
        <v>42</v>
      </c>
      <c r="D168" s="39" t="s">
        <v>300</v>
      </c>
      <c r="E168" s="40" t="s">
        <v>7</v>
      </c>
      <c r="F168" s="39" t="s">
        <v>27</v>
      </c>
      <c r="G168" s="41" t="s">
        <v>66</v>
      </c>
      <c r="H168" s="39" t="s">
        <v>82</v>
      </c>
      <c r="I168" s="42" t="s">
        <v>302</v>
      </c>
      <c r="J168" s="43">
        <v>22</v>
      </c>
      <c r="K168" s="44">
        <v>600</v>
      </c>
      <c r="L168" s="43">
        <v>13200</v>
      </c>
      <c r="M168" s="45">
        <v>0</v>
      </c>
      <c r="N168" s="46">
        <v>13200</v>
      </c>
      <c r="O168" s="41" t="s">
        <v>1172</v>
      </c>
      <c r="P168" s="47" t="s">
        <v>53</v>
      </c>
      <c r="Q168" s="48" t="s">
        <v>10</v>
      </c>
      <c r="R168" s="47" t="s">
        <v>26</v>
      </c>
      <c r="S168" s="48" t="s">
        <v>1173</v>
      </c>
    </row>
    <row r="169" spans="1:19">
      <c r="A169" s="36">
        <v>1153</v>
      </c>
      <c r="B169" s="37">
        <v>42821</v>
      </c>
      <c r="C169" s="38" t="s">
        <v>42</v>
      </c>
      <c r="D169" s="39" t="s">
        <v>300</v>
      </c>
      <c r="E169" s="40" t="s">
        <v>7</v>
      </c>
      <c r="F169" s="39" t="s">
        <v>27</v>
      </c>
      <c r="G169" s="41" t="s">
        <v>8</v>
      </c>
      <c r="H169" s="39" t="s">
        <v>62</v>
      </c>
      <c r="I169" s="42" t="s">
        <v>303</v>
      </c>
      <c r="J169" s="43">
        <v>7</v>
      </c>
      <c r="K169" s="44">
        <v>6960</v>
      </c>
      <c r="L169" s="43">
        <v>48720</v>
      </c>
      <c r="M169" s="45">
        <v>0.08</v>
      </c>
      <c r="N169" s="46">
        <v>44822.400000000001</v>
      </c>
      <c r="O169" s="41" t="s">
        <v>1172</v>
      </c>
      <c r="P169" s="47" t="s">
        <v>79</v>
      </c>
      <c r="Q169" s="48" t="s">
        <v>10</v>
      </c>
      <c r="R169" s="47" t="s">
        <v>26</v>
      </c>
      <c r="S169" s="48" t="s">
        <v>1173</v>
      </c>
    </row>
    <row r="170" spans="1:19">
      <c r="A170" s="36">
        <v>1154</v>
      </c>
      <c r="B170" s="37">
        <v>42821</v>
      </c>
      <c r="C170" s="38" t="s">
        <v>42</v>
      </c>
      <c r="D170" s="39" t="s">
        <v>300</v>
      </c>
      <c r="E170" s="40" t="s">
        <v>7</v>
      </c>
      <c r="F170" s="39" t="s">
        <v>27</v>
      </c>
      <c r="G170" s="41" t="s">
        <v>8</v>
      </c>
      <c r="H170" s="39" t="s">
        <v>62</v>
      </c>
      <c r="I170" s="42" t="s">
        <v>63</v>
      </c>
      <c r="J170" s="43">
        <v>40</v>
      </c>
      <c r="K170" s="44">
        <v>5760</v>
      </c>
      <c r="L170" s="43">
        <v>230400</v>
      </c>
      <c r="M170" s="45">
        <v>0.05</v>
      </c>
      <c r="N170" s="46">
        <v>218880</v>
      </c>
      <c r="O170" s="41" t="s">
        <v>1172</v>
      </c>
      <c r="P170" s="47" t="s">
        <v>79</v>
      </c>
      <c r="Q170" s="48" t="s">
        <v>10</v>
      </c>
      <c r="R170" s="47" t="s">
        <v>26</v>
      </c>
      <c r="S170" s="48" t="s">
        <v>1173</v>
      </c>
    </row>
    <row r="171" spans="1:19" hidden="1">
      <c r="A171" s="36">
        <v>1155</v>
      </c>
      <c r="B171" s="37">
        <v>42822</v>
      </c>
      <c r="C171" s="38" t="s">
        <v>42</v>
      </c>
      <c r="D171" s="39" t="s">
        <v>304</v>
      </c>
      <c r="E171" s="40" t="s">
        <v>101</v>
      </c>
      <c r="F171" s="39" t="s">
        <v>25</v>
      </c>
      <c r="G171" s="41" t="s">
        <v>8</v>
      </c>
      <c r="H171" s="39" t="s">
        <v>62</v>
      </c>
      <c r="I171" s="42" t="s">
        <v>305</v>
      </c>
      <c r="J171" s="43">
        <v>41</v>
      </c>
      <c r="K171" s="44">
        <v>3960</v>
      </c>
      <c r="L171" s="43">
        <v>162360</v>
      </c>
      <c r="M171" s="45">
        <v>0.01</v>
      </c>
      <c r="N171" s="46">
        <v>160736.4</v>
      </c>
      <c r="O171" s="41" t="s">
        <v>18</v>
      </c>
      <c r="P171" s="47" t="s">
        <v>49</v>
      </c>
      <c r="Q171" s="48" t="s">
        <v>16</v>
      </c>
      <c r="R171" s="47" t="s">
        <v>26</v>
      </c>
      <c r="S171" s="48" t="s">
        <v>1173</v>
      </c>
    </row>
    <row r="172" spans="1:19" hidden="1">
      <c r="A172" s="36">
        <v>1156</v>
      </c>
      <c r="B172" s="37">
        <v>42822</v>
      </c>
      <c r="C172" s="38" t="s">
        <v>42</v>
      </c>
      <c r="D172" s="39" t="s">
        <v>306</v>
      </c>
      <c r="E172" s="40" t="s">
        <v>11</v>
      </c>
      <c r="F172" s="39" t="s">
        <v>27</v>
      </c>
      <c r="G172" s="41" t="s">
        <v>8</v>
      </c>
      <c r="H172" s="39" t="s">
        <v>44</v>
      </c>
      <c r="I172" s="42" t="s">
        <v>307</v>
      </c>
      <c r="J172" s="43">
        <v>46</v>
      </c>
      <c r="K172" s="44">
        <v>2100</v>
      </c>
      <c r="L172" s="43">
        <v>96600</v>
      </c>
      <c r="M172" s="45">
        <v>0.02</v>
      </c>
      <c r="N172" s="46">
        <v>94668</v>
      </c>
      <c r="O172" s="41" t="s">
        <v>1174</v>
      </c>
      <c r="P172" s="47" t="s">
        <v>91</v>
      </c>
      <c r="Q172" s="48" t="s">
        <v>10</v>
      </c>
      <c r="R172" s="47" t="s">
        <v>26</v>
      </c>
      <c r="S172" s="48" t="s">
        <v>1173</v>
      </c>
    </row>
    <row r="173" spans="1:19" hidden="1">
      <c r="A173" s="36">
        <v>1157</v>
      </c>
      <c r="B173" s="37">
        <v>42822</v>
      </c>
      <c r="C173" s="38" t="s">
        <v>42</v>
      </c>
      <c r="D173" s="39" t="s">
        <v>306</v>
      </c>
      <c r="E173" s="40" t="s">
        <v>11</v>
      </c>
      <c r="F173" s="39" t="s">
        <v>27</v>
      </c>
      <c r="G173" s="41" t="s">
        <v>8</v>
      </c>
      <c r="H173" s="39" t="s">
        <v>44</v>
      </c>
      <c r="I173" s="42" t="s">
        <v>165</v>
      </c>
      <c r="J173" s="43">
        <v>44</v>
      </c>
      <c r="K173" s="44">
        <v>300</v>
      </c>
      <c r="L173" s="43">
        <v>13200</v>
      </c>
      <c r="M173" s="45">
        <v>0.01</v>
      </c>
      <c r="N173" s="46">
        <v>13068</v>
      </c>
      <c r="O173" s="41" t="s">
        <v>1174</v>
      </c>
      <c r="P173" s="47" t="s">
        <v>79</v>
      </c>
      <c r="Q173" s="48" t="s">
        <v>10</v>
      </c>
      <c r="R173" s="47" t="s">
        <v>26</v>
      </c>
      <c r="S173" s="48" t="s">
        <v>1173</v>
      </c>
    </row>
    <row r="174" spans="1:19" hidden="1">
      <c r="A174" s="36">
        <v>1158</v>
      </c>
      <c r="B174" s="37">
        <v>42822</v>
      </c>
      <c r="C174" s="38" t="s">
        <v>42</v>
      </c>
      <c r="D174" s="39" t="s">
        <v>308</v>
      </c>
      <c r="E174" s="40" t="s">
        <v>11</v>
      </c>
      <c r="F174" s="39" t="s">
        <v>30</v>
      </c>
      <c r="G174" s="41" t="s">
        <v>12</v>
      </c>
      <c r="H174" s="39" t="s">
        <v>51</v>
      </c>
      <c r="I174" s="42" t="s">
        <v>309</v>
      </c>
      <c r="J174" s="43">
        <v>14</v>
      </c>
      <c r="K174" s="44">
        <v>2460</v>
      </c>
      <c r="L174" s="43">
        <v>34440</v>
      </c>
      <c r="M174" s="45">
        <v>0</v>
      </c>
      <c r="N174" s="46">
        <v>34440</v>
      </c>
      <c r="O174" s="41" t="s">
        <v>13</v>
      </c>
      <c r="P174" s="47" t="s">
        <v>79</v>
      </c>
      <c r="Q174" s="48" t="s">
        <v>14</v>
      </c>
      <c r="R174" s="47" t="s">
        <v>29</v>
      </c>
      <c r="S174" s="48" t="s">
        <v>1173</v>
      </c>
    </row>
    <row r="175" spans="1:19" hidden="1">
      <c r="A175" s="36">
        <v>1159</v>
      </c>
      <c r="B175" s="37">
        <v>42823</v>
      </c>
      <c r="C175" s="38" t="s">
        <v>42</v>
      </c>
      <c r="D175" s="39" t="s">
        <v>310</v>
      </c>
      <c r="E175" s="40" t="s">
        <v>50</v>
      </c>
      <c r="F175" s="39" t="s">
        <v>30</v>
      </c>
      <c r="G175" s="41" t="s">
        <v>66</v>
      </c>
      <c r="H175" s="39" t="s">
        <v>82</v>
      </c>
      <c r="I175" s="42" t="s">
        <v>311</v>
      </c>
      <c r="J175" s="43">
        <v>14</v>
      </c>
      <c r="K175" s="44">
        <v>360</v>
      </c>
      <c r="L175" s="43">
        <v>5040</v>
      </c>
      <c r="M175" s="45">
        <v>0.04</v>
      </c>
      <c r="N175" s="46">
        <v>4838.3999999999996</v>
      </c>
      <c r="O175" s="41" t="s">
        <v>1172</v>
      </c>
      <c r="P175" s="47" t="s">
        <v>53</v>
      </c>
      <c r="Q175" s="48" t="s">
        <v>10</v>
      </c>
      <c r="R175" s="47" t="s">
        <v>29</v>
      </c>
      <c r="S175" s="48" t="s">
        <v>1173</v>
      </c>
    </row>
    <row r="176" spans="1:19">
      <c r="A176" s="36">
        <v>1160</v>
      </c>
      <c r="B176" s="37">
        <v>42824</v>
      </c>
      <c r="C176" s="38" t="s">
        <v>42</v>
      </c>
      <c r="D176" s="39" t="s">
        <v>312</v>
      </c>
      <c r="E176" s="40" t="s">
        <v>50</v>
      </c>
      <c r="F176" s="39" t="s">
        <v>25</v>
      </c>
      <c r="G176" s="41" t="s">
        <v>12</v>
      </c>
      <c r="H176" s="39" t="s">
        <v>114</v>
      </c>
      <c r="I176" s="42" t="s">
        <v>313</v>
      </c>
      <c r="J176" s="43">
        <v>43</v>
      </c>
      <c r="K176" s="44">
        <v>2520</v>
      </c>
      <c r="L176" s="43">
        <v>108360</v>
      </c>
      <c r="M176" s="45">
        <v>0.1</v>
      </c>
      <c r="N176" s="46">
        <v>97524</v>
      </c>
      <c r="O176" s="41" t="s">
        <v>18</v>
      </c>
      <c r="P176" s="47" t="s">
        <v>53</v>
      </c>
      <c r="Q176" s="48" t="s">
        <v>16</v>
      </c>
      <c r="R176" s="47" t="s">
        <v>26</v>
      </c>
      <c r="S176" s="48" t="s">
        <v>1173</v>
      </c>
    </row>
    <row r="177" spans="1:19">
      <c r="A177" s="36">
        <v>1161</v>
      </c>
      <c r="B177" s="37">
        <v>42824</v>
      </c>
      <c r="C177" s="38" t="s">
        <v>42</v>
      </c>
      <c r="D177" s="39" t="s">
        <v>312</v>
      </c>
      <c r="E177" s="40" t="s">
        <v>50</v>
      </c>
      <c r="F177" s="39" t="s">
        <v>25</v>
      </c>
      <c r="G177" s="41" t="s">
        <v>12</v>
      </c>
      <c r="H177" s="39" t="s">
        <v>114</v>
      </c>
      <c r="I177" s="42" t="s">
        <v>197</v>
      </c>
      <c r="J177" s="43">
        <v>17</v>
      </c>
      <c r="K177" s="44">
        <v>360</v>
      </c>
      <c r="L177" s="43">
        <v>6120</v>
      </c>
      <c r="M177" s="45">
        <v>7.0000000000000007E-2</v>
      </c>
      <c r="N177" s="46">
        <v>5691.6</v>
      </c>
      <c r="O177" s="41" t="s">
        <v>18</v>
      </c>
      <c r="P177" s="47" t="s">
        <v>53</v>
      </c>
      <c r="Q177" s="48" t="s">
        <v>16</v>
      </c>
      <c r="R177" s="47" t="s">
        <v>26</v>
      </c>
      <c r="S177" s="48" t="s">
        <v>1173</v>
      </c>
    </row>
    <row r="178" spans="1:19">
      <c r="A178" s="36">
        <v>1162</v>
      </c>
      <c r="B178" s="37">
        <v>42824</v>
      </c>
      <c r="C178" s="38" t="s">
        <v>42</v>
      </c>
      <c r="D178" s="39" t="s">
        <v>312</v>
      </c>
      <c r="E178" s="40" t="s">
        <v>50</v>
      </c>
      <c r="F178" s="39" t="s">
        <v>25</v>
      </c>
      <c r="G178" s="41" t="s">
        <v>12</v>
      </c>
      <c r="H178" s="39" t="s">
        <v>51</v>
      </c>
      <c r="I178" s="42" t="s">
        <v>314</v>
      </c>
      <c r="J178" s="43">
        <v>31</v>
      </c>
      <c r="K178" s="44">
        <v>1320</v>
      </c>
      <c r="L178" s="43">
        <v>40920</v>
      </c>
      <c r="M178" s="45">
        <v>0.02</v>
      </c>
      <c r="N178" s="46">
        <v>40101.599999999999</v>
      </c>
      <c r="O178" s="41" t="s">
        <v>18</v>
      </c>
      <c r="P178" s="47" t="s">
        <v>79</v>
      </c>
      <c r="Q178" s="48" t="s">
        <v>16</v>
      </c>
      <c r="R178" s="47" t="s">
        <v>26</v>
      </c>
      <c r="S178" s="48" t="s">
        <v>1173</v>
      </c>
    </row>
    <row r="179" spans="1:19" hidden="1">
      <c r="A179" s="36">
        <v>1163</v>
      </c>
      <c r="B179" s="37">
        <v>42824</v>
      </c>
      <c r="C179" s="38" t="s">
        <v>42</v>
      </c>
      <c r="D179" s="39" t="s">
        <v>315</v>
      </c>
      <c r="E179" s="40" t="s">
        <v>101</v>
      </c>
      <c r="F179" s="39" t="s">
        <v>25</v>
      </c>
      <c r="G179" s="41" t="s">
        <v>8</v>
      </c>
      <c r="H179" s="39" t="s">
        <v>44</v>
      </c>
      <c r="I179" s="42" t="s">
        <v>316</v>
      </c>
      <c r="J179" s="43">
        <v>39</v>
      </c>
      <c r="K179" s="44">
        <v>1200</v>
      </c>
      <c r="L179" s="43">
        <v>46800</v>
      </c>
      <c r="M179" s="45">
        <v>0.05</v>
      </c>
      <c r="N179" s="46">
        <v>44460</v>
      </c>
      <c r="O179" s="41" t="s">
        <v>13</v>
      </c>
      <c r="P179" s="47" t="s">
        <v>49</v>
      </c>
      <c r="Q179" s="48" t="s">
        <v>14</v>
      </c>
      <c r="R179" s="47" t="s">
        <v>26</v>
      </c>
      <c r="S179" s="48" t="s">
        <v>1173</v>
      </c>
    </row>
    <row r="180" spans="1:19" hidden="1">
      <c r="A180" s="36">
        <v>1164</v>
      </c>
      <c r="B180" s="37">
        <v>42824</v>
      </c>
      <c r="C180" s="38" t="s">
        <v>42</v>
      </c>
      <c r="D180" s="39" t="s">
        <v>317</v>
      </c>
      <c r="E180" s="40" t="s">
        <v>50</v>
      </c>
      <c r="F180" s="39" t="s">
        <v>27</v>
      </c>
      <c r="G180" s="41" t="s">
        <v>66</v>
      </c>
      <c r="H180" s="39" t="s">
        <v>82</v>
      </c>
      <c r="I180" s="42" t="s">
        <v>318</v>
      </c>
      <c r="J180" s="43">
        <v>36</v>
      </c>
      <c r="K180" s="44">
        <v>2820</v>
      </c>
      <c r="L180" s="43">
        <v>101520</v>
      </c>
      <c r="M180" s="45">
        <v>0.05</v>
      </c>
      <c r="N180" s="46">
        <v>96444</v>
      </c>
      <c r="O180" s="41" t="s">
        <v>18</v>
      </c>
      <c r="P180" s="47" t="s">
        <v>49</v>
      </c>
      <c r="Q180" s="48" t="s">
        <v>16</v>
      </c>
      <c r="R180" s="47" t="s">
        <v>26</v>
      </c>
      <c r="S180" s="48" t="s">
        <v>1173</v>
      </c>
    </row>
    <row r="181" spans="1:19" hidden="1">
      <c r="A181" s="36">
        <v>1165</v>
      </c>
      <c r="B181" s="37">
        <v>42824</v>
      </c>
      <c r="C181" s="38" t="s">
        <v>42</v>
      </c>
      <c r="D181" s="39" t="s">
        <v>315</v>
      </c>
      <c r="E181" s="40" t="s">
        <v>50</v>
      </c>
      <c r="F181" s="39" t="s">
        <v>25</v>
      </c>
      <c r="G181" s="41" t="s">
        <v>8</v>
      </c>
      <c r="H181" s="39" t="s">
        <v>62</v>
      </c>
      <c r="I181" s="42" t="s">
        <v>319</v>
      </c>
      <c r="J181" s="43">
        <v>5</v>
      </c>
      <c r="K181" s="44">
        <v>2160</v>
      </c>
      <c r="L181" s="43">
        <v>10800</v>
      </c>
      <c r="M181" s="45">
        <v>0.09</v>
      </c>
      <c r="N181" s="46">
        <v>9828</v>
      </c>
      <c r="O181" s="41" t="s">
        <v>13</v>
      </c>
      <c r="P181" s="47" t="s">
        <v>53</v>
      </c>
      <c r="Q181" s="48" t="s">
        <v>14</v>
      </c>
      <c r="R181" s="47" t="s">
        <v>26</v>
      </c>
      <c r="S181" s="48" t="s">
        <v>1173</v>
      </c>
    </row>
    <row r="182" spans="1:19" hidden="1">
      <c r="A182" s="36">
        <v>1166</v>
      </c>
      <c r="B182" s="37">
        <v>42824</v>
      </c>
      <c r="C182" s="38" t="s">
        <v>42</v>
      </c>
      <c r="D182" s="39" t="s">
        <v>320</v>
      </c>
      <c r="E182" s="40" t="s">
        <v>101</v>
      </c>
      <c r="F182" s="39" t="s">
        <v>30</v>
      </c>
      <c r="G182" s="41" t="s">
        <v>12</v>
      </c>
      <c r="H182" s="39" t="s">
        <v>47</v>
      </c>
      <c r="I182" s="42" t="s">
        <v>321</v>
      </c>
      <c r="J182" s="43">
        <v>40</v>
      </c>
      <c r="K182" s="44">
        <v>420</v>
      </c>
      <c r="L182" s="43">
        <v>16800</v>
      </c>
      <c r="M182" s="45">
        <v>0.1</v>
      </c>
      <c r="N182" s="46">
        <v>15120</v>
      </c>
      <c r="O182" s="41" t="s">
        <v>15</v>
      </c>
      <c r="P182" s="47" t="s">
        <v>53</v>
      </c>
      <c r="Q182" s="48" t="s">
        <v>10</v>
      </c>
      <c r="R182" s="47" t="s">
        <v>29</v>
      </c>
      <c r="S182" s="48" t="s">
        <v>1173</v>
      </c>
    </row>
    <row r="183" spans="1:19" hidden="1">
      <c r="A183" s="36">
        <v>1167</v>
      </c>
      <c r="B183" s="37">
        <v>42824</v>
      </c>
      <c r="C183" s="38" t="s">
        <v>42</v>
      </c>
      <c r="D183" s="39" t="s">
        <v>320</v>
      </c>
      <c r="E183" s="40" t="s">
        <v>101</v>
      </c>
      <c r="F183" s="39" t="s">
        <v>30</v>
      </c>
      <c r="G183" s="41" t="s">
        <v>8</v>
      </c>
      <c r="H183" s="39" t="s">
        <v>62</v>
      </c>
      <c r="I183" s="42" t="s">
        <v>322</v>
      </c>
      <c r="J183" s="43">
        <v>21</v>
      </c>
      <c r="K183" s="44">
        <v>11760</v>
      </c>
      <c r="L183" s="43">
        <v>246960</v>
      </c>
      <c r="M183" s="45">
        <v>0.05</v>
      </c>
      <c r="N183" s="46">
        <v>234612</v>
      </c>
      <c r="O183" s="41" t="s">
        <v>15</v>
      </c>
      <c r="P183" s="47" t="s">
        <v>49</v>
      </c>
      <c r="Q183" s="48" t="s">
        <v>10</v>
      </c>
      <c r="R183" s="47" t="s">
        <v>29</v>
      </c>
      <c r="S183" s="48" t="s">
        <v>1173</v>
      </c>
    </row>
    <row r="184" spans="1:19">
      <c r="A184" s="36">
        <v>1168</v>
      </c>
      <c r="B184" s="37">
        <v>42824</v>
      </c>
      <c r="C184" s="38" t="s">
        <v>42</v>
      </c>
      <c r="D184" s="39" t="s">
        <v>323</v>
      </c>
      <c r="E184" s="40" t="s">
        <v>50</v>
      </c>
      <c r="F184" s="39" t="s">
        <v>27</v>
      </c>
      <c r="G184" s="41" t="s">
        <v>12</v>
      </c>
      <c r="H184" s="39" t="s">
        <v>55</v>
      </c>
      <c r="I184" s="42" t="s">
        <v>324</v>
      </c>
      <c r="J184" s="43">
        <v>23</v>
      </c>
      <c r="K184" s="44">
        <v>8580</v>
      </c>
      <c r="L184" s="43">
        <v>197340</v>
      </c>
      <c r="M184" s="45">
        <v>0.08</v>
      </c>
      <c r="N184" s="46">
        <v>181552.8</v>
      </c>
      <c r="O184" s="41" t="s">
        <v>18</v>
      </c>
      <c r="P184" s="47" t="s">
        <v>49</v>
      </c>
      <c r="Q184" s="48" t="s">
        <v>16</v>
      </c>
      <c r="R184" s="47" t="s">
        <v>26</v>
      </c>
      <c r="S184" s="48" t="s">
        <v>1173</v>
      </c>
    </row>
    <row r="185" spans="1:19">
      <c r="A185" s="36">
        <v>1169</v>
      </c>
      <c r="B185" s="37">
        <v>42825</v>
      </c>
      <c r="C185" s="38" t="s">
        <v>42</v>
      </c>
      <c r="D185" s="39" t="s">
        <v>325</v>
      </c>
      <c r="E185" s="40" t="s">
        <v>50</v>
      </c>
      <c r="F185" s="39" t="s">
        <v>27</v>
      </c>
      <c r="G185" s="41" t="s">
        <v>12</v>
      </c>
      <c r="H185" s="39" t="s">
        <v>55</v>
      </c>
      <c r="I185" s="42" t="s">
        <v>326</v>
      </c>
      <c r="J185" s="43">
        <v>24</v>
      </c>
      <c r="K185" s="44">
        <v>1260</v>
      </c>
      <c r="L185" s="43">
        <v>30240</v>
      </c>
      <c r="M185" s="45">
        <v>0.01</v>
      </c>
      <c r="N185" s="46">
        <v>29937.599999999999</v>
      </c>
      <c r="O185" s="41" t="s">
        <v>1172</v>
      </c>
      <c r="P185" s="47" t="s">
        <v>53</v>
      </c>
      <c r="Q185" s="48" t="s">
        <v>10</v>
      </c>
      <c r="R185" s="47" t="s">
        <v>26</v>
      </c>
      <c r="S185" s="48" t="s">
        <v>1173</v>
      </c>
    </row>
    <row r="186" spans="1:19" hidden="1">
      <c r="A186" s="36">
        <v>1170</v>
      </c>
      <c r="B186" s="37">
        <v>42825</v>
      </c>
      <c r="C186" s="38" t="s">
        <v>42</v>
      </c>
      <c r="D186" s="39" t="s">
        <v>327</v>
      </c>
      <c r="E186" s="40" t="s">
        <v>101</v>
      </c>
      <c r="F186" s="39" t="s">
        <v>28</v>
      </c>
      <c r="G186" s="41" t="s">
        <v>8</v>
      </c>
      <c r="H186" s="39" t="s">
        <v>44</v>
      </c>
      <c r="I186" s="42" t="s">
        <v>328</v>
      </c>
      <c r="J186" s="43">
        <v>21</v>
      </c>
      <c r="K186" s="44">
        <v>2400</v>
      </c>
      <c r="L186" s="43">
        <v>50400</v>
      </c>
      <c r="M186" s="45">
        <v>0.05</v>
      </c>
      <c r="N186" s="46">
        <v>47880</v>
      </c>
      <c r="O186" s="41" t="s">
        <v>1174</v>
      </c>
      <c r="P186" s="47" t="s">
        <v>60</v>
      </c>
      <c r="Q186" s="48" t="s">
        <v>10</v>
      </c>
      <c r="R186" s="47" t="s">
        <v>29</v>
      </c>
      <c r="S186" s="48" t="s">
        <v>1173</v>
      </c>
    </row>
    <row r="187" spans="1:19">
      <c r="A187" s="36">
        <v>1171</v>
      </c>
      <c r="B187" s="37">
        <v>42825</v>
      </c>
      <c r="C187" s="38" t="s">
        <v>42</v>
      </c>
      <c r="D187" s="39" t="s">
        <v>329</v>
      </c>
      <c r="E187" s="40" t="s">
        <v>50</v>
      </c>
      <c r="F187" s="39" t="s">
        <v>25</v>
      </c>
      <c r="G187" s="41" t="s">
        <v>12</v>
      </c>
      <c r="H187" s="39" t="s">
        <v>47</v>
      </c>
      <c r="I187" s="42" t="s">
        <v>330</v>
      </c>
      <c r="J187" s="43">
        <v>35</v>
      </c>
      <c r="K187" s="44">
        <v>1140</v>
      </c>
      <c r="L187" s="43">
        <v>39900</v>
      </c>
      <c r="M187" s="45">
        <v>0.05</v>
      </c>
      <c r="N187" s="46">
        <v>37905</v>
      </c>
      <c r="O187" s="41" t="s">
        <v>1172</v>
      </c>
      <c r="P187" s="47" t="s">
        <v>64</v>
      </c>
      <c r="Q187" s="48" t="s">
        <v>10</v>
      </c>
      <c r="R187" s="47" t="s">
        <v>26</v>
      </c>
      <c r="S187" s="48" t="s">
        <v>1173</v>
      </c>
    </row>
    <row r="188" spans="1:19">
      <c r="A188" s="36">
        <v>1172</v>
      </c>
      <c r="B188" s="37">
        <v>42825</v>
      </c>
      <c r="C188" s="38" t="s">
        <v>42</v>
      </c>
      <c r="D188" s="39" t="s">
        <v>329</v>
      </c>
      <c r="E188" s="40" t="s">
        <v>50</v>
      </c>
      <c r="F188" s="39" t="s">
        <v>25</v>
      </c>
      <c r="G188" s="41" t="s">
        <v>12</v>
      </c>
      <c r="H188" s="39" t="s">
        <v>47</v>
      </c>
      <c r="I188" s="42" t="s">
        <v>331</v>
      </c>
      <c r="J188" s="43">
        <v>43</v>
      </c>
      <c r="K188" s="44">
        <v>420</v>
      </c>
      <c r="L188" s="43">
        <v>18060</v>
      </c>
      <c r="M188" s="45">
        <v>0.09</v>
      </c>
      <c r="N188" s="46">
        <v>16434.599999999999</v>
      </c>
      <c r="O188" s="41" t="s">
        <v>1172</v>
      </c>
      <c r="P188" s="47" t="s">
        <v>53</v>
      </c>
      <c r="Q188" s="48" t="s">
        <v>10</v>
      </c>
      <c r="R188" s="47" t="s">
        <v>26</v>
      </c>
      <c r="S188" s="48" t="s">
        <v>1173</v>
      </c>
    </row>
    <row r="189" spans="1:19" hidden="1">
      <c r="A189" s="36">
        <v>1173</v>
      </c>
      <c r="B189" s="37">
        <v>42825</v>
      </c>
      <c r="C189" s="38" t="s">
        <v>42</v>
      </c>
      <c r="D189" s="39" t="s">
        <v>242</v>
      </c>
      <c r="E189" s="40" t="s">
        <v>11</v>
      </c>
      <c r="F189" s="39" t="s">
        <v>25</v>
      </c>
      <c r="G189" s="41" t="s">
        <v>12</v>
      </c>
      <c r="H189" s="39" t="s">
        <v>47</v>
      </c>
      <c r="I189" s="42" t="s">
        <v>332</v>
      </c>
      <c r="J189" s="43">
        <v>44</v>
      </c>
      <c r="K189" s="44">
        <v>420</v>
      </c>
      <c r="L189" s="43">
        <v>18480</v>
      </c>
      <c r="M189" s="45">
        <v>0.03</v>
      </c>
      <c r="N189" s="46">
        <v>17925.599999999999</v>
      </c>
      <c r="O189" s="41" t="s">
        <v>13</v>
      </c>
      <c r="P189" s="47" t="s">
        <v>53</v>
      </c>
      <c r="Q189" s="48" t="s">
        <v>14</v>
      </c>
      <c r="R189" s="47" t="s">
        <v>26</v>
      </c>
      <c r="S189" s="48" t="s">
        <v>1173</v>
      </c>
    </row>
    <row r="190" spans="1:19" hidden="1">
      <c r="A190" s="36">
        <v>1174</v>
      </c>
      <c r="B190" s="37">
        <v>42826</v>
      </c>
      <c r="C190" s="38" t="s">
        <v>333</v>
      </c>
      <c r="D190" s="39" t="s">
        <v>334</v>
      </c>
      <c r="E190" s="40" t="s">
        <v>101</v>
      </c>
      <c r="F190" s="39" t="s">
        <v>27</v>
      </c>
      <c r="G190" s="41" t="s">
        <v>12</v>
      </c>
      <c r="H190" s="39" t="s">
        <v>114</v>
      </c>
      <c r="I190" s="42" t="s">
        <v>335</v>
      </c>
      <c r="J190" s="43">
        <v>48</v>
      </c>
      <c r="K190" s="44">
        <v>480</v>
      </c>
      <c r="L190" s="43">
        <v>23040</v>
      </c>
      <c r="M190" s="45">
        <v>7.0000000000000007E-2</v>
      </c>
      <c r="N190" s="46">
        <v>21427.200000000001</v>
      </c>
      <c r="O190" s="41" t="s">
        <v>15</v>
      </c>
      <c r="P190" s="47" t="s">
        <v>53</v>
      </c>
      <c r="Q190" s="48" t="s">
        <v>10</v>
      </c>
      <c r="R190" s="47" t="s">
        <v>26</v>
      </c>
      <c r="S190" s="48" t="s">
        <v>1173</v>
      </c>
    </row>
    <row r="191" spans="1:19" hidden="1">
      <c r="A191" s="36">
        <v>1175</v>
      </c>
      <c r="B191" s="37">
        <v>42826</v>
      </c>
      <c r="C191" s="38" t="s">
        <v>333</v>
      </c>
      <c r="D191" s="39" t="s">
        <v>334</v>
      </c>
      <c r="E191" s="40" t="s">
        <v>101</v>
      </c>
      <c r="F191" s="39" t="s">
        <v>27</v>
      </c>
      <c r="G191" s="41" t="s">
        <v>8</v>
      </c>
      <c r="H191" s="39" t="s">
        <v>62</v>
      </c>
      <c r="I191" s="42" t="s">
        <v>336</v>
      </c>
      <c r="J191" s="43">
        <v>12</v>
      </c>
      <c r="K191" s="44">
        <v>12060</v>
      </c>
      <c r="L191" s="43">
        <v>144720</v>
      </c>
      <c r="M191" s="45">
        <v>0.05</v>
      </c>
      <c r="N191" s="46">
        <v>137484</v>
      </c>
      <c r="O191" s="41" t="s">
        <v>15</v>
      </c>
      <c r="P191" s="47" t="s">
        <v>79</v>
      </c>
      <c r="Q191" s="48" t="s">
        <v>10</v>
      </c>
      <c r="R191" s="47" t="s">
        <v>26</v>
      </c>
      <c r="S191" s="48" t="s">
        <v>1173</v>
      </c>
    </row>
    <row r="192" spans="1:19" hidden="1">
      <c r="A192" s="36">
        <v>1176</v>
      </c>
      <c r="B192" s="37">
        <v>42826</v>
      </c>
      <c r="C192" s="38" t="s">
        <v>333</v>
      </c>
      <c r="D192" s="39" t="s">
        <v>337</v>
      </c>
      <c r="E192" s="40" t="s">
        <v>50</v>
      </c>
      <c r="F192" s="39" t="s">
        <v>30</v>
      </c>
      <c r="G192" s="41" t="s">
        <v>66</v>
      </c>
      <c r="H192" s="39" t="s">
        <v>199</v>
      </c>
      <c r="I192" s="42" t="s">
        <v>338</v>
      </c>
      <c r="J192" s="43">
        <v>31</v>
      </c>
      <c r="K192" s="44">
        <v>6060</v>
      </c>
      <c r="L192" s="43">
        <v>187860</v>
      </c>
      <c r="M192" s="45">
        <v>0.08</v>
      </c>
      <c r="N192" s="46">
        <v>172831.2</v>
      </c>
      <c r="O192" s="41" t="s">
        <v>18</v>
      </c>
      <c r="P192" s="47" t="s">
        <v>53</v>
      </c>
      <c r="Q192" s="48" t="s">
        <v>16</v>
      </c>
      <c r="R192" s="47" t="s">
        <v>29</v>
      </c>
      <c r="S192" s="48" t="s">
        <v>1173</v>
      </c>
    </row>
    <row r="193" spans="1:19" hidden="1">
      <c r="A193" s="36">
        <v>1177</v>
      </c>
      <c r="B193" s="37">
        <v>42826</v>
      </c>
      <c r="C193" s="38" t="s">
        <v>333</v>
      </c>
      <c r="D193" s="39" t="s">
        <v>339</v>
      </c>
      <c r="E193" s="40" t="s">
        <v>7</v>
      </c>
      <c r="F193" s="39" t="s">
        <v>27</v>
      </c>
      <c r="G193" s="41" t="s">
        <v>12</v>
      </c>
      <c r="H193" s="39" t="s">
        <v>55</v>
      </c>
      <c r="I193" s="42" t="s">
        <v>340</v>
      </c>
      <c r="J193" s="43">
        <v>27</v>
      </c>
      <c r="K193" s="44">
        <v>2100</v>
      </c>
      <c r="L193" s="43">
        <v>56700</v>
      </c>
      <c r="M193" s="45">
        <v>0.1</v>
      </c>
      <c r="N193" s="46">
        <v>51030</v>
      </c>
      <c r="O193" s="41" t="s">
        <v>13</v>
      </c>
      <c r="P193" s="47" t="s">
        <v>53</v>
      </c>
      <c r="Q193" s="48" t="s">
        <v>14</v>
      </c>
      <c r="R193" s="47" t="s">
        <v>26</v>
      </c>
      <c r="S193" s="48" t="s">
        <v>1173</v>
      </c>
    </row>
    <row r="194" spans="1:19" hidden="1">
      <c r="A194" s="36">
        <v>1178</v>
      </c>
      <c r="B194" s="37">
        <v>42826</v>
      </c>
      <c r="C194" s="38" t="s">
        <v>333</v>
      </c>
      <c r="D194" s="39" t="s">
        <v>339</v>
      </c>
      <c r="E194" s="40" t="s">
        <v>7</v>
      </c>
      <c r="F194" s="39" t="s">
        <v>27</v>
      </c>
      <c r="G194" s="41" t="s">
        <v>66</v>
      </c>
      <c r="H194" s="39" t="s">
        <v>125</v>
      </c>
      <c r="I194" s="42" t="s">
        <v>341</v>
      </c>
      <c r="J194" s="43">
        <v>11</v>
      </c>
      <c r="K194" s="44">
        <v>17220</v>
      </c>
      <c r="L194" s="43">
        <v>189420</v>
      </c>
      <c r="M194" s="45">
        <v>0.1</v>
      </c>
      <c r="N194" s="46">
        <v>170478</v>
      </c>
      <c r="O194" s="41" t="s">
        <v>13</v>
      </c>
      <c r="P194" s="47" t="s">
        <v>53</v>
      </c>
      <c r="Q194" s="48" t="s">
        <v>14</v>
      </c>
      <c r="R194" s="47" t="s">
        <v>26</v>
      </c>
      <c r="S194" s="48" t="s">
        <v>1173</v>
      </c>
    </row>
    <row r="195" spans="1:19">
      <c r="A195" s="36">
        <v>1179</v>
      </c>
      <c r="B195" s="37">
        <v>42826</v>
      </c>
      <c r="C195" s="38" t="s">
        <v>333</v>
      </c>
      <c r="D195" s="39" t="s">
        <v>342</v>
      </c>
      <c r="E195" s="40" t="s">
        <v>7</v>
      </c>
      <c r="F195" s="39" t="s">
        <v>28</v>
      </c>
      <c r="G195" s="41" t="s">
        <v>8</v>
      </c>
      <c r="H195" s="39" t="s">
        <v>70</v>
      </c>
      <c r="I195" s="42" t="s">
        <v>73</v>
      </c>
      <c r="J195" s="43">
        <v>9</v>
      </c>
      <c r="K195" s="44">
        <v>116340</v>
      </c>
      <c r="L195" s="43">
        <v>1047060</v>
      </c>
      <c r="M195" s="45">
        <v>0</v>
      </c>
      <c r="N195" s="46">
        <v>1047060</v>
      </c>
      <c r="O195" s="41" t="s">
        <v>13</v>
      </c>
      <c r="P195" s="47" t="s">
        <v>64</v>
      </c>
      <c r="Q195" s="48" t="s">
        <v>14</v>
      </c>
      <c r="R195" s="47" t="s">
        <v>29</v>
      </c>
      <c r="S195" s="48" t="s">
        <v>1173</v>
      </c>
    </row>
    <row r="196" spans="1:19" hidden="1">
      <c r="A196" s="36">
        <v>1180</v>
      </c>
      <c r="B196" s="37">
        <v>42827</v>
      </c>
      <c r="C196" s="38" t="s">
        <v>333</v>
      </c>
      <c r="D196" s="39" t="s">
        <v>343</v>
      </c>
      <c r="E196" s="40" t="s">
        <v>101</v>
      </c>
      <c r="F196" s="39" t="s">
        <v>30</v>
      </c>
      <c r="G196" s="41" t="s">
        <v>12</v>
      </c>
      <c r="H196" s="39" t="s">
        <v>157</v>
      </c>
      <c r="I196" s="42" t="s">
        <v>344</v>
      </c>
      <c r="J196" s="43">
        <v>36</v>
      </c>
      <c r="K196" s="44">
        <v>120</v>
      </c>
      <c r="L196" s="43">
        <v>4320</v>
      </c>
      <c r="M196" s="45">
        <v>0.04</v>
      </c>
      <c r="N196" s="46">
        <v>4147.2</v>
      </c>
      <c r="O196" s="41" t="s">
        <v>13</v>
      </c>
      <c r="P196" s="47" t="s">
        <v>60</v>
      </c>
      <c r="Q196" s="48" t="s">
        <v>14</v>
      </c>
      <c r="R196" s="47" t="s">
        <v>29</v>
      </c>
      <c r="S196" s="48" t="s">
        <v>1173</v>
      </c>
    </row>
    <row r="197" spans="1:19" hidden="1">
      <c r="A197" s="36">
        <v>1181</v>
      </c>
      <c r="B197" s="37">
        <v>42827</v>
      </c>
      <c r="C197" s="38" t="s">
        <v>333</v>
      </c>
      <c r="D197" s="39" t="s">
        <v>345</v>
      </c>
      <c r="E197" s="40" t="s">
        <v>101</v>
      </c>
      <c r="F197" s="39" t="s">
        <v>25</v>
      </c>
      <c r="G197" s="41" t="s">
        <v>12</v>
      </c>
      <c r="H197" s="39" t="s">
        <v>47</v>
      </c>
      <c r="I197" s="42" t="s">
        <v>332</v>
      </c>
      <c r="J197" s="43">
        <v>18</v>
      </c>
      <c r="K197" s="44">
        <v>420</v>
      </c>
      <c r="L197" s="43">
        <v>7560</v>
      </c>
      <c r="M197" s="45">
        <v>0.04</v>
      </c>
      <c r="N197" s="46">
        <v>7257.6</v>
      </c>
      <c r="O197" s="41" t="s">
        <v>13</v>
      </c>
      <c r="P197" s="47" t="s">
        <v>53</v>
      </c>
      <c r="Q197" s="48" t="s">
        <v>14</v>
      </c>
      <c r="R197" s="47" t="s">
        <v>26</v>
      </c>
      <c r="S197" s="48" t="s">
        <v>1173</v>
      </c>
    </row>
    <row r="198" spans="1:19" hidden="1">
      <c r="A198" s="36">
        <v>1182</v>
      </c>
      <c r="B198" s="37">
        <v>42827</v>
      </c>
      <c r="C198" s="38" t="s">
        <v>333</v>
      </c>
      <c r="D198" s="39" t="s">
        <v>191</v>
      </c>
      <c r="E198" s="40" t="s">
        <v>11</v>
      </c>
      <c r="F198" s="39" t="s">
        <v>27</v>
      </c>
      <c r="G198" s="41" t="s">
        <v>66</v>
      </c>
      <c r="H198" s="39" t="s">
        <v>82</v>
      </c>
      <c r="I198" s="42" t="s">
        <v>346</v>
      </c>
      <c r="J198" s="43">
        <v>39</v>
      </c>
      <c r="K198" s="44">
        <v>1080</v>
      </c>
      <c r="L198" s="43">
        <v>42120</v>
      </c>
      <c r="M198" s="45">
        <v>0.1</v>
      </c>
      <c r="N198" s="46">
        <v>37908</v>
      </c>
      <c r="O198" s="41" t="s">
        <v>1172</v>
      </c>
      <c r="P198" s="47" t="s">
        <v>79</v>
      </c>
      <c r="Q198" s="48" t="s">
        <v>10</v>
      </c>
      <c r="R198" s="47" t="s">
        <v>26</v>
      </c>
      <c r="S198" s="48" t="s">
        <v>1173</v>
      </c>
    </row>
    <row r="199" spans="1:19" hidden="1">
      <c r="A199" s="36">
        <v>1183</v>
      </c>
      <c r="B199" s="37">
        <v>42827</v>
      </c>
      <c r="C199" s="38" t="s">
        <v>333</v>
      </c>
      <c r="D199" s="39" t="s">
        <v>347</v>
      </c>
      <c r="E199" s="40" t="s">
        <v>7</v>
      </c>
      <c r="F199" s="39" t="s">
        <v>25</v>
      </c>
      <c r="G199" s="41" t="s">
        <v>12</v>
      </c>
      <c r="H199" s="39" t="s">
        <v>114</v>
      </c>
      <c r="I199" s="42" t="s">
        <v>348</v>
      </c>
      <c r="J199" s="43">
        <v>23</v>
      </c>
      <c r="K199" s="44">
        <v>9960</v>
      </c>
      <c r="L199" s="43">
        <v>229080</v>
      </c>
      <c r="M199" s="45">
        <v>0.03</v>
      </c>
      <c r="N199" s="46">
        <v>222207.6</v>
      </c>
      <c r="O199" s="41" t="s">
        <v>1172</v>
      </c>
      <c r="P199" s="47" t="s">
        <v>49</v>
      </c>
      <c r="Q199" s="48" t="s">
        <v>10</v>
      </c>
      <c r="R199" s="47" t="s">
        <v>26</v>
      </c>
      <c r="S199" s="48" t="s">
        <v>1173</v>
      </c>
    </row>
    <row r="200" spans="1:19" hidden="1">
      <c r="A200" s="36">
        <v>1184</v>
      </c>
      <c r="B200" s="37">
        <v>42827</v>
      </c>
      <c r="C200" s="38" t="s">
        <v>333</v>
      </c>
      <c r="D200" s="39" t="s">
        <v>347</v>
      </c>
      <c r="E200" s="40" t="s">
        <v>7</v>
      </c>
      <c r="F200" s="39" t="s">
        <v>25</v>
      </c>
      <c r="G200" s="41" t="s">
        <v>12</v>
      </c>
      <c r="H200" s="39" t="s">
        <v>51</v>
      </c>
      <c r="I200" s="42" t="s">
        <v>289</v>
      </c>
      <c r="J200" s="43">
        <v>40</v>
      </c>
      <c r="K200" s="44">
        <v>120</v>
      </c>
      <c r="L200" s="43">
        <v>4800</v>
      </c>
      <c r="M200" s="45">
        <v>0.01</v>
      </c>
      <c r="N200" s="46">
        <v>4752</v>
      </c>
      <c r="O200" s="41" t="s">
        <v>1172</v>
      </c>
      <c r="P200" s="47" t="s">
        <v>79</v>
      </c>
      <c r="Q200" s="48" t="s">
        <v>10</v>
      </c>
      <c r="R200" s="47" t="s">
        <v>26</v>
      </c>
      <c r="S200" s="48" t="s">
        <v>1173</v>
      </c>
    </row>
    <row r="201" spans="1:19" hidden="1">
      <c r="A201" s="36">
        <v>1185</v>
      </c>
      <c r="B201" s="37">
        <v>42827</v>
      </c>
      <c r="C201" s="38" t="s">
        <v>333</v>
      </c>
      <c r="D201" s="39" t="s">
        <v>349</v>
      </c>
      <c r="E201" s="40" t="s">
        <v>7</v>
      </c>
      <c r="F201" s="39" t="s">
        <v>28</v>
      </c>
      <c r="G201" s="41" t="s">
        <v>12</v>
      </c>
      <c r="H201" s="39" t="s">
        <v>47</v>
      </c>
      <c r="I201" s="42" t="s">
        <v>350</v>
      </c>
      <c r="J201" s="43">
        <v>48</v>
      </c>
      <c r="K201" s="44">
        <v>420</v>
      </c>
      <c r="L201" s="43">
        <v>20160</v>
      </c>
      <c r="M201" s="45">
        <v>0.03</v>
      </c>
      <c r="N201" s="46">
        <v>19555.2</v>
      </c>
      <c r="O201" s="41" t="s">
        <v>18</v>
      </c>
      <c r="P201" s="47" t="s">
        <v>53</v>
      </c>
      <c r="Q201" s="48" t="s">
        <v>16</v>
      </c>
      <c r="R201" s="47" t="s">
        <v>29</v>
      </c>
      <c r="S201" s="48" t="s">
        <v>1173</v>
      </c>
    </row>
    <row r="202" spans="1:19" hidden="1">
      <c r="A202" s="36">
        <v>1186</v>
      </c>
      <c r="B202" s="37">
        <v>42829</v>
      </c>
      <c r="C202" s="38" t="s">
        <v>333</v>
      </c>
      <c r="D202" s="39" t="s">
        <v>320</v>
      </c>
      <c r="E202" s="40" t="s">
        <v>101</v>
      </c>
      <c r="F202" s="39" t="s">
        <v>30</v>
      </c>
      <c r="G202" s="41" t="s">
        <v>12</v>
      </c>
      <c r="H202" s="39" t="s">
        <v>47</v>
      </c>
      <c r="I202" s="42" t="s">
        <v>351</v>
      </c>
      <c r="J202" s="43">
        <v>47</v>
      </c>
      <c r="K202" s="44">
        <v>1200</v>
      </c>
      <c r="L202" s="43">
        <v>56400</v>
      </c>
      <c r="M202" s="45">
        <v>0</v>
      </c>
      <c r="N202" s="46">
        <v>56400</v>
      </c>
      <c r="O202" s="41" t="s">
        <v>1172</v>
      </c>
      <c r="P202" s="47" t="s">
        <v>64</v>
      </c>
      <c r="Q202" s="48" t="s">
        <v>10</v>
      </c>
      <c r="R202" s="47" t="s">
        <v>29</v>
      </c>
      <c r="S202" s="48" t="s">
        <v>1173</v>
      </c>
    </row>
    <row r="203" spans="1:19" hidden="1">
      <c r="A203" s="36">
        <v>1187</v>
      </c>
      <c r="B203" s="37">
        <v>42829</v>
      </c>
      <c r="C203" s="38" t="s">
        <v>333</v>
      </c>
      <c r="D203" s="39" t="s">
        <v>352</v>
      </c>
      <c r="E203" s="40" t="s">
        <v>101</v>
      </c>
      <c r="F203" s="39" t="s">
        <v>25</v>
      </c>
      <c r="G203" s="41" t="s">
        <v>12</v>
      </c>
      <c r="H203" s="39" t="s">
        <v>114</v>
      </c>
      <c r="I203" s="42" t="s">
        <v>139</v>
      </c>
      <c r="J203" s="43">
        <v>29</v>
      </c>
      <c r="K203" s="44">
        <v>540</v>
      </c>
      <c r="L203" s="43">
        <v>15660</v>
      </c>
      <c r="M203" s="45">
        <v>7.0000000000000007E-2</v>
      </c>
      <c r="N203" s="46">
        <v>14563.8</v>
      </c>
      <c r="O203" s="41" t="s">
        <v>18</v>
      </c>
      <c r="P203" s="47" t="s">
        <v>79</v>
      </c>
      <c r="Q203" s="48" t="s">
        <v>16</v>
      </c>
      <c r="R203" s="47" t="s">
        <v>26</v>
      </c>
      <c r="S203" s="48" t="s">
        <v>1173</v>
      </c>
    </row>
    <row r="204" spans="1:19" hidden="1">
      <c r="A204" s="36">
        <v>1188</v>
      </c>
      <c r="B204" s="37">
        <v>42830</v>
      </c>
      <c r="C204" s="38" t="s">
        <v>333</v>
      </c>
      <c r="D204" s="39" t="s">
        <v>284</v>
      </c>
      <c r="E204" s="40" t="s">
        <v>101</v>
      </c>
      <c r="F204" s="39" t="s">
        <v>28</v>
      </c>
      <c r="G204" s="41" t="s">
        <v>66</v>
      </c>
      <c r="H204" s="39" t="s">
        <v>82</v>
      </c>
      <c r="I204" s="42" t="s">
        <v>150</v>
      </c>
      <c r="J204" s="43">
        <v>22</v>
      </c>
      <c r="K204" s="44">
        <v>240</v>
      </c>
      <c r="L204" s="43">
        <v>5280</v>
      </c>
      <c r="M204" s="45">
        <v>0.06</v>
      </c>
      <c r="N204" s="46">
        <v>4963.2</v>
      </c>
      <c r="O204" s="41" t="s">
        <v>1174</v>
      </c>
      <c r="P204" s="47" t="s">
        <v>79</v>
      </c>
      <c r="Q204" s="48" t="s">
        <v>10</v>
      </c>
      <c r="R204" s="47" t="s">
        <v>29</v>
      </c>
      <c r="S204" s="48" t="s">
        <v>1173</v>
      </c>
    </row>
    <row r="205" spans="1:19" hidden="1">
      <c r="A205" s="36">
        <v>1189</v>
      </c>
      <c r="B205" s="37">
        <v>42830</v>
      </c>
      <c r="C205" s="38" t="s">
        <v>333</v>
      </c>
      <c r="D205" s="39" t="s">
        <v>353</v>
      </c>
      <c r="E205" s="40" t="s">
        <v>50</v>
      </c>
      <c r="F205" s="39" t="s">
        <v>28</v>
      </c>
      <c r="G205" s="41" t="s">
        <v>66</v>
      </c>
      <c r="H205" s="39" t="s">
        <v>125</v>
      </c>
      <c r="I205" s="42" t="s">
        <v>354</v>
      </c>
      <c r="J205" s="43">
        <v>40</v>
      </c>
      <c r="K205" s="44">
        <v>4320</v>
      </c>
      <c r="L205" s="43">
        <v>172800</v>
      </c>
      <c r="M205" s="45">
        <v>0.04</v>
      </c>
      <c r="N205" s="46">
        <v>165888</v>
      </c>
      <c r="O205" s="41" t="s">
        <v>1174</v>
      </c>
      <c r="P205" s="47" t="s">
        <v>46</v>
      </c>
      <c r="Q205" s="48" t="s">
        <v>10</v>
      </c>
      <c r="R205" s="47" t="s">
        <v>29</v>
      </c>
      <c r="S205" s="48" t="s">
        <v>1173</v>
      </c>
    </row>
    <row r="206" spans="1:19" hidden="1">
      <c r="A206" s="36">
        <v>1190</v>
      </c>
      <c r="B206" s="37">
        <v>42830</v>
      </c>
      <c r="C206" s="38" t="s">
        <v>333</v>
      </c>
      <c r="D206" s="39" t="s">
        <v>337</v>
      </c>
      <c r="E206" s="40" t="s">
        <v>50</v>
      </c>
      <c r="F206" s="39" t="s">
        <v>30</v>
      </c>
      <c r="G206" s="41" t="s">
        <v>66</v>
      </c>
      <c r="H206" s="39" t="s">
        <v>67</v>
      </c>
      <c r="I206" s="42" t="s">
        <v>355</v>
      </c>
      <c r="J206" s="43">
        <v>22</v>
      </c>
      <c r="K206" s="44">
        <v>4260</v>
      </c>
      <c r="L206" s="43">
        <v>93720</v>
      </c>
      <c r="M206" s="45">
        <v>0.1</v>
      </c>
      <c r="N206" s="46">
        <v>84348</v>
      </c>
      <c r="O206" s="41" t="s">
        <v>13</v>
      </c>
      <c r="P206" s="47" t="s">
        <v>79</v>
      </c>
      <c r="Q206" s="48" t="s">
        <v>14</v>
      </c>
      <c r="R206" s="47" t="s">
        <v>29</v>
      </c>
      <c r="S206" s="48" t="s">
        <v>1173</v>
      </c>
    </row>
    <row r="207" spans="1:19" hidden="1">
      <c r="A207" s="36">
        <v>1191</v>
      </c>
      <c r="B207" s="37">
        <v>42830</v>
      </c>
      <c r="C207" s="38" t="s">
        <v>333</v>
      </c>
      <c r="D207" s="39" t="s">
        <v>356</v>
      </c>
      <c r="E207" s="40" t="s">
        <v>11</v>
      </c>
      <c r="F207" s="39" t="s">
        <v>25</v>
      </c>
      <c r="G207" s="41" t="s">
        <v>12</v>
      </c>
      <c r="H207" s="39" t="s">
        <v>114</v>
      </c>
      <c r="I207" s="42" t="s">
        <v>357</v>
      </c>
      <c r="J207" s="43">
        <v>46</v>
      </c>
      <c r="K207" s="44">
        <v>720</v>
      </c>
      <c r="L207" s="43">
        <v>33120</v>
      </c>
      <c r="M207" s="45">
        <v>0</v>
      </c>
      <c r="N207" s="46">
        <v>33120</v>
      </c>
      <c r="O207" s="41" t="s">
        <v>1172</v>
      </c>
      <c r="P207" s="47" t="s">
        <v>64</v>
      </c>
      <c r="Q207" s="48" t="s">
        <v>10</v>
      </c>
      <c r="R207" s="47" t="s">
        <v>26</v>
      </c>
      <c r="S207" s="48" t="s">
        <v>1173</v>
      </c>
    </row>
    <row r="208" spans="1:19" hidden="1">
      <c r="A208" s="36">
        <v>1192</v>
      </c>
      <c r="B208" s="37">
        <v>42830</v>
      </c>
      <c r="C208" s="38" t="s">
        <v>333</v>
      </c>
      <c r="D208" s="39" t="s">
        <v>356</v>
      </c>
      <c r="E208" s="40" t="s">
        <v>11</v>
      </c>
      <c r="F208" s="39" t="s">
        <v>25</v>
      </c>
      <c r="G208" s="41" t="s">
        <v>12</v>
      </c>
      <c r="H208" s="39" t="s">
        <v>47</v>
      </c>
      <c r="I208" s="42" t="s">
        <v>358</v>
      </c>
      <c r="J208" s="43">
        <v>50</v>
      </c>
      <c r="K208" s="44">
        <v>600</v>
      </c>
      <c r="L208" s="43">
        <v>30000</v>
      </c>
      <c r="M208" s="45">
        <v>0</v>
      </c>
      <c r="N208" s="46">
        <v>30000</v>
      </c>
      <c r="O208" s="41" t="s">
        <v>1172</v>
      </c>
      <c r="P208" s="47" t="s">
        <v>53</v>
      </c>
      <c r="Q208" s="48" t="s">
        <v>10</v>
      </c>
      <c r="R208" s="47" t="s">
        <v>26</v>
      </c>
      <c r="S208" s="48" t="s">
        <v>1173</v>
      </c>
    </row>
    <row r="209" spans="1:19">
      <c r="A209" s="36">
        <v>1193</v>
      </c>
      <c r="B209" s="37">
        <v>42830</v>
      </c>
      <c r="C209" s="38" t="s">
        <v>333</v>
      </c>
      <c r="D209" s="39" t="s">
        <v>359</v>
      </c>
      <c r="E209" s="40" t="s">
        <v>7</v>
      </c>
      <c r="F209" s="39" t="s">
        <v>27</v>
      </c>
      <c r="G209" s="41" t="s">
        <v>8</v>
      </c>
      <c r="H209" s="39" t="s">
        <v>62</v>
      </c>
      <c r="I209" s="42" t="s">
        <v>360</v>
      </c>
      <c r="J209" s="43">
        <v>29</v>
      </c>
      <c r="K209" s="44">
        <v>3360</v>
      </c>
      <c r="L209" s="43">
        <v>97440</v>
      </c>
      <c r="M209" s="45">
        <v>0.02</v>
      </c>
      <c r="N209" s="46">
        <v>95491.199999999997</v>
      </c>
      <c r="O209" s="41" t="s">
        <v>1174</v>
      </c>
      <c r="P209" s="47" t="s">
        <v>53</v>
      </c>
      <c r="Q209" s="48" t="s">
        <v>10</v>
      </c>
      <c r="R209" s="47" t="s">
        <v>26</v>
      </c>
      <c r="S209" s="48" t="s">
        <v>1173</v>
      </c>
    </row>
    <row r="210" spans="1:19">
      <c r="A210" s="36">
        <v>1194</v>
      </c>
      <c r="B210" s="37">
        <v>42831</v>
      </c>
      <c r="C210" s="38" t="s">
        <v>333</v>
      </c>
      <c r="D210" s="39" t="s">
        <v>361</v>
      </c>
      <c r="E210" s="40" t="s">
        <v>50</v>
      </c>
      <c r="F210" s="39" t="s">
        <v>28</v>
      </c>
      <c r="G210" s="41" t="s">
        <v>12</v>
      </c>
      <c r="H210" s="39" t="s">
        <v>47</v>
      </c>
      <c r="I210" s="42" t="s">
        <v>362</v>
      </c>
      <c r="J210" s="43">
        <v>13</v>
      </c>
      <c r="K210" s="44">
        <v>360</v>
      </c>
      <c r="L210" s="43">
        <v>4680</v>
      </c>
      <c r="M210" s="45">
        <v>0.09</v>
      </c>
      <c r="N210" s="46">
        <v>4258.8</v>
      </c>
      <c r="O210" s="41" t="s">
        <v>1172</v>
      </c>
      <c r="P210" s="47" t="s">
        <v>53</v>
      </c>
      <c r="Q210" s="48" t="s">
        <v>10</v>
      </c>
      <c r="R210" s="47" t="s">
        <v>29</v>
      </c>
      <c r="S210" s="48" t="s">
        <v>1173</v>
      </c>
    </row>
    <row r="211" spans="1:19" hidden="1">
      <c r="A211" s="36">
        <v>1195</v>
      </c>
      <c r="B211" s="37">
        <v>42831</v>
      </c>
      <c r="C211" s="38" t="s">
        <v>333</v>
      </c>
      <c r="D211" s="39" t="s">
        <v>363</v>
      </c>
      <c r="E211" s="40" t="s">
        <v>101</v>
      </c>
      <c r="F211" s="39" t="s">
        <v>25</v>
      </c>
      <c r="G211" s="41" t="s">
        <v>12</v>
      </c>
      <c r="H211" s="39" t="s">
        <v>114</v>
      </c>
      <c r="I211" s="42" t="s">
        <v>364</v>
      </c>
      <c r="J211" s="43">
        <v>30</v>
      </c>
      <c r="K211" s="44">
        <v>1500</v>
      </c>
      <c r="L211" s="43">
        <v>45000</v>
      </c>
      <c r="M211" s="45">
        <v>0.03</v>
      </c>
      <c r="N211" s="46">
        <v>43650</v>
      </c>
      <c r="O211" s="41" t="s">
        <v>1174</v>
      </c>
      <c r="P211" s="47" t="s">
        <v>64</v>
      </c>
      <c r="Q211" s="48" t="s">
        <v>10</v>
      </c>
      <c r="R211" s="47" t="s">
        <v>26</v>
      </c>
      <c r="S211" s="48" t="s">
        <v>1173</v>
      </c>
    </row>
    <row r="212" spans="1:19" hidden="1">
      <c r="A212" s="36">
        <v>1196</v>
      </c>
      <c r="B212" s="37">
        <v>42831</v>
      </c>
      <c r="C212" s="38" t="s">
        <v>333</v>
      </c>
      <c r="D212" s="39" t="s">
        <v>363</v>
      </c>
      <c r="E212" s="40" t="s">
        <v>101</v>
      </c>
      <c r="F212" s="39" t="s">
        <v>25</v>
      </c>
      <c r="G212" s="41" t="s">
        <v>12</v>
      </c>
      <c r="H212" s="39" t="s">
        <v>47</v>
      </c>
      <c r="I212" s="42" t="s">
        <v>365</v>
      </c>
      <c r="J212" s="43">
        <v>50</v>
      </c>
      <c r="K212" s="44">
        <v>420</v>
      </c>
      <c r="L212" s="43">
        <v>21000</v>
      </c>
      <c r="M212" s="45">
        <v>0</v>
      </c>
      <c r="N212" s="46">
        <v>21000</v>
      </c>
      <c r="O212" s="41" t="s">
        <v>1174</v>
      </c>
      <c r="P212" s="47" t="s">
        <v>60</v>
      </c>
      <c r="Q212" s="48" t="s">
        <v>10</v>
      </c>
      <c r="R212" s="47" t="s">
        <v>26</v>
      </c>
      <c r="S212" s="48" t="s">
        <v>1173</v>
      </c>
    </row>
    <row r="213" spans="1:19" hidden="1">
      <c r="A213" s="36">
        <v>1197</v>
      </c>
      <c r="B213" s="37">
        <v>42831</v>
      </c>
      <c r="C213" s="38" t="s">
        <v>333</v>
      </c>
      <c r="D213" s="39" t="s">
        <v>366</v>
      </c>
      <c r="E213" s="40" t="s">
        <v>11</v>
      </c>
      <c r="F213" s="39" t="s">
        <v>30</v>
      </c>
      <c r="G213" s="41" t="s">
        <v>8</v>
      </c>
      <c r="H213" s="39" t="s">
        <v>62</v>
      </c>
      <c r="I213" s="42" t="s">
        <v>367</v>
      </c>
      <c r="J213" s="43">
        <v>43</v>
      </c>
      <c r="K213" s="44">
        <v>3960</v>
      </c>
      <c r="L213" s="43">
        <v>170280</v>
      </c>
      <c r="M213" s="45">
        <v>0.06</v>
      </c>
      <c r="N213" s="46">
        <v>160063.20000000001</v>
      </c>
      <c r="O213" s="41" t="s">
        <v>1174</v>
      </c>
      <c r="P213" s="47" t="s">
        <v>53</v>
      </c>
      <c r="Q213" s="48" t="s">
        <v>10</v>
      </c>
      <c r="R213" s="47" t="s">
        <v>29</v>
      </c>
      <c r="S213" s="48" t="s">
        <v>1173</v>
      </c>
    </row>
    <row r="214" spans="1:19" hidden="1">
      <c r="A214" s="36">
        <v>1198</v>
      </c>
      <c r="B214" s="37">
        <v>42831</v>
      </c>
      <c r="C214" s="38" t="s">
        <v>333</v>
      </c>
      <c r="D214" s="39" t="s">
        <v>43</v>
      </c>
      <c r="E214" s="40" t="s">
        <v>11</v>
      </c>
      <c r="F214" s="39" t="s">
        <v>25</v>
      </c>
      <c r="G214" s="41" t="s">
        <v>66</v>
      </c>
      <c r="H214" s="39" t="s">
        <v>125</v>
      </c>
      <c r="I214" s="42" t="s">
        <v>368</v>
      </c>
      <c r="J214" s="43">
        <v>46</v>
      </c>
      <c r="K214" s="44">
        <v>14220</v>
      </c>
      <c r="L214" s="43">
        <v>654120</v>
      </c>
      <c r="M214" s="45">
        <v>0.05</v>
      </c>
      <c r="N214" s="46">
        <v>621414</v>
      </c>
      <c r="O214" s="41" t="s">
        <v>15</v>
      </c>
      <c r="P214" s="47" t="s">
        <v>53</v>
      </c>
      <c r="Q214" s="48" t="s">
        <v>10</v>
      </c>
      <c r="R214" s="47" t="s">
        <v>26</v>
      </c>
      <c r="S214" s="48" t="s">
        <v>1173</v>
      </c>
    </row>
    <row r="215" spans="1:19">
      <c r="A215" s="36">
        <v>1199</v>
      </c>
      <c r="B215" s="37">
        <v>42832</v>
      </c>
      <c r="C215" s="38" t="s">
        <v>333</v>
      </c>
      <c r="D215" s="39" t="s">
        <v>369</v>
      </c>
      <c r="E215" s="40" t="s">
        <v>50</v>
      </c>
      <c r="F215" s="39" t="s">
        <v>25</v>
      </c>
      <c r="G215" s="41" t="s">
        <v>12</v>
      </c>
      <c r="H215" s="39" t="s">
        <v>47</v>
      </c>
      <c r="I215" s="42" t="s">
        <v>370</v>
      </c>
      <c r="J215" s="43">
        <v>1</v>
      </c>
      <c r="K215" s="44">
        <v>3300</v>
      </c>
      <c r="L215" s="43">
        <v>3300</v>
      </c>
      <c r="M215" s="45">
        <v>0.09</v>
      </c>
      <c r="N215" s="46">
        <v>3003</v>
      </c>
      <c r="O215" s="41" t="s">
        <v>18</v>
      </c>
      <c r="P215" s="47" t="s">
        <v>53</v>
      </c>
      <c r="Q215" s="48" t="s">
        <v>16</v>
      </c>
      <c r="R215" s="47" t="s">
        <v>26</v>
      </c>
      <c r="S215" s="48" t="s">
        <v>1173</v>
      </c>
    </row>
    <row r="216" spans="1:19">
      <c r="A216" s="36">
        <v>1200</v>
      </c>
      <c r="B216" s="37">
        <v>42832</v>
      </c>
      <c r="C216" s="38" t="s">
        <v>333</v>
      </c>
      <c r="D216" s="39" t="s">
        <v>369</v>
      </c>
      <c r="E216" s="40" t="s">
        <v>50</v>
      </c>
      <c r="F216" s="39" t="s">
        <v>25</v>
      </c>
      <c r="G216" s="41" t="s">
        <v>12</v>
      </c>
      <c r="H216" s="39" t="s">
        <v>157</v>
      </c>
      <c r="I216" s="42" t="s">
        <v>371</v>
      </c>
      <c r="J216" s="43">
        <v>47</v>
      </c>
      <c r="K216" s="44">
        <v>120</v>
      </c>
      <c r="L216" s="43">
        <v>5640</v>
      </c>
      <c r="M216" s="45">
        <v>7.0000000000000007E-2</v>
      </c>
      <c r="N216" s="46">
        <v>5245.2</v>
      </c>
      <c r="O216" s="41" t="s">
        <v>18</v>
      </c>
      <c r="P216" s="47" t="s">
        <v>53</v>
      </c>
      <c r="Q216" s="48" t="s">
        <v>16</v>
      </c>
      <c r="R216" s="47" t="s">
        <v>26</v>
      </c>
      <c r="S216" s="48" t="s">
        <v>1173</v>
      </c>
    </row>
    <row r="217" spans="1:19" hidden="1">
      <c r="A217" s="36">
        <v>1201</v>
      </c>
      <c r="B217" s="37">
        <v>42832</v>
      </c>
      <c r="C217" s="38" t="s">
        <v>333</v>
      </c>
      <c r="D217" s="39" t="s">
        <v>372</v>
      </c>
      <c r="E217" s="40" t="s">
        <v>50</v>
      </c>
      <c r="F217" s="39" t="s">
        <v>27</v>
      </c>
      <c r="G217" s="41" t="s">
        <v>66</v>
      </c>
      <c r="H217" s="39" t="s">
        <v>82</v>
      </c>
      <c r="I217" s="42" t="s">
        <v>373</v>
      </c>
      <c r="J217" s="43">
        <v>44</v>
      </c>
      <c r="K217" s="44">
        <v>1260</v>
      </c>
      <c r="L217" s="43">
        <v>55440</v>
      </c>
      <c r="M217" s="45">
        <v>0.1</v>
      </c>
      <c r="N217" s="46">
        <v>49896</v>
      </c>
      <c r="O217" s="41" t="s">
        <v>15</v>
      </c>
      <c r="P217" s="47" t="s">
        <v>91</v>
      </c>
      <c r="Q217" s="48" t="s">
        <v>10</v>
      </c>
      <c r="R217" s="47" t="s">
        <v>26</v>
      </c>
      <c r="S217" s="48" t="s">
        <v>1173</v>
      </c>
    </row>
    <row r="218" spans="1:19" hidden="1">
      <c r="A218" s="36">
        <v>1202</v>
      </c>
      <c r="B218" s="37">
        <v>42832</v>
      </c>
      <c r="C218" s="38" t="s">
        <v>333</v>
      </c>
      <c r="D218" s="39" t="s">
        <v>374</v>
      </c>
      <c r="E218" s="40" t="s">
        <v>50</v>
      </c>
      <c r="F218" s="39" t="s">
        <v>25</v>
      </c>
      <c r="G218" s="41" t="s">
        <v>8</v>
      </c>
      <c r="H218" s="39" t="s">
        <v>62</v>
      </c>
      <c r="I218" s="42" t="s">
        <v>375</v>
      </c>
      <c r="J218" s="43">
        <v>28</v>
      </c>
      <c r="K218" s="44">
        <v>3960</v>
      </c>
      <c r="L218" s="43">
        <v>110880</v>
      </c>
      <c r="M218" s="45">
        <v>0.03</v>
      </c>
      <c r="N218" s="46">
        <v>107553.60000000001</v>
      </c>
      <c r="O218" s="41" t="s">
        <v>1174</v>
      </c>
      <c r="P218" s="47" t="s">
        <v>49</v>
      </c>
      <c r="Q218" s="48" t="s">
        <v>10</v>
      </c>
      <c r="R218" s="47" t="s">
        <v>26</v>
      </c>
      <c r="S218" s="48" t="s">
        <v>1173</v>
      </c>
    </row>
    <row r="219" spans="1:19" hidden="1">
      <c r="A219" s="36">
        <v>1203</v>
      </c>
      <c r="B219" s="37">
        <v>42832</v>
      </c>
      <c r="C219" s="38" t="s">
        <v>333</v>
      </c>
      <c r="D219" s="39" t="s">
        <v>376</v>
      </c>
      <c r="E219" s="40" t="s">
        <v>101</v>
      </c>
      <c r="F219" s="39" t="s">
        <v>25</v>
      </c>
      <c r="G219" s="41" t="s">
        <v>12</v>
      </c>
      <c r="H219" s="39" t="s">
        <v>51</v>
      </c>
      <c r="I219" s="42" t="s">
        <v>377</v>
      </c>
      <c r="J219" s="43">
        <v>41</v>
      </c>
      <c r="K219" s="44">
        <v>180</v>
      </c>
      <c r="L219" s="43">
        <v>7380</v>
      </c>
      <c r="M219" s="45">
        <v>0.03</v>
      </c>
      <c r="N219" s="46">
        <v>7158.6</v>
      </c>
      <c r="O219" s="41" t="s">
        <v>1174</v>
      </c>
      <c r="P219" s="47" t="s">
        <v>64</v>
      </c>
      <c r="Q219" s="48" t="s">
        <v>10</v>
      </c>
      <c r="R219" s="47" t="s">
        <v>26</v>
      </c>
      <c r="S219" s="48" t="s">
        <v>1173</v>
      </c>
    </row>
    <row r="220" spans="1:19" hidden="1">
      <c r="A220" s="36">
        <v>1204</v>
      </c>
      <c r="B220" s="37">
        <v>42832</v>
      </c>
      <c r="C220" s="38" t="s">
        <v>333</v>
      </c>
      <c r="D220" s="39" t="s">
        <v>378</v>
      </c>
      <c r="E220" s="40" t="s">
        <v>7</v>
      </c>
      <c r="F220" s="39" t="s">
        <v>27</v>
      </c>
      <c r="G220" s="41" t="s">
        <v>66</v>
      </c>
      <c r="H220" s="39" t="s">
        <v>67</v>
      </c>
      <c r="I220" s="42" t="s">
        <v>379</v>
      </c>
      <c r="J220" s="43">
        <v>6</v>
      </c>
      <c r="K220" s="44">
        <v>16620</v>
      </c>
      <c r="L220" s="43">
        <v>99720</v>
      </c>
      <c r="M220" s="45">
        <v>0.1</v>
      </c>
      <c r="N220" s="46">
        <v>89748</v>
      </c>
      <c r="O220" s="41" t="s">
        <v>13</v>
      </c>
      <c r="P220" s="47" t="s">
        <v>53</v>
      </c>
      <c r="Q220" s="48" t="s">
        <v>14</v>
      </c>
      <c r="R220" s="47" t="s">
        <v>26</v>
      </c>
      <c r="S220" s="48" t="s">
        <v>1173</v>
      </c>
    </row>
    <row r="221" spans="1:19">
      <c r="A221" s="36">
        <v>1205</v>
      </c>
      <c r="B221" s="37">
        <v>42832</v>
      </c>
      <c r="C221" s="38" t="s">
        <v>333</v>
      </c>
      <c r="D221" s="39" t="s">
        <v>378</v>
      </c>
      <c r="E221" s="40" t="s">
        <v>7</v>
      </c>
      <c r="F221" s="39" t="s">
        <v>27</v>
      </c>
      <c r="G221" s="41" t="s">
        <v>8</v>
      </c>
      <c r="H221" s="39" t="s">
        <v>44</v>
      </c>
      <c r="I221" s="42" t="s">
        <v>380</v>
      </c>
      <c r="J221" s="43">
        <v>37</v>
      </c>
      <c r="K221" s="44">
        <v>540</v>
      </c>
      <c r="L221" s="43">
        <v>19980</v>
      </c>
      <c r="M221" s="45">
        <v>0.01</v>
      </c>
      <c r="N221" s="46">
        <v>19780.2</v>
      </c>
      <c r="O221" s="41" t="s">
        <v>13</v>
      </c>
      <c r="P221" s="47" t="s">
        <v>53</v>
      </c>
      <c r="Q221" s="48" t="s">
        <v>14</v>
      </c>
      <c r="R221" s="47" t="s">
        <v>26</v>
      </c>
      <c r="S221" s="48" t="s">
        <v>1173</v>
      </c>
    </row>
    <row r="222" spans="1:19" hidden="1">
      <c r="A222" s="36">
        <v>1206</v>
      </c>
      <c r="B222" s="37">
        <v>42832</v>
      </c>
      <c r="C222" s="38" t="s">
        <v>333</v>
      </c>
      <c r="D222" s="39" t="s">
        <v>156</v>
      </c>
      <c r="E222" s="40" t="s">
        <v>7</v>
      </c>
      <c r="F222" s="39" t="s">
        <v>27</v>
      </c>
      <c r="G222" s="41" t="s">
        <v>12</v>
      </c>
      <c r="H222" s="39" t="s">
        <v>114</v>
      </c>
      <c r="I222" s="42" t="s">
        <v>381</v>
      </c>
      <c r="J222" s="43">
        <v>45</v>
      </c>
      <c r="K222" s="44">
        <v>420</v>
      </c>
      <c r="L222" s="43">
        <v>18900</v>
      </c>
      <c r="M222" s="45">
        <v>0.06</v>
      </c>
      <c r="N222" s="46">
        <v>17766</v>
      </c>
      <c r="O222" s="41" t="s">
        <v>15</v>
      </c>
      <c r="P222" s="47" t="s">
        <v>79</v>
      </c>
      <c r="Q222" s="48" t="s">
        <v>10</v>
      </c>
      <c r="R222" s="47" t="s">
        <v>26</v>
      </c>
      <c r="S222" s="48" t="s">
        <v>1173</v>
      </c>
    </row>
    <row r="223" spans="1:19" hidden="1">
      <c r="A223" s="36">
        <v>1207</v>
      </c>
      <c r="B223" s="37">
        <v>42833</v>
      </c>
      <c r="C223" s="38" t="s">
        <v>333</v>
      </c>
      <c r="D223" s="39" t="s">
        <v>382</v>
      </c>
      <c r="E223" s="40" t="s">
        <v>50</v>
      </c>
      <c r="F223" s="39" t="s">
        <v>28</v>
      </c>
      <c r="G223" s="41" t="s">
        <v>8</v>
      </c>
      <c r="H223" s="39" t="s">
        <v>44</v>
      </c>
      <c r="I223" s="42" t="s">
        <v>383</v>
      </c>
      <c r="J223" s="43">
        <v>48</v>
      </c>
      <c r="K223" s="44">
        <v>660</v>
      </c>
      <c r="L223" s="43">
        <v>31680</v>
      </c>
      <c r="M223" s="45">
        <v>0.01</v>
      </c>
      <c r="N223" s="46">
        <v>31363.200000000001</v>
      </c>
      <c r="O223" s="41" t="s">
        <v>18</v>
      </c>
      <c r="P223" s="47" t="s">
        <v>64</v>
      </c>
      <c r="Q223" s="48" t="s">
        <v>16</v>
      </c>
      <c r="R223" s="47" t="s">
        <v>29</v>
      </c>
      <c r="S223" s="48" t="s">
        <v>1173</v>
      </c>
    </row>
    <row r="224" spans="1:19">
      <c r="A224" s="36">
        <v>1208</v>
      </c>
      <c r="B224" s="37">
        <v>42833</v>
      </c>
      <c r="C224" s="38" t="s">
        <v>333</v>
      </c>
      <c r="D224" s="39" t="s">
        <v>174</v>
      </c>
      <c r="E224" s="40" t="s">
        <v>50</v>
      </c>
      <c r="F224" s="39" t="s">
        <v>28</v>
      </c>
      <c r="G224" s="41" t="s">
        <v>12</v>
      </c>
      <c r="H224" s="39" t="s">
        <v>114</v>
      </c>
      <c r="I224" s="42" t="s">
        <v>384</v>
      </c>
      <c r="J224" s="43">
        <v>29</v>
      </c>
      <c r="K224" s="44">
        <v>360</v>
      </c>
      <c r="L224" s="43">
        <v>10440</v>
      </c>
      <c r="M224" s="45">
        <v>0.1</v>
      </c>
      <c r="N224" s="46">
        <v>9396</v>
      </c>
      <c r="O224" s="41" t="s">
        <v>1174</v>
      </c>
      <c r="P224" s="47" t="s">
        <v>53</v>
      </c>
      <c r="Q224" s="48" t="s">
        <v>10</v>
      </c>
      <c r="R224" s="47" t="s">
        <v>29</v>
      </c>
      <c r="S224" s="48" t="s">
        <v>1173</v>
      </c>
    </row>
    <row r="225" spans="1:19" hidden="1">
      <c r="A225" s="36">
        <v>1209</v>
      </c>
      <c r="B225" s="37">
        <v>42833</v>
      </c>
      <c r="C225" s="38" t="s">
        <v>333</v>
      </c>
      <c r="D225" s="39" t="s">
        <v>174</v>
      </c>
      <c r="E225" s="40" t="s">
        <v>50</v>
      </c>
      <c r="F225" s="39" t="s">
        <v>28</v>
      </c>
      <c r="G225" s="41" t="s">
        <v>8</v>
      </c>
      <c r="H225" s="39" t="s">
        <v>62</v>
      </c>
      <c r="I225" s="42" t="s">
        <v>385</v>
      </c>
      <c r="J225" s="43">
        <v>24</v>
      </c>
      <c r="K225" s="44">
        <v>3960</v>
      </c>
      <c r="L225" s="43">
        <v>95040</v>
      </c>
      <c r="M225" s="45">
        <v>0.1</v>
      </c>
      <c r="N225" s="46">
        <v>85536</v>
      </c>
      <c r="O225" s="41" t="s">
        <v>1174</v>
      </c>
      <c r="P225" s="47" t="s">
        <v>53</v>
      </c>
      <c r="Q225" s="48" t="s">
        <v>10</v>
      </c>
      <c r="R225" s="47" t="s">
        <v>29</v>
      </c>
      <c r="S225" s="48" t="s">
        <v>1173</v>
      </c>
    </row>
    <row r="226" spans="1:19" hidden="1">
      <c r="A226" s="36">
        <v>1210</v>
      </c>
      <c r="B226" s="37">
        <v>42833</v>
      </c>
      <c r="C226" s="38" t="s">
        <v>333</v>
      </c>
      <c r="D226" s="39" t="s">
        <v>294</v>
      </c>
      <c r="E226" s="40" t="s">
        <v>101</v>
      </c>
      <c r="F226" s="39" t="s">
        <v>25</v>
      </c>
      <c r="G226" s="41" t="s">
        <v>12</v>
      </c>
      <c r="H226" s="39" t="s">
        <v>120</v>
      </c>
      <c r="I226" s="42" t="s">
        <v>386</v>
      </c>
      <c r="J226" s="43">
        <v>18</v>
      </c>
      <c r="K226" s="44">
        <v>180</v>
      </c>
      <c r="L226" s="43">
        <v>3240</v>
      </c>
      <c r="M226" s="45">
        <v>0.02</v>
      </c>
      <c r="N226" s="46">
        <v>3175.2</v>
      </c>
      <c r="O226" s="41" t="s">
        <v>1172</v>
      </c>
      <c r="P226" s="47" t="s">
        <v>79</v>
      </c>
      <c r="Q226" s="48" t="s">
        <v>10</v>
      </c>
      <c r="R226" s="47" t="s">
        <v>26</v>
      </c>
      <c r="S226" s="48" t="s">
        <v>1173</v>
      </c>
    </row>
    <row r="227" spans="1:19" hidden="1">
      <c r="A227" s="36">
        <v>1211</v>
      </c>
      <c r="B227" s="37">
        <v>42833</v>
      </c>
      <c r="C227" s="38" t="s">
        <v>333</v>
      </c>
      <c r="D227" s="39" t="s">
        <v>387</v>
      </c>
      <c r="E227" s="40" t="s">
        <v>11</v>
      </c>
      <c r="F227" s="39" t="s">
        <v>25</v>
      </c>
      <c r="G227" s="41" t="s">
        <v>8</v>
      </c>
      <c r="H227" s="39" t="s">
        <v>44</v>
      </c>
      <c r="I227" s="42" t="s">
        <v>388</v>
      </c>
      <c r="J227" s="43">
        <v>50</v>
      </c>
      <c r="K227" s="44">
        <v>4440</v>
      </c>
      <c r="L227" s="43">
        <v>222000</v>
      </c>
      <c r="M227" s="45">
        <v>0.04</v>
      </c>
      <c r="N227" s="46">
        <v>213120</v>
      </c>
      <c r="O227" s="41" t="s">
        <v>15</v>
      </c>
      <c r="P227" s="47" t="s">
        <v>53</v>
      </c>
      <c r="Q227" s="48" t="s">
        <v>10</v>
      </c>
      <c r="R227" s="47" t="s">
        <v>26</v>
      </c>
      <c r="S227" s="48" t="s">
        <v>1173</v>
      </c>
    </row>
    <row r="228" spans="1:19" hidden="1">
      <c r="A228" s="36">
        <v>1212</v>
      </c>
      <c r="B228" s="37">
        <v>42833</v>
      </c>
      <c r="C228" s="38" t="s">
        <v>333</v>
      </c>
      <c r="D228" s="39" t="s">
        <v>389</v>
      </c>
      <c r="E228" s="40" t="s">
        <v>11</v>
      </c>
      <c r="F228" s="39" t="s">
        <v>30</v>
      </c>
      <c r="G228" s="41" t="s">
        <v>66</v>
      </c>
      <c r="H228" s="39" t="s">
        <v>82</v>
      </c>
      <c r="I228" s="42" t="s">
        <v>390</v>
      </c>
      <c r="J228" s="43">
        <v>18</v>
      </c>
      <c r="K228" s="44">
        <v>6000</v>
      </c>
      <c r="L228" s="43">
        <v>108000</v>
      </c>
      <c r="M228" s="45">
        <v>0.05</v>
      </c>
      <c r="N228" s="46">
        <v>102600</v>
      </c>
      <c r="O228" s="41" t="s">
        <v>15</v>
      </c>
      <c r="P228" s="47" t="s">
        <v>49</v>
      </c>
      <c r="Q228" s="48" t="s">
        <v>10</v>
      </c>
      <c r="R228" s="47" t="s">
        <v>29</v>
      </c>
      <c r="S228" s="48" t="s">
        <v>1173</v>
      </c>
    </row>
    <row r="229" spans="1:19" hidden="1">
      <c r="A229" s="36">
        <v>1213</v>
      </c>
      <c r="B229" s="37">
        <v>42833</v>
      </c>
      <c r="C229" s="38" t="s">
        <v>333</v>
      </c>
      <c r="D229" s="39" t="s">
        <v>389</v>
      </c>
      <c r="E229" s="40" t="s">
        <v>11</v>
      </c>
      <c r="F229" s="39" t="s">
        <v>30</v>
      </c>
      <c r="G229" s="41" t="s">
        <v>12</v>
      </c>
      <c r="H229" s="39" t="s">
        <v>51</v>
      </c>
      <c r="I229" s="42" t="s">
        <v>391</v>
      </c>
      <c r="J229" s="43">
        <v>16</v>
      </c>
      <c r="K229" s="44">
        <v>480</v>
      </c>
      <c r="L229" s="43">
        <v>7680</v>
      </c>
      <c r="M229" s="45">
        <v>0.02</v>
      </c>
      <c r="N229" s="46">
        <v>7526.4</v>
      </c>
      <c r="O229" s="41" t="s">
        <v>15</v>
      </c>
      <c r="P229" s="47" t="s">
        <v>46</v>
      </c>
      <c r="Q229" s="48" t="s">
        <v>10</v>
      </c>
      <c r="R229" s="47" t="s">
        <v>29</v>
      </c>
      <c r="S229" s="48" t="s">
        <v>1173</v>
      </c>
    </row>
    <row r="230" spans="1:19" hidden="1">
      <c r="A230" s="36">
        <v>1214</v>
      </c>
      <c r="B230" s="37">
        <v>42833</v>
      </c>
      <c r="C230" s="38" t="s">
        <v>333</v>
      </c>
      <c r="D230" s="39" t="s">
        <v>392</v>
      </c>
      <c r="E230" s="40" t="s">
        <v>50</v>
      </c>
      <c r="F230" s="39" t="s">
        <v>28</v>
      </c>
      <c r="G230" s="41" t="s">
        <v>8</v>
      </c>
      <c r="H230" s="39" t="s">
        <v>62</v>
      </c>
      <c r="I230" s="42" t="s">
        <v>393</v>
      </c>
      <c r="J230" s="43">
        <v>50</v>
      </c>
      <c r="K230" s="44">
        <v>10560</v>
      </c>
      <c r="L230" s="43">
        <v>528000</v>
      </c>
      <c r="M230" s="45">
        <v>0</v>
      </c>
      <c r="N230" s="46">
        <v>528000</v>
      </c>
      <c r="O230" s="41" t="s">
        <v>13</v>
      </c>
      <c r="P230" s="47" t="s">
        <v>49</v>
      </c>
      <c r="Q230" s="48" t="s">
        <v>14</v>
      </c>
      <c r="R230" s="47" t="s">
        <v>29</v>
      </c>
      <c r="S230" s="48" t="s">
        <v>1173</v>
      </c>
    </row>
    <row r="231" spans="1:19" hidden="1">
      <c r="A231" s="36">
        <v>1215</v>
      </c>
      <c r="B231" s="37">
        <v>42834</v>
      </c>
      <c r="C231" s="38" t="s">
        <v>333</v>
      </c>
      <c r="D231" s="39" t="s">
        <v>394</v>
      </c>
      <c r="E231" s="40" t="s">
        <v>50</v>
      </c>
      <c r="F231" s="39" t="s">
        <v>30</v>
      </c>
      <c r="G231" s="41" t="s">
        <v>8</v>
      </c>
      <c r="H231" s="39" t="s">
        <v>62</v>
      </c>
      <c r="I231" s="42" t="s">
        <v>395</v>
      </c>
      <c r="J231" s="43">
        <v>1</v>
      </c>
      <c r="K231" s="44">
        <v>3960</v>
      </c>
      <c r="L231" s="43">
        <v>3960</v>
      </c>
      <c r="M231" s="45">
        <v>0.02</v>
      </c>
      <c r="N231" s="46">
        <v>3880.8</v>
      </c>
      <c r="O231" s="41" t="s">
        <v>1174</v>
      </c>
      <c r="P231" s="47" t="s">
        <v>49</v>
      </c>
      <c r="Q231" s="48" t="s">
        <v>10</v>
      </c>
      <c r="R231" s="47" t="s">
        <v>29</v>
      </c>
      <c r="S231" s="48" t="s">
        <v>1173</v>
      </c>
    </row>
    <row r="232" spans="1:19">
      <c r="A232" s="36">
        <v>1216</v>
      </c>
      <c r="B232" s="37">
        <v>42834</v>
      </c>
      <c r="C232" s="38" t="s">
        <v>333</v>
      </c>
      <c r="D232" s="39" t="s">
        <v>396</v>
      </c>
      <c r="E232" s="40" t="s">
        <v>50</v>
      </c>
      <c r="F232" s="39" t="s">
        <v>27</v>
      </c>
      <c r="G232" s="41" t="s">
        <v>12</v>
      </c>
      <c r="H232" s="39" t="s">
        <v>55</v>
      </c>
      <c r="I232" s="42" t="s">
        <v>225</v>
      </c>
      <c r="J232" s="43">
        <v>2</v>
      </c>
      <c r="K232" s="44">
        <v>11640</v>
      </c>
      <c r="L232" s="43">
        <v>23280</v>
      </c>
      <c r="M232" s="45">
        <v>0.1</v>
      </c>
      <c r="N232" s="46">
        <v>20952</v>
      </c>
      <c r="O232" s="41" t="s">
        <v>1172</v>
      </c>
      <c r="P232" s="47" t="s">
        <v>49</v>
      </c>
      <c r="Q232" s="48" t="s">
        <v>10</v>
      </c>
      <c r="R232" s="47" t="s">
        <v>26</v>
      </c>
      <c r="S232" s="48" t="s">
        <v>1173</v>
      </c>
    </row>
    <row r="233" spans="1:19" hidden="1">
      <c r="A233" s="36">
        <v>1217</v>
      </c>
      <c r="B233" s="37">
        <v>42834</v>
      </c>
      <c r="C233" s="38" t="s">
        <v>333</v>
      </c>
      <c r="D233" s="39" t="s">
        <v>397</v>
      </c>
      <c r="E233" s="40" t="s">
        <v>101</v>
      </c>
      <c r="F233" s="39" t="s">
        <v>27</v>
      </c>
      <c r="G233" s="41" t="s">
        <v>66</v>
      </c>
      <c r="H233" s="39" t="s">
        <v>125</v>
      </c>
      <c r="I233" s="42" t="s">
        <v>398</v>
      </c>
      <c r="J233" s="43">
        <v>33</v>
      </c>
      <c r="K233" s="44">
        <v>10800</v>
      </c>
      <c r="L233" s="43">
        <v>356400</v>
      </c>
      <c r="M233" s="45">
        <v>0.03</v>
      </c>
      <c r="N233" s="46">
        <v>345708</v>
      </c>
      <c r="O233" s="41" t="s">
        <v>18</v>
      </c>
      <c r="P233" s="47" t="s">
        <v>46</v>
      </c>
      <c r="Q233" s="48" t="s">
        <v>16</v>
      </c>
      <c r="R233" s="47" t="s">
        <v>26</v>
      </c>
      <c r="S233" s="48" t="s">
        <v>1173</v>
      </c>
    </row>
    <row r="234" spans="1:19" hidden="1">
      <c r="A234" s="36">
        <v>1218</v>
      </c>
      <c r="B234" s="37">
        <v>42834</v>
      </c>
      <c r="C234" s="38" t="s">
        <v>333</v>
      </c>
      <c r="D234" s="39" t="s">
        <v>399</v>
      </c>
      <c r="E234" s="40" t="s">
        <v>101</v>
      </c>
      <c r="F234" s="39" t="s">
        <v>28</v>
      </c>
      <c r="G234" s="41" t="s">
        <v>66</v>
      </c>
      <c r="H234" s="39" t="s">
        <v>125</v>
      </c>
      <c r="I234" s="42" t="s">
        <v>151</v>
      </c>
      <c r="J234" s="43">
        <v>14</v>
      </c>
      <c r="K234" s="44">
        <v>16860</v>
      </c>
      <c r="L234" s="43">
        <v>236040</v>
      </c>
      <c r="M234" s="45">
        <v>0.04</v>
      </c>
      <c r="N234" s="46">
        <v>226598.39999999999</v>
      </c>
      <c r="O234" s="41" t="s">
        <v>1172</v>
      </c>
      <c r="P234" s="47" t="s">
        <v>64</v>
      </c>
      <c r="Q234" s="48" t="s">
        <v>10</v>
      </c>
      <c r="R234" s="47" t="s">
        <v>29</v>
      </c>
      <c r="S234" s="48" t="s">
        <v>1173</v>
      </c>
    </row>
    <row r="235" spans="1:19" hidden="1">
      <c r="A235" s="36">
        <v>1219</v>
      </c>
      <c r="B235" s="37">
        <v>42834</v>
      </c>
      <c r="C235" s="38" t="s">
        <v>333</v>
      </c>
      <c r="D235" s="39" t="s">
        <v>399</v>
      </c>
      <c r="E235" s="40" t="s">
        <v>101</v>
      </c>
      <c r="F235" s="39" t="s">
        <v>28</v>
      </c>
      <c r="G235" s="41" t="s">
        <v>8</v>
      </c>
      <c r="H235" s="39" t="s">
        <v>62</v>
      </c>
      <c r="I235" s="42" t="s">
        <v>400</v>
      </c>
      <c r="J235" s="43">
        <v>41</v>
      </c>
      <c r="K235" s="44">
        <v>2160</v>
      </c>
      <c r="L235" s="43">
        <v>88560</v>
      </c>
      <c r="M235" s="45">
        <v>0.05</v>
      </c>
      <c r="N235" s="46">
        <v>84132</v>
      </c>
      <c r="O235" s="41" t="s">
        <v>1172</v>
      </c>
      <c r="P235" s="47" t="s">
        <v>53</v>
      </c>
      <c r="Q235" s="48" t="s">
        <v>10</v>
      </c>
      <c r="R235" s="47" t="s">
        <v>29</v>
      </c>
      <c r="S235" s="48" t="s">
        <v>1173</v>
      </c>
    </row>
    <row r="236" spans="1:19" hidden="1">
      <c r="A236" s="36">
        <v>1220</v>
      </c>
      <c r="B236" s="37">
        <v>42835</v>
      </c>
      <c r="C236" s="38" t="s">
        <v>333</v>
      </c>
      <c r="D236" s="39" t="s">
        <v>401</v>
      </c>
      <c r="E236" s="40" t="s">
        <v>11</v>
      </c>
      <c r="F236" s="39" t="s">
        <v>25</v>
      </c>
      <c r="G236" s="41" t="s">
        <v>8</v>
      </c>
      <c r="H236" s="39" t="s">
        <v>44</v>
      </c>
      <c r="I236" s="42" t="s">
        <v>402</v>
      </c>
      <c r="J236" s="43">
        <v>20</v>
      </c>
      <c r="K236" s="44">
        <v>1980</v>
      </c>
      <c r="L236" s="43">
        <v>39600</v>
      </c>
      <c r="M236" s="45">
        <v>0.04</v>
      </c>
      <c r="N236" s="46">
        <v>38016</v>
      </c>
      <c r="O236" s="41" t="s">
        <v>15</v>
      </c>
      <c r="P236" s="47" t="s">
        <v>49</v>
      </c>
      <c r="Q236" s="48" t="s">
        <v>10</v>
      </c>
      <c r="R236" s="47" t="s">
        <v>26</v>
      </c>
      <c r="S236" s="48" t="s">
        <v>1173</v>
      </c>
    </row>
    <row r="237" spans="1:19" hidden="1">
      <c r="A237" s="36">
        <v>1221</v>
      </c>
      <c r="B237" s="37">
        <v>42835</v>
      </c>
      <c r="C237" s="38" t="s">
        <v>333</v>
      </c>
      <c r="D237" s="39" t="s">
        <v>292</v>
      </c>
      <c r="E237" s="40" t="s">
        <v>50</v>
      </c>
      <c r="F237" s="39" t="s">
        <v>25</v>
      </c>
      <c r="G237" s="41" t="s">
        <v>66</v>
      </c>
      <c r="H237" s="39" t="s">
        <v>82</v>
      </c>
      <c r="I237" s="42" t="s">
        <v>403</v>
      </c>
      <c r="J237" s="43">
        <v>36</v>
      </c>
      <c r="K237" s="44">
        <v>780</v>
      </c>
      <c r="L237" s="43">
        <v>28080</v>
      </c>
      <c r="M237" s="45">
        <v>0.02</v>
      </c>
      <c r="N237" s="46">
        <v>27518.400000000001</v>
      </c>
      <c r="O237" s="41" t="s">
        <v>13</v>
      </c>
      <c r="P237" s="47" t="s">
        <v>53</v>
      </c>
      <c r="Q237" s="48" t="s">
        <v>14</v>
      </c>
      <c r="R237" s="47" t="s">
        <v>26</v>
      </c>
      <c r="S237" s="48" t="s">
        <v>1173</v>
      </c>
    </row>
    <row r="238" spans="1:19" hidden="1">
      <c r="A238" s="36">
        <v>1222</v>
      </c>
      <c r="B238" s="37">
        <v>42835</v>
      </c>
      <c r="C238" s="38" t="s">
        <v>333</v>
      </c>
      <c r="D238" s="39" t="s">
        <v>404</v>
      </c>
      <c r="E238" s="40" t="s">
        <v>101</v>
      </c>
      <c r="F238" s="39" t="s">
        <v>25</v>
      </c>
      <c r="G238" s="41" t="s">
        <v>12</v>
      </c>
      <c r="H238" s="39" t="s">
        <v>47</v>
      </c>
      <c r="I238" s="42" t="s">
        <v>102</v>
      </c>
      <c r="J238" s="43">
        <v>23</v>
      </c>
      <c r="K238" s="44">
        <v>300</v>
      </c>
      <c r="L238" s="43">
        <v>6900</v>
      </c>
      <c r="M238" s="45">
        <v>0.05</v>
      </c>
      <c r="N238" s="46">
        <v>6555</v>
      </c>
      <c r="O238" s="41" t="s">
        <v>1174</v>
      </c>
      <c r="P238" s="47" t="s">
        <v>53</v>
      </c>
      <c r="Q238" s="48" t="s">
        <v>10</v>
      </c>
      <c r="R238" s="47" t="s">
        <v>26</v>
      </c>
      <c r="S238" s="48" t="s">
        <v>1173</v>
      </c>
    </row>
    <row r="239" spans="1:19">
      <c r="A239" s="36">
        <v>1223</v>
      </c>
      <c r="B239" s="37">
        <v>42835</v>
      </c>
      <c r="C239" s="38" t="s">
        <v>333</v>
      </c>
      <c r="D239" s="39" t="s">
        <v>405</v>
      </c>
      <c r="E239" s="40" t="s">
        <v>50</v>
      </c>
      <c r="F239" s="39" t="s">
        <v>27</v>
      </c>
      <c r="G239" s="41" t="s">
        <v>12</v>
      </c>
      <c r="H239" s="39" t="s">
        <v>51</v>
      </c>
      <c r="I239" s="42" t="s">
        <v>406</v>
      </c>
      <c r="J239" s="43">
        <v>9</v>
      </c>
      <c r="K239" s="44">
        <v>300</v>
      </c>
      <c r="L239" s="43">
        <v>2700</v>
      </c>
      <c r="M239" s="45">
        <v>0.03</v>
      </c>
      <c r="N239" s="46">
        <v>2619</v>
      </c>
      <c r="O239" s="41" t="s">
        <v>1174</v>
      </c>
      <c r="P239" s="47" t="s">
        <v>53</v>
      </c>
      <c r="Q239" s="48" t="s">
        <v>10</v>
      </c>
      <c r="R239" s="47" t="s">
        <v>26</v>
      </c>
      <c r="S239" s="48" t="s">
        <v>1173</v>
      </c>
    </row>
    <row r="240" spans="1:19">
      <c r="A240" s="36">
        <v>1224</v>
      </c>
      <c r="B240" s="37">
        <v>42835</v>
      </c>
      <c r="C240" s="38" t="s">
        <v>333</v>
      </c>
      <c r="D240" s="39" t="s">
        <v>407</v>
      </c>
      <c r="E240" s="40" t="s">
        <v>7</v>
      </c>
      <c r="F240" s="39" t="s">
        <v>25</v>
      </c>
      <c r="G240" s="41" t="s">
        <v>8</v>
      </c>
      <c r="H240" s="39" t="s">
        <v>62</v>
      </c>
      <c r="I240" s="42" t="s">
        <v>408</v>
      </c>
      <c r="J240" s="43">
        <v>14</v>
      </c>
      <c r="K240" s="44">
        <v>6960</v>
      </c>
      <c r="L240" s="43">
        <v>97440</v>
      </c>
      <c r="M240" s="45">
        <v>0.09</v>
      </c>
      <c r="N240" s="46">
        <v>88670.399999999994</v>
      </c>
      <c r="O240" s="41" t="s">
        <v>18</v>
      </c>
      <c r="P240" s="47" t="s">
        <v>64</v>
      </c>
      <c r="Q240" s="48" t="s">
        <v>16</v>
      </c>
      <c r="R240" s="47" t="s">
        <v>26</v>
      </c>
      <c r="S240" s="48" t="s">
        <v>1173</v>
      </c>
    </row>
    <row r="241" spans="1:19" hidden="1">
      <c r="A241" s="36">
        <v>1225</v>
      </c>
      <c r="B241" s="37">
        <v>42836</v>
      </c>
      <c r="C241" s="38" t="s">
        <v>333</v>
      </c>
      <c r="D241" s="39" t="s">
        <v>409</v>
      </c>
      <c r="E241" s="40" t="s">
        <v>50</v>
      </c>
      <c r="F241" s="39" t="s">
        <v>25</v>
      </c>
      <c r="G241" s="41" t="s">
        <v>8</v>
      </c>
      <c r="H241" s="39" t="s">
        <v>62</v>
      </c>
      <c r="I241" s="42" t="s">
        <v>410</v>
      </c>
      <c r="J241" s="43">
        <v>5</v>
      </c>
      <c r="K241" s="44">
        <v>12360</v>
      </c>
      <c r="L241" s="43">
        <v>61800</v>
      </c>
      <c r="M241" s="45">
        <v>0.09</v>
      </c>
      <c r="N241" s="46">
        <v>56238</v>
      </c>
      <c r="O241" s="41" t="s">
        <v>1172</v>
      </c>
      <c r="P241" s="47" t="s">
        <v>53</v>
      </c>
      <c r="Q241" s="48" t="s">
        <v>10</v>
      </c>
      <c r="R241" s="47" t="s">
        <v>26</v>
      </c>
      <c r="S241" s="48" t="s">
        <v>1173</v>
      </c>
    </row>
    <row r="242" spans="1:19">
      <c r="A242" s="36">
        <v>1226</v>
      </c>
      <c r="B242" s="37">
        <v>42836</v>
      </c>
      <c r="C242" s="38" t="s">
        <v>333</v>
      </c>
      <c r="D242" s="39" t="s">
        <v>411</v>
      </c>
      <c r="E242" s="40" t="s">
        <v>50</v>
      </c>
      <c r="F242" s="39" t="s">
        <v>30</v>
      </c>
      <c r="G242" s="41" t="s">
        <v>12</v>
      </c>
      <c r="H242" s="39" t="s">
        <v>114</v>
      </c>
      <c r="I242" s="42" t="s">
        <v>412</v>
      </c>
      <c r="J242" s="43">
        <v>31</v>
      </c>
      <c r="K242" s="44">
        <v>1920</v>
      </c>
      <c r="L242" s="43">
        <v>59520</v>
      </c>
      <c r="M242" s="45">
        <v>0.03</v>
      </c>
      <c r="N242" s="46">
        <v>57734.400000000001</v>
      </c>
      <c r="O242" s="41" t="s">
        <v>15</v>
      </c>
      <c r="P242" s="47" t="s">
        <v>79</v>
      </c>
      <c r="Q242" s="48" t="s">
        <v>10</v>
      </c>
      <c r="R242" s="47" t="s">
        <v>29</v>
      </c>
      <c r="S242" s="48" t="s">
        <v>1173</v>
      </c>
    </row>
    <row r="243" spans="1:19">
      <c r="A243" s="36">
        <v>1227</v>
      </c>
      <c r="B243" s="37">
        <v>42836</v>
      </c>
      <c r="C243" s="38" t="s">
        <v>333</v>
      </c>
      <c r="D243" s="39" t="s">
        <v>413</v>
      </c>
      <c r="E243" s="40" t="s">
        <v>50</v>
      </c>
      <c r="F243" s="39" t="s">
        <v>25</v>
      </c>
      <c r="G243" s="41" t="s">
        <v>12</v>
      </c>
      <c r="H243" s="39" t="s">
        <v>114</v>
      </c>
      <c r="I243" s="42" t="s">
        <v>414</v>
      </c>
      <c r="J243" s="43">
        <v>3</v>
      </c>
      <c r="K243" s="44">
        <v>1860</v>
      </c>
      <c r="L243" s="43">
        <v>5580</v>
      </c>
      <c r="M243" s="45">
        <v>0.02</v>
      </c>
      <c r="N243" s="46">
        <v>5468.4</v>
      </c>
      <c r="O243" s="41" t="s">
        <v>1172</v>
      </c>
      <c r="P243" s="47" t="s">
        <v>49</v>
      </c>
      <c r="Q243" s="48" t="s">
        <v>10</v>
      </c>
      <c r="R243" s="47" t="s">
        <v>26</v>
      </c>
      <c r="S243" s="48" t="s">
        <v>1173</v>
      </c>
    </row>
    <row r="244" spans="1:19">
      <c r="A244" s="36">
        <v>1228</v>
      </c>
      <c r="B244" s="37">
        <v>42836</v>
      </c>
      <c r="C244" s="38" t="s">
        <v>333</v>
      </c>
      <c r="D244" s="39" t="s">
        <v>413</v>
      </c>
      <c r="E244" s="40" t="s">
        <v>50</v>
      </c>
      <c r="F244" s="39" t="s">
        <v>25</v>
      </c>
      <c r="G244" s="41" t="s">
        <v>12</v>
      </c>
      <c r="H244" s="39" t="s">
        <v>47</v>
      </c>
      <c r="I244" s="42" t="s">
        <v>415</v>
      </c>
      <c r="J244" s="43">
        <v>35</v>
      </c>
      <c r="K244" s="44">
        <v>300</v>
      </c>
      <c r="L244" s="43">
        <v>10500</v>
      </c>
      <c r="M244" s="45">
        <v>0.02</v>
      </c>
      <c r="N244" s="46">
        <v>10290</v>
      </c>
      <c r="O244" s="41" t="s">
        <v>1172</v>
      </c>
      <c r="P244" s="47" t="s">
        <v>64</v>
      </c>
      <c r="Q244" s="48" t="s">
        <v>10</v>
      </c>
      <c r="R244" s="47" t="s">
        <v>26</v>
      </c>
      <c r="S244" s="48" t="s">
        <v>1173</v>
      </c>
    </row>
    <row r="245" spans="1:19" hidden="1">
      <c r="A245" s="36">
        <v>1229</v>
      </c>
      <c r="B245" s="37">
        <v>42836</v>
      </c>
      <c r="C245" s="38" t="s">
        <v>333</v>
      </c>
      <c r="D245" s="39" t="s">
        <v>409</v>
      </c>
      <c r="E245" s="40" t="s">
        <v>11</v>
      </c>
      <c r="F245" s="39" t="s">
        <v>25</v>
      </c>
      <c r="G245" s="41" t="s">
        <v>8</v>
      </c>
      <c r="H245" s="39" t="s">
        <v>70</v>
      </c>
      <c r="I245" s="42" t="s">
        <v>416</v>
      </c>
      <c r="J245" s="43">
        <v>35</v>
      </c>
      <c r="K245" s="44">
        <v>6000</v>
      </c>
      <c r="L245" s="43">
        <v>210000</v>
      </c>
      <c r="M245" s="45">
        <v>0.09</v>
      </c>
      <c r="N245" s="46">
        <v>191100</v>
      </c>
      <c r="O245" s="41" t="s">
        <v>1172</v>
      </c>
      <c r="P245" s="47" t="s">
        <v>53</v>
      </c>
      <c r="Q245" s="48" t="s">
        <v>10</v>
      </c>
      <c r="R245" s="47" t="s">
        <v>26</v>
      </c>
      <c r="S245" s="48" t="s">
        <v>1173</v>
      </c>
    </row>
    <row r="246" spans="1:19" hidden="1">
      <c r="A246" s="36">
        <v>1230</v>
      </c>
      <c r="B246" s="37">
        <v>42836</v>
      </c>
      <c r="C246" s="38" t="s">
        <v>333</v>
      </c>
      <c r="D246" s="39" t="s">
        <v>417</v>
      </c>
      <c r="E246" s="40" t="s">
        <v>11</v>
      </c>
      <c r="F246" s="39" t="s">
        <v>27</v>
      </c>
      <c r="G246" s="41" t="s">
        <v>66</v>
      </c>
      <c r="H246" s="39" t="s">
        <v>199</v>
      </c>
      <c r="I246" s="42" t="s">
        <v>200</v>
      </c>
      <c r="J246" s="43">
        <v>44</v>
      </c>
      <c r="K246" s="44">
        <v>3540</v>
      </c>
      <c r="L246" s="43">
        <v>155760</v>
      </c>
      <c r="M246" s="45">
        <v>0.08</v>
      </c>
      <c r="N246" s="46">
        <v>143299.20000000001</v>
      </c>
      <c r="O246" s="41" t="s">
        <v>13</v>
      </c>
      <c r="P246" s="47" t="s">
        <v>91</v>
      </c>
      <c r="Q246" s="48" t="s">
        <v>14</v>
      </c>
      <c r="R246" s="47" t="s">
        <v>26</v>
      </c>
      <c r="S246" s="48" t="s">
        <v>1173</v>
      </c>
    </row>
    <row r="247" spans="1:19" hidden="1">
      <c r="A247" s="36">
        <v>1231</v>
      </c>
      <c r="B247" s="37">
        <v>42836</v>
      </c>
      <c r="C247" s="38" t="s">
        <v>333</v>
      </c>
      <c r="D247" s="39" t="s">
        <v>417</v>
      </c>
      <c r="E247" s="40" t="s">
        <v>11</v>
      </c>
      <c r="F247" s="39" t="s">
        <v>27</v>
      </c>
      <c r="G247" s="41" t="s">
        <v>8</v>
      </c>
      <c r="H247" s="39" t="s">
        <v>44</v>
      </c>
      <c r="I247" s="42" t="s">
        <v>402</v>
      </c>
      <c r="J247" s="43">
        <v>30</v>
      </c>
      <c r="K247" s="44">
        <v>1980</v>
      </c>
      <c r="L247" s="43">
        <v>59400</v>
      </c>
      <c r="M247" s="45">
        <v>0.02</v>
      </c>
      <c r="N247" s="46">
        <v>58212</v>
      </c>
      <c r="O247" s="41" t="s">
        <v>13</v>
      </c>
      <c r="P247" s="47" t="s">
        <v>46</v>
      </c>
      <c r="Q247" s="48" t="s">
        <v>14</v>
      </c>
      <c r="R247" s="47" t="s">
        <v>26</v>
      </c>
      <c r="S247" s="48" t="s">
        <v>1173</v>
      </c>
    </row>
    <row r="248" spans="1:19" hidden="1">
      <c r="A248" s="36">
        <v>1232</v>
      </c>
      <c r="B248" s="37">
        <v>42836</v>
      </c>
      <c r="C248" s="38" t="s">
        <v>333</v>
      </c>
      <c r="D248" s="39" t="s">
        <v>417</v>
      </c>
      <c r="E248" s="40" t="s">
        <v>11</v>
      </c>
      <c r="F248" s="39" t="s">
        <v>27</v>
      </c>
      <c r="G248" s="41" t="s">
        <v>12</v>
      </c>
      <c r="H248" s="39" t="s">
        <v>55</v>
      </c>
      <c r="I248" s="42" t="s">
        <v>112</v>
      </c>
      <c r="J248" s="43">
        <v>30</v>
      </c>
      <c r="K248" s="44">
        <v>4860</v>
      </c>
      <c r="L248" s="43">
        <v>145800</v>
      </c>
      <c r="M248" s="45">
        <v>0.01</v>
      </c>
      <c r="N248" s="46">
        <v>144342</v>
      </c>
      <c r="O248" s="41" t="s">
        <v>13</v>
      </c>
      <c r="P248" s="47" t="s">
        <v>53</v>
      </c>
      <c r="Q248" s="48" t="s">
        <v>14</v>
      </c>
      <c r="R248" s="47" t="s">
        <v>26</v>
      </c>
      <c r="S248" s="48" t="s">
        <v>1173</v>
      </c>
    </row>
    <row r="249" spans="1:19" hidden="1">
      <c r="A249" s="36">
        <v>1233</v>
      </c>
      <c r="B249" s="37">
        <v>42836</v>
      </c>
      <c r="C249" s="38" t="s">
        <v>333</v>
      </c>
      <c r="D249" s="39" t="s">
        <v>418</v>
      </c>
      <c r="E249" s="40" t="s">
        <v>11</v>
      </c>
      <c r="F249" s="39" t="s">
        <v>25</v>
      </c>
      <c r="G249" s="41" t="s">
        <v>8</v>
      </c>
      <c r="H249" s="39" t="s">
        <v>62</v>
      </c>
      <c r="I249" s="42" t="s">
        <v>419</v>
      </c>
      <c r="J249" s="43">
        <v>2</v>
      </c>
      <c r="K249" s="44">
        <v>1260</v>
      </c>
      <c r="L249" s="43">
        <v>2520</v>
      </c>
      <c r="M249" s="45">
        <v>7.0000000000000007E-2</v>
      </c>
      <c r="N249" s="46">
        <v>2343.6</v>
      </c>
      <c r="O249" s="41" t="s">
        <v>13</v>
      </c>
      <c r="P249" s="47" t="s">
        <v>53</v>
      </c>
      <c r="Q249" s="48" t="s">
        <v>14</v>
      </c>
      <c r="R249" s="47" t="s">
        <v>26</v>
      </c>
      <c r="S249" s="48" t="s">
        <v>1173</v>
      </c>
    </row>
    <row r="250" spans="1:19" hidden="1">
      <c r="A250" s="36">
        <v>1234</v>
      </c>
      <c r="B250" s="37">
        <v>42836</v>
      </c>
      <c r="C250" s="38" t="s">
        <v>333</v>
      </c>
      <c r="D250" s="39" t="s">
        <v>292</v>
      </c>
      <c r="E250" s="40" t="s">
        <v>11</v>
      </c>
      <c r="F250" s="39" t="s">
        <v>25</v>
      </c>
      <c r="G250" s="41" t="s">
        <v>66</v>
      </c>
      <c r="H250" s="39" t="s">
        <v>67</v>
      </c>
      <c r="I250" s="42" t="s">
        <v>420</v>
      </c>
      <c r="J250" s="43">
        <v>50</v>
      </c>
      <c r="K250" s="44">
        <v>5760</v>
      </c>
      <c r="L250" s="43">
        <v>288000</v>
      </c>
      <c r="M250" s="45">
        <v>0.1</v>
      </c>
      <c r="N250" s="46">
        <v>259200</v>
      </c>
      <c r="O250" s="41" t="s">
        <v>1174</v>
      </c>
      <c r="P250" s="47" t="s">
        <v>53</v>
      </c>
      <c r="Q250" s="48" t="s">
        <v>10</v>
      </c>
      <c r="R250" s="47" t="s">
        <v>26</v>
      </c>
      <c r="S250" s="48" t="s">
        <v>1173</v>
      </c>
    </row>
    <row r="251" spans="1:19" hidden="1">
      <c r="A251" s="36">
        <v>1235</v>
      </c>
      <c r="B251" s="37">
        <v>42837</v>
      </c>
      <c r="C251" s="38" t="s">
        <v>333</v>
      </c>
      <c r="D251" s="39" t="s">
        <v>421</v>
      </c>
      <c r="E251" s="40" t="s">
        <v>50</v>
      </c>
      <c r="F251" s="39" t="s">
        <v>30</v>
      </c>
      <c r="G251" s="41" t="s">
        <v>8</v>
      </c>
      <c r="H251" s="39" t="s">
        <v>44</v>
      </c>
      <c r="I251" s="42" t="s">
        <v>422</v>
      </c>
      <c r="J251" s="43">
        <v>27</v>
      </c>
      <c r="K251" s="44">
        <v>960</v>
      </c>
      <c r="L251" s="43">
        <v>25920</v>
      </c>
      <c r="M251" s="45">
        <v>0.05</v>
      </c>
      <c r="N251" s="46">
        <v>24624</v>
      </c>
      <c r="O251" s="41" t="s">
        <v>15</v>
      </c>
      <c r="P251" s="47" t="s">
        <v>53</v>
      </c>
      <c r="Q251" s="48" t="s">
        <v>10</v>
      </c>
      <c r="R251" s="47" t="s">
        <v>29</v>
      </c>
      <c r="S251" s="48" t="s">
        <v>1173</v>
      </c>
    </row>
    <row r="252" spans="1:19" hidden="1">
      <c r="A252" s="36">
        <v>1236</v>
      </c>
      <c r="B252" s="37">
        <v>42837</v>
      </c>
      <c r="C252" s="38" t="s">
        <v>333</v>
      </c>
      <c r="D252" s="39" t="s">
        <v>421</v>
      </c>
      <c r="E252" s="40" t="s">
        <v>50</v>
      </c>
      <c r="F252" s="39" t="s">
        <v>30</v>
      </c>
      <c r="G252" s="41" t="s">
        <v>66</v>
      </c>
      <c r="H252" s="39" t="s">
        <v>82</v>
      </c>
      <c r="I252" s="42" t="s">
        <v>423</v>
      </c>
      <c r="J252" s="43">
        <v>26</v>
      </c>
      <c r="K252" s="44">
        <v>1680</v>
      </c>
      <c r="L252" s="43">
        <v>43680</v>
      </c>
      <c r="M252" s="45">
        <v>0.05</v>
      </c>
      <c r="N252" s="46">
        <v>41496</v>
      </c>
      <c r="O252" s="41" t="s">
        <v>15</v>
      </c>
      <c r="P252" s="47" t="s">
        <v>53</v>
      </c>
      <c r="Q252" s="48" t="s">
        <v>10</v>
      </c>
      <c r="R252" s="47" t="s">
        <v>29</v>
      </c>
      <c r="S252" s="48" t="s">
        <v>1173</v>
      </c>
    </row>
    <row r="253" spans="1:19">
      <c r="A253" s="36">
        <v>1237</v>
      </c>
      <c r="B253" s="37">
        <v>42837</v>
      </c>
      <c r="C253" s="38" t="s">
        <v>333</v>
      </c>
      <c r="D253" s="39" t="s">
        <v>424</v>
      </c>
      <c r="E253" s="40" t="s">
        <v>50</v>
      </c>
      <c r="F253" s="39" t="s">
        <v>30</v>
      </c>
      <c r="G253" s="41" t="s">
        <v>12</v>
      </c>
      <c r="H253" s="39" t="s">
        <v>128</v>
      </c>
      <c r="I253" s="42" t="s">
        <v>425</v>
      </c>
      <c r="J253" s="43">
        <v>32</v>
      </c>
      <c r="K253" s="44">
        <v>4860</v>
      </c>
      <c r="L253" s="43">
        <v>155520</v>
      </c>
      <c r="M253" s="45">
        <v>7.0000000000000007E-2</v>
      </c>
      <c r="N253" s="46">
        <v>144633.60000000001</v>
      </c>
      <c r="O253" s="41" t="s">
        <v>13</v>
      </c>
      <c r="P253" s="47" t="s">
        <v>64</v>
      </c>
      <c r="Q253" s="48" t="s">
        <v>14</v>
      </c>
      <c r="R253" s="47" t="s">
        <v>29</v>
      </c>
      <c r="S253" s="48" t="s">
        <v>1173</v>
      </c>
    </row>
    <row r="254" spans="1:19" hidden="1">
      <c r="A254" s="36">
        <v>1238</v>
      </c>
      <c r="B254" s="37">
        <v>42837</v>
      </c>
      <c r="C254" s="38" t="s">
        <v>333</v>
      </c>
      <c r="D254" s="39" t="s">
        <v>426</v>
      </c>
      <c r="E254" s="40" t="s">
        <v>7</v>
      </c>
      <c r="F254" s="39" t="s">
        <v>25</v>
      </c>
      <c r="G254" s="41" t="s">
        <v>12</v>
      </c>
      <c r="H254" s="39" t="s">
        <v>47</v>
      </c>
      <c r="I254" s="42" t="s">
        <v>350</v>
      </c>
      <c r="J254" s="43">
        <v>48</v>
      </c>
      <c r="K254" s="44">
        <v>420</v>
      </c>
      <c r="L254" s="43">
        <v>20160</v>
      </c>
      <c r="M254" s="45">
        <v>0.04</v>
      </c>
      <c r="N254" s="46">
        <v>19353.599999999999</v>
      </c>
      <c r="O254" s="41" t="s">
        <v>15</v>
      </c>
      <c r="P254" s="47" t="s">
        <v>64</v>
      </c>
      <c r="Q254" s="48" t="s">
        <v>10</v>
      </c>
      <c r="R254" s="47" t="s">
        <v>26</v>
      </c>
      <c r="S254" s="48" t="s">
        <v>1173</v>
      </c>
    </row>
    <row r="255" spans="1:19">
      <c r="A255" s="36">
        <v>1239</v>
      </c>
      <c r="B255" s="37">
        <v>42837</v>
      </c>
      <c r="C255" s="38" t="s">
        <v>333</v>
      </c>
      <c r="D255" s="39" t="s">
        <v>426</v>
      </c>
      <c r="E255" s="40" t="s">
        <v>7</v>
      </c>
      <c r="F255" s="39" t="s">
        <v>25</v>
      </c>
      <c r="G255" s="41" t="s">
        <v>8</v>
      </c>
      <c r="H255" s="39" t="s">
        <v>62</v>
      </c>
      <c r="I255" s="42" t="s">
        <v>319</v>
      </c>
      <c r="J255" s="43">
        <v>6</v>
      </c>
      <c r="K255" s="44">
        <v>2160</v>
      </c>
      <c r="L255" s="43">
        <v>12960</v>
      </c>
      <c r="M255" s="45">
        <v>0.09</v>
      </c>
      <c r="N255" s="46">
        <v>11793.6</v>
      </c>
      <c r="O255" s="41" t="s">
        <v>15</v>
      </c>
      <c r="P255" s="47" t="s">
        <v>53</v>
      </c>
      <c r="Q255" s="48" t="s">
        <v>10</v>
      </c>
      <c r="R255" s="47" t="s">
        <v>26</v>
      </c>
      <c r="S255" s="48" t="s">
        <v>1173</v>
      </c>
    </row>
    <row r="256" spans="1:19" hidden="1">
      <c r="A256" s="36">
        <v>1240</v>
      </c>
      <c r="B256" s="37">
        <v>42837</v>
      </c>
      <c r="C256" s="38" t="s">
        <v>333</v>
      </c>
      <c r="D256" s="39" t="s">
        <v>427</v>
      </c>
      <c r="E256" s="40" t="s">
        <v>7</v>
      </c>
      <c r="F256" s="39" t="s">
        <v>25</v>
      </c>
      <c r="G256" s="41" t="s">
        <v>66</v>
      </c>
      <c r="H256" s="39" t="s">
        <v>82</v>
      </c>
      <c r="I256" s="42" t="s">
        <v>428</v>
      </c>
      <c r="J256" s="43">
        <v>43</v>
      </c>
      <c r="K256" s="44">
        <v>900</v>
      </c>
      <c r="L256" s="43">
        <v>38700</v>
      </c>
      <c r="M256" s="45">
        <v>0.01</v>
      </c>
      <c r="N256" s="46">
        <v>38313</v>
      </c>
      <c r="O256" s="41" t="s">
        <v>18</v>
      </c>
      <c r="P256" s="47" t="s">
        <v>64</v>
      </c>
      <c r="Q256" s="48" t="s">
        <v>16</v>
      </c>
      <c r="R256" s="47" t="s">
        <v>26</v>
      </c>
      <c r="S256" s="48" t="s">
        <v>1173</v>
      </c>
    </row>
    <row r="257" spans="1:19" hidden="1">
      <c r="A257" s="36">
        <v>1241</v>
      </c>
      <c r="B257" s="37">
        <v>42838</v>
      </c>
      <c r="C257" s="38" t="s">
        <v>333</v>
      </c>
      <c r="D257" s="39" t="s">
        <v>429</v>
      </c>
      <c r="E257" s="40" t="s">
        <v>101</v>
      </c>
      <c r="F257" s="39" t="s">
        <v>27</v>
      </c>
      <c r="G257" s="41" t="s">
        <v>12</v>
      </c>
      <c r="H257" s="39" t="s">
        <v>51</v>
      </c>
      <c r="I257" s="42" t="s">
        <v>430</v>
      </c>
      <c r="J257" s="43">
        <v>15</v>
      </c>
      <c r="K257" s="44">
        <v>600</v>
      </c>
      <c r="L257" s="43">
        <v>9000</v>
      </c>
      <c r="M257" s="45">
        <v>0.1</v>
      </c>
      <c r="N257" s="46">
        <v>8100</v>
      </c>
      <c r="O257" s="41" t="s">
        <v>1174</v>
      </c>
      <c r="P257" s="47" t="s">
        <v>53</v>
      </c>
      <c r="Q257" s="48" t="s">
        <v>10</v>
      </c>
      <c r="R257" s="47" t="s">
        <v>26</v>
      </c>
      <c r="S257" s="48" t="s">
        <v>1173</v>
      </c>
    </row>
    <row r="258" spans="1:19" hidden="1">
      <c r="A258" s="36">
        <v>1242</v>
      </c>
      <c r="B258" s="37">
        <v>42838</v>
      </c>
      <c r="C258" s="38" t="s">
        <v>333</v>
      </c>
      <c r="D258" s="39" t="s">
        <v>431</v>
      </c>
      <c r="E258" s="40" t="s">
        <v>11</v>
      </c>
      <c r="F258" s="39" t="s">
        <v>28</v>
      </c>
      <c r="G258" s="41" t="s">
        <v>12</v>
      </c>
      <c r="H258" s="39" t="s">
        <v>157</v>
      </c>
      <c r="I258" s="42" t="s">
        <v>432</v>
      </c>
      <c r="J258" s="43">
        <v>15</v>
      </c>
      <c r="K258" s="44">
        <v>480</v>
      </c>
      <c r="L258" s="43">
        <v>7200</v>
      </c>
      <c r="M258" s="45">
        <v>0</v>
      </c>
      <c r="N258" s="46">
        <v>7200</v>
      </c>
      <c r="O258" s="41" t="s">
        <v>18</v>
      </c>
      <c r="P258" s="47" t="s">
        <v>53</v>
      </c>
      <c r="Q258" s="48" t="s">
        <v>16</v>
      </c>
      <c r="R258" s="47" t="s">
        <v>29</v>
      </c>
      <c r="S258" s="48" t="s">
        <v>1173</v>
      </c>
    </row>
    <row r="259" spans="1:19" hidden="1">
      <c r="A259" s="36">
        <v>1243</v>
      </c>
      <c r="B259" s="37">
        <v>42838</v>
      </c>
      <c r="C259" s="38" t="s">
        <v>333</v>
      </c>
      <c r="D259" s="39" t="s">
        <v>242</v>
      </c>
      <c r="E259" s="40" t="s">
        <v>11</v>
      </c>
      <c r="F259" s="39" t="s">
        <v>27</v>
      </c>
      <c r="G259" s="41" t="s">
        <v>12</v>
      </c>
      <c r="H259" s="39" t="s">
        <v>114</v>
      </c>
      <c r="I259" s="42" t="s">
        <v>433</v>
      </c>
      <c r="J259" s="43">
        <v>32</v>
      </c>
      <c r="K259" s="44">
        <v>720</v>
      </c>
      <c r="L259" s="43">
        <v>23040</v>
      </c>
      <c r="M259" s="45">
        <v>0</v>
      </c>
      <c r="N259" s="46">
        <v>23040</v>
      </c>
      <c r="O259" s="41" t="s">
        <v>1174</v>
      </c>
      <c r="P259" s="47" t="s">
        <v>53</v>
      </c>
      <c r="Q259" s="48" t="s">
        <v>10</v>
      </c>
      <c r="R259" s="47" t="s">
        <v>26</v>
      </c>
      <c r="S259" s="48" t="s">
        <v>1173</v>
      </c>
    </row>
    <row r="260" spans="1:19" hidden="1">
      <c r="A260" s="36">
        <v>1244</v>
      </c>
      <c r="B260" s="37">
        <v>42838</v>
      </c>
      <c r="C260" s="38" t="s">
        <v>333</v>
      </c>
      <c r="D260" s="39" t="s">
        <v>242</v>
      </c>
      <c r="E260" s="40" t="s">
        <v>11</v>
      </c>
      <c r="F260" s="39" t="s">
        <v>27</v>
      </c>
      <c r="G260" s="41" t="s">
        <v>12</v>
      </c>
      <c r="H260" s="39" t="s">
        <v>114</v>
      </c>
      <c r="I260" s="42" t="s">
        <v>434</v>
      </c>
      <c r="J260" s="43">
        <v>1</v>
      </c>
      <c r="K260" s="44">
        <v>113400</v>
      </c>
      <c r="L260" s="43">
        <v>113400</v>
      </c>
      <c r="M260" s="45">
        <v>0.09</v>
      </c>
      <c r="N260" s="46">
        <v>103194</v>
      </c>
      <c r="O260" s="41" t="s">
        <v>1174</v>
      </c>
      <c r="P260" s="47" t="s">
        <v>64</v>
      </c>
      <c r="Q260" s="48" t="s">
        <v>10</v>
      </c>
      <c r="R260" s="47" t="s">
        <v>26</v>
      </c>
      <c r="S260" s="48" t="s">
        <v>1173</v>
      </c>
    </row>
    <row r="261" spans="1:19" hidden="1">
      <c r="A261" s="36">
        <v>1245</v>
      </c>
      <c r="B261" s="37">
        <v>42839</v>
      </c>
      <c r="C261" s="38" t="s">
        <v>333</v>
      </c>
      <c r="D261" s="39" t="s">
        <v>435</v>
      </c>
      <c r="E261" s="40" t="s">
        <v>101</v>
      </c>
      <c r="F261" s="39" t="s">
        <v>30</v>
      </c>
      <c r="G261" s="41" t="s">
        <v>66</v>
      </c>
      <c r="H261" s="39" t="s">
        <v>199</v>
      </c>
      <c r="I261" s="42" t="s">
        <v>436</v>
      </c>
      <c r="J261" s="43">
        <v>44</v>
      </c>
      <c r="K261" s="44">
        <v>6060</v>
      </c>
      <c r="L261" s="43">
        <v>266640</v>
      </c>
      <c r="M261" s="45">
        <v>0.04</v>
      </c>
      <c r="N261" s="46">
        <v>255974.39999999999</v>
      </c>
      <c r="O261" s="41" t="s">
        <v>18</v>
      </c>
      <c r="P261" s="47" t="s">
        <v>46</v>
      </c>
      <c r="Q261" s="48" t="s">
        <v>16</v>
      </c>
      <c r="R261" s="47" t="s">
        <v>29</v>
      </c>
      <c r="S261" s="48" t="s">
        <v>1173</v>
      </c>
    </row>
    <row r="262" spans="1:19" hidden="1">
      <c r="A262" s="36">
        <v>1246</v>
      </c>
      <c r="B262" s="37">
        <v>42839</v>
      </c>
      <c r="C262" s="38" t="s">
        <v>333</v>
      </c>
      <c r="D262" s="39" t="s">
        <v>435</v>
      </c>
      <c r="E262" s="40" t="s">
        <v>101</v>
      </c>
      <c r="F262" s="39" t="s">
        <v>30</v>
      </c>
      <c r="G262" s="41" t="s">
        <v>66</v>
      </c>
      <c r="H262" s="39" t="s">
        <v>125</v>
      </c>
      <c r="I262" s="42" t="s">
        <v>354</v>
      </c>
      <c r="J262" s="43">
        <v>11</v>
      </c>
      <c r="K262" s="44">
        <v>4320</v>
      </c>
      <c r="L262" s="43">
        <v>47520</v>
      </c>
      <c r="M262" s="45">
        <v>0.25</v>
      </c>
      <c r="N262" s="46">
        <v>35640</v>
      </c>
      <c r="O262" s="41" t="s">
        <v>18</v>
      </c>
      <c r="P262" s="47" t="s">
        <v>60</v>
      </c>
      <c r="Q262" s="48" t="s">
        <v>16</v>
      </c>
      <c r="R262" s="47" t="s">
        <v>29</v>
      </c>
      <c r="S262" s="48" t="s">
        <v>1173</v>
      </c>
    </row>
    <row r="263" spans="1:19">
      <c r="A263" s="36">
        <v>1247</v>
      </c>
      <c r="B263" s="37">
        <v>42839</v>
      </c>
      <c r="C263" s="38" t="s">
        <v>333</v>
      </c>
      <c r="D263" s="39" t="s">
        <v>437</v>
      </c>
      <c r="E263" s="40" t="s">
        <v>50</v>
      </c>
      <c r="F263" s="39" t="s">
        <v>30</v>
      </c>
      <c r="G263" s="41" t="s">
        <v>12</v>
      </c>
      <c r="H263" s="39" t="s">
        <v>47</v>
      </c>
      <c r="I263" s="42" t="s">
        <v>438</v>
      </c>
      <c r="J263" s="43">
        <v>32</v>
      </c>
      <c r="K263" s="44">
        <v>420</v>
      </c>
      <c r="L263" s="43">
        <v>13440</v>
      </c>
      <c r="M263" s="45">
        <v>0.02</v>
      </c>
      <c r="N263" s="46">
        <v>13171.2</v>
      </c>
      <c r="O263" s="41" t="s">
        <v>1174</v>
      </c>
      <c r="P263" s="47" t="s">
        <v>49</v>
      </c>
      <c r="Q263" s="48" t="s">
        <v>10</v>
      </c>
      <c r="R263" s="47" t="s">
        <v>29</v>
      </c>
      <c r="S263" s="48" t="s">
        <v>1173</v>
      </c>
    </row>
    <row r="264" spans="1:19">
      <c r="A264" s="36">
        <v>1248</v>
      </c>
      <c r="B264" s="37">
        <v>42839</v>
      </c>
      <c r="C264" s="38" t="s">
        <v>333</v>
      </c>
      <c r="D264" s="39" t="s">
        <v>439</v>
      </c>
      <c r="E264" s="40" t="s">
        <v>50</v>
      </c>
      <c r="F264" s="39" t="s">
        <v>30</v>
      </c>
      <c r="G264" s="41" t="s">
        <v>12</v>
      </c>
      <c r="H264" s="39" t="s">
        <v>128</v>
      </c>
      <c r="I264" s="42" t="s">
        <v>440</v>
      </c>
      <c r="J264" s="43">
        <v>7</v>
      </c>
      <c r="K264" s="44">
        <v>4260</v>
      </c>
      <c r="L264" s="43">
        <v>29820</v>
      </c>
      <c r="M264" s="45">
        <v>0.01</v>
      </c>
      <c r="N264" s="46">
        <v>29521.8</v>
      </c>
      <c r="O264" s="41" t="s">
        <v>18</v>
      </c>
      <c r="P264" s="47" t="s">
        <v>60</v>
      </c>
      <c r="Q264" s="48" t="s">
        <v>16</v>
      </c>
      <c r="R264" s="47" t="s">
        <v>29</v>
      </c>
      <c r="S264" s="48" t="s">
        <v>1173</v>
      </c>
    </row>
    <row r="265" spans="1:19" hidden="1">
      <c r="A265" s="36">
        <v>1249</v>
      </c>
      <c r="B265" s="37">
        <v>42839</v>
      </c>
      <c r="C265" s="38" t="s">
        <v>333</v>
      </c>
      <c r="D265" s="39" t="s">
        <v>441</v>
      </c>
      <c r="E265" s="40" t="s">
        <v>50</v>
      </c>
      <c r="F265" s="39" t="s">
        <v>28</v>
      </c>
      <c r="G265" s="41" t="s">
        <v>8</v>
      </c>
      <c r="H265" s="39" t="s">
        <v>62</v>
      </c>
      <c r="I265" s="42" t="s">
        <v>360</v>
      </c>
      <c r="J265" s="43">
        <v>18</v>
      </c>
      <c r="K265" s="44">
        <v>3360</v>
      </c>
      <c r="L265" s="43">
        <v>60480</v>
      </c>
      <c r="M265" s="45">
        <v>0.06</v>
      </c>
      <c r="N265" s="46">
        <v>56851.199999999997</v>
      </c>
      <c r="O265" s="41" t="s">
        <v>15</v>
      </c>
      <c r="P265" s="47" t="s">
        <v>79</v>
      </c>
      <c r="Q265" s="48" t="s">
        <v>10</v>
      </c>
      <c r="R265" s="47" t="s">
        <v>29</v>
      </c>
      <c r="S265" s="48" t="s">
        <v>1173</v>
      </c>
    </row>
    <row r="266" spans="1:19">
      <c r="A266" s="36">
        <v>1250</v>
      </c>
      <c r="B266" s="37">
        <v>42839</v>
      </c>
      <c r="C266" s="38" t="s">
        <v>333</v>
      </c>
      <c r="D266" s="39" t="s">
        <v>439</v>
      </c>
      <c r="E266" s="40" t="s">
        <v>50</v>
      </c>
      <c r="F266" s="39" t="s">
        <v>30</v>
      </c>
      <c r="G266" s="41" t="s">
        <v>12</v>
      </c>
      <c r="H266" s="39" t="s">
        <v>120</v>
      </c>
      <c r="I266" s="42" t="s">
        <v>121</v>
      </c>
      <c r="J266" s="43">
        <v>23</v>
      </c>
      <c r="K266" s="44">
        <v>300</v>
      </c>
      <c r="L266" s="43">
        <v>6900</v>
      </c>
      <c r="M266" s="45">
        <v>0.02</v>
      </c>
      <c r="N266" s="46">
        <v>6762</v>
      </c>
      <c r="O266" s="41" t="s">
        <v>18</v>
      </c>
      <c r="P266" s="47" t="s">
        <v>53</v>
      </c>
      <c r="Q266" s="48" t="s">
        <v>16</v>
      </c>
      <c r="R266" s="47" t="s">
        <v>29</v>
      </c>
      <c r="S266" s="48" t="s">
        <v>1173</v>
      </c>
    </row>
    <row r="267" spans="1:19">
      <c r="A267" s="36">
        <v>1251</v>
      </c>
      <c r="B267" s="37">
        <v>42839</v>
      </c>
      <c r="C267" s="38" t="s">
        <v>333</v>
      </c>
      <c r="D267" s="39" t="s">
        <v>442</v>
      </c>
      <c r="E267" s="40" t="s">
        <v>50</v>
      </c>
      <c r="F267" s="39" t="s">
        <v>25</v>
      </c>
      <c r="G267" s="41" t="s">
        <v>12</v>
      </c>
      <c r="H267" s="39" t="s">
        <v>114</v>
      </c>
      <c r="I267" s="42" t="s">
        <v>443</v>
      </c>
      <c r="J267" s="43">
        <v>5</v>
      </c>
      <c r="K267" s="44">
        <v>180</v>
      </c>
      <c r="L267" s="43">
        <v>900</v>
      </c>
      <c r="M267" s="45">
        <v>7.0000000000000007E-2</v>
      </c>
      <c r="N267" s="46">
        <v>837</v>
      </c>
      <c r="O267" s="41" t="s">
        <v>1174</v>
      </c>
      <c r="P267" s="47" t="s">
        <v>53</v>
      </c>
      <c r="Q267" s="48" t="s">
        <v>10</v>
      </c>
      <c r="R267" s="47" t="s">
        <v>26</v>
      </c>
      <c r="S267" s="48" t="s">
        <v>1173</v>
      </c>
    </row>
    <row r="268" spans="1:19" hidden="1">
      <c r="A268" s="36">
        <v>1252</v>
      </c>
      <c r="B268" s="37">
        <v>42839</v>
      </c>
      <c r="C268" s="38" t="s">
        <v>333</v>
      </c>
      <c r="D268" s="39" t="s">
        <v>441</v>
      </c>
      <c r="E268" s="40" t="s">
        <v>50</v>
      </c>
      <c r="F268" s="39" t="s">
        <v>28</v>
      </c>
      <c r="G268" s="41" t="s">
        <v>8</v>
      </c>
      <c r="H268" s="39" t="s">
        <v>62</v>
      </c>
      <c r="I268" s="42" t="s">
        <v>444</v>
      </c>
      <c r="J268" s="43">
        <v>34</v>
      </c>
      <c r="K268" s="44">
        <v>12060</v>
      </c>
      <c r="L268" s="43">
        <v>410040</v>
      </c>
      <c r="M268" s="45">
        <v>0.03</v>
      </c>
      <c r="N268" s="46">
        <v>397738.8</v>
      </c>
      <c r="O268" s="41" t="s">
        <v>15</v>
      </c>
      <c r="P268" s="47" t="s">
        <v>53</v>
      </c>
      <c r="Q268" s="48" t="s">
        <v>10</v>
      </c>
      <c r="R268" s="47" t="s">
        <v>29</v>
      </c>
      <c r="S268" s="48" t="s">
        <v>1173</v>
      </c>
    </row>
    <row r="269" spans="1:19" hidden="1">
      <c r="A269" s="36">
        <v>1253</v>
      </c>
      <c r="B269" s="37">
        <v>42840</v>
      </c>
      <c r="C269" s="38" t="s">
        <v>333</v>
      </c>
      <c r="D269" s="39" t="s">
        <v>445</v>
      </c>
      <c r="E269" s="40" t="s">
        <v>101</v>
      </c>
      <c r="F269" s="39" t="s">
        <v>28</v>
      </c>
      <c r="G269" s="41" t="s">
        <v>8</v>
      </c>
      <c r="H269" s="39" t="s">
        <v>44</v>
      </c>
      <c r="I269" s="42" t="s">
        <v>446</v>
      </c>
      <c r="J269" s="43">
        <v>13</v>
      </c>
      <c r="K269" s="44">
        <v>2460</v>
      </c>
      <c r="L269" s="43">
        <v>31980</v>
      </c>
      <c r="M269" s="45">
        <v>0.03</v>
      </c>
      <c r="N269" s="46">
        <v>31020.6</v>
      </c>
      <c r="O269" s="41" t="s">
        <v>1172</v>
      </c>
      <c r="P269" s="47" t="s">
        <v>91</v>
      </c>
      <c r="Q269" s="48" t="s">
        <v>10</v>
      </c>
      <c r="R269" s="47" t="s">
        <v>29</v>
      </c>
      <c r="S269" s="48" t="s">
        <v>1173</v>
      </c>
    </row>
    <row r="270" spans="1:19" hidden="1">
      <c r="A270" s="36">
        <v>1254</v>
      </c>
      <c r="B270" s="37">
        <v>42840</v>
      </c>
      <c r="C270" s="38" t="s">
        <v>333</v>
      </c>
      <c r="D270" s="39" t="s">
        <v>447</v>
      </c>
      <c r="E270" s="40" t="s">
        <v>50</v>
      </c>
      <c r="F270" s="39" t="s">
        <v>28</v>
      </c>
      <c r="G270" s="41" t="s">
        <v>8</v>
      </c>
      <c r="H270" s="39" t="s">
        <v>62</v>
      </c>
      <c r="I270" s="42" t="s">
        <v>153</v>
      </c>
      <c r="J270" s="43">
        <v>31</v>
      </c>
      <c r="K270" s="44">
        <v>480</v>
      </c>
      <c r="L270" s="43">
        <v>14880</v>
      </c>
      <c r="M270" s="45">
        <v>0.05</v>
      </c>
      <c r="N270" s="46">
        <v>14136</v>
      </c>
      <c r="O270" s="41" t="s">
        <v>13</v>
      </c>
      <c r="P270" s="47" t="s">
        <v>53</v>
      </c>
      <c r="Q270" s="48" t="s">
        <v>14</v>
      </c>
      <c r="R270" s="47" t="s">
        <v>29</v>
      </c>
      <c r="S270" s="48" t="s">
        <v>1173</v>
      </c>
    </row>
    <row r="271" spans="1:19" hidden="1">
      <c r="A271" s="36">
        <v>1255</v>
      </c>
      <c r="B271" s="37">
        <v>42840</v>
      </c>
      <c r="C271" s="38" t="s">
        <v>333</v>
      </c>
      <c r="D271" s="39" t="s">
        <v>448</v>
      </c>
      <c r="E271" s="40" t="s">
        <v>50</v>
      </c>
      <c r="F271" s="39" t="s">
        <v>25</v>
      </c>
      <c r="G271" s="41" t="s">
        <v>8</v>
      </c>
      <c r="H271" s="39" t="s">
        <v>62</v>
      </c>
      <c r="I271" s="42" t="s">
        <v>408</v>
      </c>
      <c r="J271" s="43">
        <v>49</v>
      </c>
      <c r="K271" s="44">
        <v>6960</v>
      </c>
      <c r="L271" s="43">
        <v>341040</v>
      </c>
      <c r="M271" s="45">
        <v>0.04</v>
      </c>
      <c r="N271" s="46">
        <v>327398.40000000002</v>
      </c>
      <c r="O271" s="41" t="s">
        <v>1172</v>
      </c>
      <c r="P271" s="47" t="s">
        <v>79</v>
      </c>
      <c r="Q271" s="48" t="s">
        <v>10</v>
      </c>
      <c r="R271" s="47" t="s">
        <v>26</v>
      </c>
      <c r="S271" s="48" t="s">
        <v>1173</v>
      </c>
    </row>
    <row r="272" spans="1:19" hidden="1">
      <c r="A272" s="36">
        <v>1256</v>
      </c>
      <c r="B272" s="37">
        <v>42840</v>
      </c>
      <c r="C272" s="38" t="s">
        <v>333</v>
      </c>
      <c r="D272" s="39" t="s">
        <v>447</v>
      </c>
      <c r="E272" s="40" t="s">
        <v>50</v>
      </c>
      <c r="F272" s="39" t="s">
        <v>28</v>
      </c>
      <c r="G272" s="41" t="s">
        <v>66</v>
      </c>
      <c r="H272" s="39" t="s">
        <v>125</v>
      </c>
      <c r="I272" s="42" t="s">
        <v>449</v>
      </c>
      <c r="J272" s="43">
        <v>40</v>
      </c>
      <c r="K272" s="44">
        <v>19260</v>
      </c>
      <c r="L272" s="43">
        <v>770400</v>
      </c>
      <c r="M272" s="45">
        <v>0</v>
      </c>
      <c r="N272" s="46">
        <v>770400</v>
      </c>
      <c r="O272" s="41" t="s">
        <v>13</v>
      </c>
      <c r="P272" s="47" t="s">
        <v>53</v>
      </c>
      <c r="Q272" s="48" t="s">
        <v>14</v>
      </c>
      <c r="R272" s="47" t="s">
        <v>29</v>
      </c>
      <c r="S272" s="48" t="s">
        <v>1173</v>
      </c>
    </row>
    <row r="273" spans="1:19" hidden="1">
      <c r="A273" s="36">
        <v>1257</v>
      </c>
      <c r="B273" s="37">
        <v>42840</v>
      </c>
      <c r="C273" s="38" t="s">
        <v>333</v>
      </c>
      <c r="D273" s="39" t="s">
        <v>448</v>
      </c>
      <c r="E273" s="40" t="s">
        <v>101</v>
      </c>
      <c r="F273" s="39" t="s">
        <v>25</v>
      </c>
      <c r="G273" s="41" t="s">
        <v>12</v>
      </c>
      <c r="H273" s="39" t="s">
        <v>51</v>
      </c>
      <c r="I273" s="42" t="s">
        <v>122</v>
      </c>
      <c r="J273" s="43">
        <v>1</v>
      </c>
      <c r="K273" s="44">
        <v>720</v>
      </c>
      <c r="L273" s="43">
        <v>720</v>
      </c>
      <c r="M273" s="45">
        <v>7.0000000000000007E-2</v>
      </c>
      <c r="N273" s="46">
        <v>669.6</v>
      </c>
      <c r="O273" s="41" t="s">
        <v>1172</v>
      </c>
      <c r="P273" s="47" t="s">
        <v>53</v>
      </c>
      <c r="Q273" s="48" t="s">
        <v>10</v>
      </c>
      <c r="R273" s="47" t="s">
        <v>26</v>
      </c>
      <c r="S273" s="48" t="s">
        <v>1173</v>
      </c>
    </row>
    <row r="274" spans="1:19" hidden="1">
      <c r="A274" s="36">
        <v>1258</v>
      </c>
      <c r="B274" s="37">
        <v>42840</v>
      </c>
      <c r="C274" s="38" t="s">
        <v>333</v>
      </c>
      <c r="D274" s="39" t="s">
        <v>450</v>
      </c>
      <c r="E274" s="40" t="s">
        <v>11</v>
      </c>
      <c r="F274" s="39" t="s">
        <v>25</v>
      </c>
      <c r="G274" s="41" t="s">
        <v>12</v>
      </c>
      <c r="H274" s="39" t="s">
        <v>157</v>
      </c>
      <c r="I274" s="42" t="s">
        <v>451</v>
      </c>
      <c r="J274" s="43">
        <v>28</v>
      </c>
      <c r="K274" s="44">
        <v>240</v>
      </c>
      <c r="L274" s="43">
        <v>6720</v>
      </c>
      <c r="M274" s="45">
        <v>0</v>
      </c>
      <c r="N274" s="46">
        <v>6720</v>
      </c>
      <c r="O274" s="41" t="s">
        <v>1174</v>
      </c>
      <c r="P274" s="47" t="s">
        <v>60</v>
      </c>
      <c r="Q274" s="48" t="s">
        <v>10</v>
      </c>
      <c r="R274" s="47" t="s">
        <v>26</v>
      </c>
      <c r="S274" s="48" t="s">
        <v>1173</v>
      </c>
    </row>
    <row r="275" spans="1:19" hidden="1">
      <c r="A275" s="36">
        <v>1259</v>
      </c>
      <c r="B275" s="37">
        <v>42840</v>
      </c>
      <c r="C275" s="38" t="s">
        <v>333</v>
      </c>
      <c r="D275" s="39" t="s">
        <v>450</v>
      </c>
      <c r="E275" s="40" t="s">
        <v>11</v>
      </c>
      <c r="F275" s="39" t="s">
        <v>25</v>
      </c>
      <c r="G275" s="41" t="s">
        <v>12</v>
      </c>
      <c r="H275" s="39" t="s">
        <v>114</v>
      </c>
      <c r="I275" s="42" t="s">
        <v>452</v>
      </c>
      <c r="J275" s="43">
        <v>7</v>
      </c>
      <c r="K275" s="44">
        <v>1020</v>
      </c>
      <c r="L275" s="43">
        <v>7140</v>
      </c>
      <c r="M275" s="45">
        <v>0.05</v>
      </c>
      <c r="N275" s="46">
        <v>6783</v>
      </c>
      <c r="O275" s="41" t="s">
        <v>1174</v>
      </c>
      <c r="P275" s="47" t="s">
        <v>64</v>
      </c>
      <c r="Q275" s="48" t="s">
        <v>10</v>
      </c>
      <c r="R275" s="47" t="s">
        <v>26</v>
      </c>
      <c r="S275" s="48" t="s">
        <v>1173</v>
      </c>
    </row>
    <row r="276" spans="1:19" hidden="1">
      <c r="A276" s="36">
        <v>1260</v>
      </c>
      <c r="B276" s="37">
        <v>42841</v>
      </c>
      <c r="C276" s="38" t="s">
        <v>333</v>
      </c>
      <c r="D276" s="39" t="s">
        <v>453</v>
      </c>
      <c r="E276" s="40" t="s">
        <v>11</v>
      </c>
      <c r="F276" s="39" t="s">
        <v>25</v>
      </c>
      <c r="G276" s="41" t="s">
        <v>12</v>
      </c>
      <c r="H276" s="39" t="s">
        <v>120</v>
      </c>
      <c r="I276" s="42" t="s">
        <v>260</v>
      </c>
      <c r="J276" s="43">
        <v>37</v>
      </c>
      <c r="K276" s="44">
        <v>180</v>
      </c>
      <c r="L276" s="43">
        <v>6660</v>
      </c>
      <c r="M276" s="45">
        <v>0</v>
      </c>
      <c r="N276" s="46">
        <v>6660</v>
      </c>
      <c r="O276" s="41" t="s">
        <v>1172</v>
      </c>
      <c r="P276" s="47" t="s">
        <v>53</v>
      </c>
      <c r="Q276" s="48" t="s">
        <v>10</v>
      </c>
      <c r="R276" s="47" t="s">
        <v>26</v>
      </c>
      <c r="S276" s="48" t="s">
        <v>1173</v>
      </c>
    </row>
    <row r="277" spans="1:19" hidden="1">
      <c r="A277" s="36">
        <v>1261</v>
      </c>
      <c r="B277" s="37">
        <v>42841</v>
      </c>
      <c r="C277" s="38" t="s">
        <v>333</v>
      </c>
      <c r="D277" s="39" t="s">
        <v>453</v>
      </c>
      <c r="E277" s="40" t="s">
        <v>11</v>
      </c>
      <c r="F277" s="39" t="s">
        <v>25</v>
      </c>
      <c r="G277" s="41" t="s">
        <v>66</v>
      </c>
      <c r="H277" s="39" t="s">
        <v>82</v>
      </c>
      <c r="I277" s="42" t="s">
        <v>454</v>
      </c>
      <c r="J277" s="43">
        <v>7</v>
      </c>
      <c r="K277" s="44">
        <v>1560</v>
      </c>
      <c r="L277" s="43">
        <v>10920</v>
      </c>
      <c r="M277" s="45">
        <v>0.03</v>
      </c>
      <c r="N277" s="46">
        <v>10592.4</v>
      </c>
      <c r="O277" s="41" t="s">
        <v>1172</v>
      </c>
      <c r="P277" s="47" t="s">
        <v>53</v>
      </c>
      <c r="Q277" s="48" t="s">
        <v>10</v>
      </c>
      <c r="R277" s="47" t="s">
        <v>26</v>
      </c>
      <c r="S277" s="48" t="s">
        <v>1173</v>
      </c>
    </row>
    <row r="278" spans="1:19" hidden="1">
      <c r="A278" s="36">
        <v>1262</v>
      </c>
      <c r="B278" s="37">
        <v>42841</v>
      </c>
      <c r="C278" s="38" t="s">
        <v>333</v>
      </c>
      <c r="D278" s="39" t="s">
        <v>453</v>
      </c>
      <c r="E278" s="40" t="s">
        <v>11</v>
      </c>
      <c r="F278" s="39" t="s">
        <v>25</v>
      </c>
      <c r="G278" s="41" t="s">
        <v>12</v>
      </c>
      <c r="H278" s="39" t="s">
        <v>107</v>
      </c>
      <c r="I278" s="42" t="s">
        <v>455</v>
      </c>
      <c r="J278" s="43">
        <v>45</v>
      </c>
      <c r="K278" s="44">
        <v>360</v>
      </c>
      <c r="L278" s="43">
        <v>16200</v>
      </c>
      <c r="M278" s="45">
        <v>0.01</v>
      </c>
      <c r="N278" s="46">
        <v>16038</v>
      </c>
      <c r="O278" s="41" t="s">
        <v>1172</v>
      </c>
      <c r="P278" s="47" t="s">
        <v>53</v>
      </c>
      <c r="Q278" s="48" t="s">
        <v>10</v>
      </c>
      <c r="R278" s="47" t="s">
        <v>26</v>
      </c>
      <c r="S278" s="48" t="s">
        <v>1173</v>
      </c>
    </row>
    <row r="279" spans="1:19" hidden="1">
      <c r="A279" s="36">
        <v>1263</v>
      </c>
      <c r="B279" s="37">
        <v>42841</v>
      </c>
      <c r="C279" s="38" t="s">
        <v>333</v>
      </c>
      <c r="D279" s="39" t="s">
        <v>453</v>
      </c>
      <c r="E279" s="40" t="s">
        <v>11</v>
      </c>
      <c r="F279" s="39" t="s">
        <v>25</v>
      </c>
      <c r="G279" s="41" t="s">
        <v>8</v>
      </c>
      <c r="H279" s="39" t="s">
        <v>62</v>
      </c>
      <c r="I279" s="42" t="s">
        <v>456</v>
      </c>
      <c r="J279" s="43">
        <v>43</v>
      </c>
      <c r="K279" s="44">
        <v>7560</v>
      </c>
      <c r="L279" s="43">
        <v>325080</v>
      </c>
      <c r="M279" s="45">
        <v>0</v>
      </c>
      <c r="N279" s="46">
        <v>325080</v>
      </c>
      <c r="O279" s="41" t="s">
        <v>1172</v>
      </c>
      <c r="P279" s="47" t="s">
        <v>53</v>
      </c>
      <c r="Q279" s="48" t="s">
        <v>10</v>
      </c>
      <c r="R279" s="47" t="s">
        <v>26</v>
      </c>
      <c r="S279" s="48" t="s">
        <v>1173</v>
      </c>
    </row>
    <row r="280" spans="1:19" hidden="1">
      <c r="A280" s="36">
        <v>1264</v>
      </c>
      <c r="B280" s="37">
        <v>42841</v>
      </c>
      <c r="C280" s="38" t="s">
        <v>333</v>
      </c>
      <c r="D280" s="39" t="s">
        <v>457</v>
      </c>
      <c r="E280" s="40" t="s">
        <v>7</v>
      </c>
      <c r="F280" s="39" t="s">
        <v>27</v>
      </c>
      <c r="G280" s="41" t="s">
        <v>66</v>
      </c>
      <c r="H280" s="39" t="s">
        <v>82</v>
      </c>
      <c r="I280" s="42" t="s">
        <v>458</v>
      </c>
      <c r="J280" s="43">
        <v>4</v>
      </c>
      <c r="K280" s="44">
        <v>420</v>
      </c>
      <c r="L280" s="43">
        <v>1680</v>
      </c>
      <c r="M280" s="45">
        <v>0</v>
      </c>
      <c r="N280" s="46">
        <v>1680</v>
      </c>
      <c r="O280" s="41" t="s">
        <v>18</v>
      </c>
      <c r="P280" s="47" t="s">
        <v>53</v>
      </c>
      <c r="Q280" s="48" t="s">
        <v>16</v>
      </c>
      <c r="R280" s="47" t="s">
        <v>26</v>
      </c>
      <c r="S280" s="48" t="s">
        <v>1173</v>
      </c>
    </row>
    <row r="281" spans="1:19" hidden="1">
      <c r="A281" s="36">
        <v>1265</v>
      </c>
      <c r="B281" s="37">
        <v>42841</v>
      </c>
      <c r="C281" s="38" t="s">
        <v>333</v>
      </c>
      <c r="D281" s="39" t="s">
        <v>457</v>
      </c>
      <c r="E281" s="40" t="s">
        <v>7</v>
      </c>
      <c r="F281" s="39" t="s">
        <v>27</v>
      </c>
      <c r="G281" s="41" t="s">
        <v>12</v>
      </c>
      <c r="H281" s="39" t="s">
        <v>120</v>
      </c>
      <c r="I281" s="42" t="s">
        <v>459</v>
      </c>
      <c r="J281" s="43">
        <v>8</v>
      </c>
      <c r="K281" s="44">
        <v>180</v>
      </c>
      <c r="L281" s="43">
        <v>1440</v>
      </c>
      <c r="M281" s="45">
        <v>0.02</v>
      </c>
      <c r="N281" s="46">
        <v>1411.2</v>
      </c>
      <c r="O281" s="41" t="s">
        <v>18</v>
      </c>
      <c r="P281" s="47" t="s">
        <v>64</v>
      </c>
      <c r="Q281" s="48" t="s">
        <v>16</v>
      </c>
      <c r="R281" s="47" t="s">
        <v>26</v>
      </c>
      <c r="S281" s="48" t="s">
        <v>1173</v>
      </c>
    </row>
    <row r="282" spans="1:19" hidden="1">
      <c r="A282" s="36">
        <v>1266</v>
      </c>
      <c r="B282" s="37">
        <v>42842</v>
      </c>
      <c r="C282" s="38" t="s">
        <v>333</v>
      </c>
      <c r="D282" s="39" t="s">
        <v>460</v>
      </c>
      <c r="E282" s="40" t="s">
        <v>50</v>
      </c>
      <c r="F282" s="39" t="s">
        <v>25</v>
      </c>
      <c r="G282" s="41" t="s">
        <v>8</v>
      </c>
      <c r="H282" s="39" t="s">
        <v>62</v>
      </c>
      <c r="I282" s="42" t="s">
        <v>461</v>
      </c>
      <c r="J282" s="43">
        <v>38</v>
      </c>
      <c r="K282" s="44">
        <v>3960</v>
      </c>
      <c r="L282" s="43">
        <v>150480</v>
      </c>
      <c r="M282" s="45">
        <v>0</v>
      </c>
      <c r="N282" s="46">
        <v>150480</v>
      </c>
      <c r="O282" s="41" t="s">
        <v>1172</v>
      </c>
      <c r="P282" s="47" t="s">
        <v>79</v>
      </c>
      <c r="Q282" s="48" t="s">
        <v>10</v>
      </c>
      <c r="R282" s="47" t="s">
        <v>26</v>
      </c>
      <c r="S282" s="48" t="s">
        <v>1173</v>
      </c>
    </row>
    <row r="283" spans="1:19" hidden="1">
      <c r="A283" s="36">
        <v>1267</v>
      </c>
      <c r="B283" s="37">
        <v>42842</v>
      </c>
      <c r="C283" s="38" t="s">
        <v>333</v>
      </c>
      <c r="D283" s="39" t="s">
        <v>462</v>
      </c>
      <c r="E283" s="40" t="s">
        <v>7</v>
      </c>
      <c r="F283" s="39" t="s">
        <v>25</v>
      </c>
      <c r="G283" s="41" t="s">
        <v>12</v>
      </c>
      <c r="H283" s="39" t="s">
        <v>114</v>
      </c>
      <c r="I283" s="42" t="s">
        <v>463</v>
      </c>
      <c r="J283" s="43">
        <v>24</v>
      </c>
      <c r="K283" s="44">
        <v>180</v>
      </c>
      <c r="L283" s="43">
        <v>4320</v>
      </c>
      <c r="M283" s="45">
        <v>0</v>
      </c>
      <c r="N283" s="46">
        <v>4320</v>
      </c>
      <c r="O283" s="41" t="s">
        <v>15</v>
      </c>
      <c r="P283" s="47" t="s">
        <v>53</v>
      </c>
      <c r="Q283" s="48" t="s">
        <v>10</v>
      </c>
      <c r="R283" s="47" t="s">
        <v>26</v>
      </c>
      <c r="S283" s="48" t="s">
        <v>1173</v>
      </c>
    </row>
    <row r="284" spans="1:19" hidden="1">
      <c r="A284" s="36">
        <v>1268</v>
      </c>
      <c r="B284" s="37">
        <v>42842</v>
      </c>
      <c r="C284" s="38" t="s">
        <v>333</v>
      </c>
      <c r="D284" s="39" t="s">
        <v>464</v>
      </c>
      <c r="E284" s="40" t="s">
        <v>50</v>
      </c>
      <c r="F284" s="39" t="s">
        <v>30</v>
      </c>
      <c r="G284" s="41" t="s">
        <v>8</v>
      </c>
      <c r="H284" s="39" t="s">
        <v>70</v>
      </c>
      <c r="I284" s="42" t="s">
        <v>465</v>
      </c>
      <c r="J284" s="43">
        <v>42</v>
      </c>
      <c r="K284" s="44">
        <v>7260</v>
      </c>
      <c r="L284" s="43">
        <v>304920</v>
      </c>
      <c r="M284" s="45">
        <v>0</v>
      </c>
      <c r="N284" s="46">
        <v>304920</v>
      </c>
      <c r="O284" s="41" t="s">
        <v>1172</v>
      </c>
      <c r="P284" s="47" t="s">
        <v>53</v>
      </c>
      <c r="Q284" s="48" t="s">
        <v>10</v>
      </c>
      <c r="R284" s="47" t="s">
        <v>29</v>
      </c>
      <c r="S284" s="48" t="s">
        <v>1173</v>
      </c>
    </row>
    <row r="285" spans="1:19" hidden="1">
      <c r="A285" s="36">
        <v>1269</v>
      </c>
      <c r="B285" s="37">
        <v>42842</v>
      </c>
      <c r="C285" s="38" t="s">
        <v>333</v>
      </c>
      <c r="D285" s="39" t="s">
        <v>271</v>
      </c>
      <c r="E285" s="40" t="s">
        <v>11</v>
      </c>
      <c r="F285" s="39" t="s">
        <v>25</v>
      </c>
      <c r="G285" s="41" t="s">
        <v>12</v>
      </c>
      <c r="H285" s="39" t="s">
        <v>51</v>
      </c>
      <c r="I285" s="42" t="s">
        <v>466</v>
      </c>
      <c r="J285" s="43">
        <v>20</v>
      </c>
      <c r="K285" s="44">
        <v>180</v>
      </c>
      <c r="L285" s="43">
        <v>3600</v>
      </c>
      <c r="M285" s="45">
        <v>0.03</v>
      </c>
      <c r="N285" s="46">
        <v>3492</v>
      </c>
      <c r="O285" s="41" t="s">
        <v>18</v>
      </c>
      <c r="P285" s="47" t="s">
        <v>49</v>
      </c>
      <c r="Q285" s="48" t="s">
        <v>16</v>
      </c>
      <c r="R285" s="47" t="s">
        <v>26</v>
      </c>
      <c r="S285" s="48" t="s">
        <v>1173</v>
      </c>
    </row>
    <row r="286" spans="1:19" hidden="1">
      <c r="A286" s="36">
        <v>1270</v>
      </c>
      <c r="B286" s="37">
        <v>42842</v>
      </c>
      <c r="C286" s="38" t="s">
        <v>333</v>
      </c>
      <c r="D286" s="39" t="s">
        <v>467</v>
      </c>
      <c r="E286" s="40" t="s">
        <v>11</v>
      </c>
      <c r="F286" s="39" t="s">
        <v>30</v>
      </c>
      <c r="G286" s="41" t="s">
        <v>66</v>
      </c>
      <c r="H286" s="39" t="s">
        <v>199</v>
      </c>
      <c r="I286" s="42" t="s">
        <v>436</v>
      </c>
      <c r="J286" s="43">
        <v>15</v>
      </c>
      <c r="K286" s="44">
        <v>6060</v>
      </c>
      <c r="L286" s="43">
        <v>90900</v>
      </c>
      <c r="M286" s="45">
        <v>0</v>
      </c>
      <c r="N286" s="46">
        <v>90900</v>
      </c>
      <c r="O286" s="41" t="s">
        <v>18</v>
      </c>
      <c r="P286" s="47" t="s">
        <v>91</v>
      </c>
      <c r="Q286" s="48" t="s">
        <v>16</v>
      </c>
      <c r="R286" s="47" t="s">
        <v>29</v>
      </c>
      <c r="S286" s="48" t="s">
        <v>1173</v>
      </c>
    </row>
    <row r="287" spans="1:19" hidden="1">
      <c r="A287" s="36">
        <v>1271</v>
      </c>
      <c r="B287" s="37">
        <v>42842</v>
      </c>
      <c r="C287" s="38" t="s">
        <v>333</v>
      </c>
      <c r="D287" s="39" t="s">
        <v>467</v>
      </c>
      <c r="E287" s="40" t="s">
        <v>11</v>
      </c>
      <c r="F287" s="39" t="s">
        <v>30</v>
      </c>
      <c r="G287" s="41" t="s">
        <v>66</v>
      </c>
      <c r="H287" s="39" t="s">
        <v>82</v>
      </c>
      <c r="I287" s="42" t="s">
        <v>468</v>
      </c>
      <c r="J287" s="43">
        <v>6</v>
      </c>
      <c r="K287" s="44">
        <v>900</v>
      </c>
      <c r="L287" s="43">
        <v>5400</v>
      </c>
      <c r="M287" s="45">
        <v>0.06</v>
      </c>
      <c r="N287" s="46">
        <v>5076</v>
      </c>
      <c r="O287" s="41" t="s">
        <v>18</v>
      </c>
      <c r="P287" s="47" t="s">
        <v>53</v>
      </c>
      <c r="Q287" s="48" t="s">
        <v>16</v>
      </c>
      <c r="R287" s="47" t="s">
        <v>29</v>
      </c>
      <c r="S287" s="48" t="s">
        <v>1173</v>
      </c>
    </row>
    <row r="288" spans="1:19">
      <c r="A288" s="36">
        <v>1272</v>
      </c>
      <c r="B288" s="37">
        <v>42842</v>
      </c>
      <c r="C288" s="38" t="s">
        <v>333</v>
      </c>
      <c r="D288" s="39" t="s">
        <v>469</v>
      </c>
      <c r="E288" s="40" t="s">
        <v>7</v>
      </c>
      <c r="F288" s="39" t="s">
        <v>30</v>
      </c>
      <c r="G288" s="41" t="s">
        <v>8</v>
      </c>
      <c r="H288" s="39" t="s">
        <v>62</v>
      </c>
      <c r="I288" s="42" t="s">
        <v>274</v>
      </c>
      <c r="J288" s="43">
        <v>20</v>
      </c>
      <c r="K288" s="44">
        <v>9360</v>
      </c>
      <c r="L288" s="43">
        <v>187200</v>
      </c>
      <c r="M288" s="45">
        <v>0.06</v>
      </c>
      <c r="N288" s="46">
        <v>175968</v>
      </c>
      <c r="O288" s="41" t="s">
        <v>15</v>
      </c>
      <c r="P288" s="47" t="s">
        <v>91</v>
      </c>
      <c r="Q288" s="48" t="s">
        <v>10</v>
      </c>
      <c r="R288" s="47" t="s">
        <v>29</v>
      </c>
      <c r="S288" s="48" t="s">
        <v>1173</v>
      </c>
    </row>
    <row r="289" spans="1:19" hidden="1">
      <c r="A289" s="36">
        <v>1273</v>
      </c>
      <c r="B289" s="37">
        <v>42842</v>
      </c>
      <c r="C289" s="38" t="s">
        <v>333</v>
      </c>
      <c r="D289" s="39" t="s">
        <v>470</v>
      </c>
      <c r="E289" s="40" t="s">
        <v>7</v>
      </c>
      <c r="F289" s="39" t="s">
        <v>30</v>
      </c>
      <c r="G289" s="41" t="s">
        <v>12</v>
      </c>
      <c r="H289" s="39" t="s">
        <v>74</v>
      </c>
      <c r="I289" s="42" t="s">
        <v>471</v>
      </c>
      <c r="J289" s="43">
        <v>14</v>
      </c>
      <c r="K289" s="44">
        <v>660</v>
      </c>
      <c r="L289" s="43">
        <v>9240</v>
      </c>
      <c r="M289" s="45">
        <v>0.02</v>
      </c>
      <c r="N289" s="46">
        <v>9055.2000000000007</v>
      </c>
      <c r="O289" s="41" t="s">
        <v>1172</v>
      </c>
      <c r="P289" s="47" t="s">
        <v>53</v>
      </c>
      <c r="Q289" s="48" t="s">
        <v>10</v>
      </c>
      <c r="R289" s="47" t="s">
        <v>29</v>
      </c>
      <c r="S289" s="48" t="s">
        <v>1173</v>
      </c>
    </row>
    <row r="290" spans="1:19">
      <c r="A290" s="36">
        <v>1274</v>
      </c>
      <c r="B290" s="37">
        <v>42842</v>
      </c>
      <c r="C290" s="38" t="s">
        <v>333</v>
      </c>
      <c r="D290" s="39" t="s">
        <v>472</v>
      </c>
      <c r="E290" s="40" t="s">
        <v>7</v>
      </c>
      <c r="F290" s="39" t="s">
        <v>28</v>
      </c>
      <c r="G290" s="41" t="s">
        <v>8</v>
      </c>
      <c r="H290" s="39" t="s">
        <v>58</v>
      </c>
      <c r="I290" s="42" t="s">
        <v>208</v>
      </c>
      <c r="J290" s="43">
        <v>49</v>
      </c>
      <c r="K290" s="44">
        <v>27000</v>
      </c>
      <c r="L290" s="43">
        <v>1323000</v>
      </c>
      <c r="M290" s="45">
        <v>0.06</v>
      </c>
      <c r="N290" s="46">
        <v>1243620</v>
      </c>
      <c r="O290" s="41" t="s">
        <v>15</v>
      </c>
      <c r="P290" s="47" t="s">
        <v>46</v>
      </c>
      <c r="Q290" s="48" t="s">
        <v>10</v>
      </c>
      <c r="R290" s="47" t="s">
        <v>29</v>
      </c>
      <c r="S290" s="48" t="s">
        <v>1173</v>
      </c>
    </row>
    <row r="291" spans="1:19">
      <c r="A291" s="36">
        <v>1275</v>
      </c>
      <c r="B291" s="37">
        <v>42842</v>
      </c>
      <c r="C291" s="38" t="s">
        <v>333</v>
      </c>
      <c r="D291" s="39" t="s">
        <v>472</v>
      </c>
      <c r="E291" s="40" t="s">
        <v>7</v>
      </c>
      <c r="F291" s="39" t="s">
        <v>28</v>
      </c>
      <c r="G291" s="41" t="s">
        <v>8</v>
      </c>
      <c r="H291" s="39" t="s">
        <v>62</v>
      </c>
      <c r="I291" s="42" t="s">
        <v>473</v>
      </c>
      <c r="J291" s="43">
        <v>4</v>
      </c>
      <c r="K291" s="44">
        <v>1260</v>
      </c>
      <c r="L291" s="43">
        <v>5040</v>
      </c>
      <c r="M291" s="45">
        <v>0.04</v>
      </c>
      <c r="N291" s="46">
        <v>4838.3999999999996</v>
      </c>
      <c r="O291" s="41" t="s">
        <v>15</v>
      </c>
      <c r="P291" s="47" t="s">
        <v>46</v>
      </c>
      <c r="Q291" s="48" t="s">
        <v>10</v>
      </c>
      <c r="R291" s="47" t="s">
        <v>29</v>
      </c>
      <c r="S291" s="48" t="s">
        <v>1173</v>
      </c>
    </row>
    <row r="292" spans="1:19" hidden="1">
      <c r="A292" s="36">
        <v>1276</v>
      </c>
      <c r="B292" s="37">
        <v>42843</v>
      </c>
      <c r="C292" s="38" t="s">
        <v>333</v>
      </c>
      <c r="D292" s="39" t="s">
        <v>474</v>
      </c>
      <c r="E292" s="40" t="s">
        <v>101</v>
      </c>
      <c r="F292" s="39" t="s">
        <v>27</v>
      </c>
      <c r="G292" s="41" t="s">
        <v>66</v>
      </c>
      <c r="H292" s="39" t="s">
        <v>125</v>
      </c>
      <c r="I292" s="42" t="s">
        <v>475</v>
      </c>
      <c r="J292" s="43">
        <v>50</v>
      </c>
      <c r="K292" s="44">
        <v>960</v>
      </c>
      <c r="L292" s="43">
        <v>48000</v>
      </c>
      <c r="M292" s="45">
        <v>0.05</v>
      </c>
      <c r="N292" s="46">
        <v>45600</v>
      </c>
      <c r="O292" s="41" t="s">
        <v>15</v>
      </c>
      <c r="P292" s="47" t="s">
        <v>53</v>
      </c>
      <c r="Q292" s="48" t="s">
        <v>10</v>
      </c>
      <c r="R292" s="47" t="s">
        <v>26</v>
      </c>
      <c r="S292" s="48" t="s">
        <v>1173</v>
      </c>
    </row>
    <row r="293" spans="1:19" hidden="1">
      <c r="A293" s="36">
        <v>1277</v>
      </c>
      <c r="B293" s="37">
        <v>42843</v>
      </c>
      <c r="C293" s="38" t="s">
        <v>333</v>
      </c>
      <c r="D293" s="39" t="s">
        <v>176</v>
      </c>
      <c r="E293" s="40" t="s">
        <v>11</v>
      </c>
      <c r="F293" s="39" t="s">
        <v>30</v>
      </c>
      <c r="G293" s="41" t="s">
        <v>12</v>
      </c>
      <c r="H293" s="39" t="s">
        <v>55</v>
      </c>
      <c r="I293" s="42" t="s">
        <v>476</v>
      </c>
      <c r="J293" s="43">
        <v>38</v>
      </c>
      <c r="K293" s="44">
        <v>480</v>
      </c>
      <c r="L293" s="43">
        <v>18240</v>
      </c>
      <c r="M293" s="45">
        <v>0.09</v>
      </c>
      <c r="N293" s="46">
        <v>16598.400000000001</v>
      </c>
      <c r="O293" s="41" t="s">
        <v>1174</v>
      </c>
      <c r="P293" s="47" t="s">
        <v>53</v>
      </c>
      <c r="Q293" s="48" t="s">
        <v>10</v>
      </c>
      <c r="R293" s="47" t="s">
        <v>29</v>
      </c>
      <c r="S293" s="48" t="s">
        <v>1173</v>
      </c>
    </row>
    <row r="294" spans="1:19" hidden="1">
      <c r="A294" s="36">
        <v>1278</v>
      </c>
      <c r="B294" s="37">
        <v>42843</v>
      </c>
      <c r="C294" s="38" t="s">
        <v>333</v>
      </c>
      <c r="D294" s="39" t="s">
        <v>176</v>
      </c>
      <c r="E294" s="40" t="s">
        <v>11</v>
      </c>
      <c r="F294" s="39" t="s">
        <v>30</v>
      </c>
      <c r="G294" s="41" t="s">
        <v>8</v>
      </c>
      <c r="H294" s="39" t="s">
        <v>44</v>
      </c>
      <c r="I294" s="42" t="s">
        <v>477</v>
      </c>
      <c r="J294" s="43">
        <v>21</v>
      </c>
      <c r="K294" s="44">
        <v>1920</v>
      </c>
      <c r="L294" s="43">
        <v>40320</v>
      </c>
      <c r="M294" s="45">
        <v>0.01</v>
      </c>
      <c r="N294" s="46">
        <v>39916.800000000003</v>
      </c>
      <c r="O294" s="41" t="s">
        <v>18</v>
      </c>
      <c r="P294" s="47" t="s">
        <v>53</v>
      </c>
      <c r="Q294" s="48" t="s">
        <v>16</v>
      </c>
      <c r="R294" s="47" t="s">
        <v>29</v>
      </c>
      <c r="S294" s="48" t="s">
        <v>1173</v>
      </c>
    </row>
    <row r="295" spans="1:19" hidden="1">
      <c r="A295" s="36">
        <v>1279</v>
      </c>
      <c r="B295" s="37">
        <v>42843</v>
      </c>
      <c r="C295" s="38" t="s">
        <v>333</v>
      </c>
      <c r="D295" s="39" t="s">
        <v>176</v>
      </c>
      <c r="E295" s="40" t="s">
        <v>11</v>
      </c>
      <c r="F295" s="39" t="s">
        <v>30</v>
      </c>
      <c r="G295" s="41" t="s">
        <v>12</v>
      </c>
      <c r="H295" s="39" t="s">
        <v>55</v>
      </c>
      <c r="I295" s="42" t="s">
        <v>478</v>
      </c>
      <c r="J295" s="43">
        <v>19</v>
      </c>
      <c r="K295" s="44">
        <v>1740</v>
      </c>
      <c r="L295" s="43">
        <v>33060</v>
      </c>
      <c r="M295" s="45">
        <v>0.02</v>
      </c>
      <c r="N295" s="46">
        <v>32398.799999999999</v>
      </c>
      <c r="O295" s="41" t="s">
        <v>18</v>
      </c>
      <c r="P295" s="47" t="s">
        <v>79</v>
      </c>
      <c r="Q295" s="48" t="s">
        <v>16</v>
      </c>
      <c r="R295" s="47" t="s">
        <v>29</v>
      </c>
      <c r="S295" s="48" t="s">
        <v>1173</v>
      </c>
    </row>
    <row r="296" spans="1:19" hidden="1">
      <c r="A296" s="36">
        <v>1280</v>
      </c>
      <c r="B296" s="37">
        <v>42843</v>
      </c>
      <c r="C296" s="38" t="s">
        <v>333</v>
      </c>
      <c r="D296" s="39" t="s">
        <v>479</v>
      </c>
      <c r="E296" s="40" t="s">
        <v>7</v>
      </c>
      <c r="F296" s="39" t="s">
        <v>28</v>
      </c>
      <c r="G296" s="41" t="s">
        <v>66</v>
      </c>
      <c r="H296" s="39" t="s">
        <v>125</v>
      </c>
      <c r="I296" s="42" t="s">
        <v>235</v>
      </c>
      <c r="J296" s="43">
        <v>11</v>
      </c>
      <c r="K296" s="44">
        <v>12780</v>
      </c>
      <c r="L296" s="43">
        <v>140580</v>
      </c>
      <c r="M296" s="45">
        <v>0.04</v>
      </c>
      <c r="N296" s="46">
        <v>134956.79999999999</v>
      </c>
      <c r="O296" s="41" t="s">
        <v>1172</v>
      </c>
      <c r="P296" s="47" t="s">
        <v>46</v>
      </c>
      <c r="Q296" s="48" t="s">
        <v>10</v>
      </c>
      <c r="R296" s="47" t="s">
        <v>29</v>
      </c>
      <c r="S296" s="48" t="s">
        <v>1173</v>
      </c>
    </row>
    <row r="297" spans="1:19">
      <c r="A297" s="36">
        <v>1281</v>
      </c>
      <c r="B297" s="37">
        <v>42843</v>
      </c>
      <c r="C297" s="38" t="s">
        <v>333</v>
      </c>
      <c r="D297" s="39" t="s">
        <v>479</v>
      </c>
      <c r="E297" s="40" t="s">
        <v>7</v>
      </c>
      <c r="F297" s="39" t="s">
        <v>28</v>
      </c>
      <c r="G297" s="41" t="s">
        <v>8</v>
      </c>
      <c r="H297" s="39" t="s">
        <v>62</v>
      </c>
      <c r="I297" s="42" t="s">
        <v>480</v>
      </c>
      <c r="J297" s="43">
        <v>2</v>
      </c>
      <c r="K297" s="44">
        <v>3360</v>
      </c>
      <c r="L297" s="43">
        <v>6720</v>
      </c>
      <c r="M297" s="45">
        <v>0.1</v>
      </c>
      <c r="N297" s="46">
        <v>6048</v>
      </c>
      <c r="O297" s="41" t="s">
        <v>1172</v>
      </c>
      <c r="P297" s="47" t="s">
        <v>49</v>
      </c>
      <c r="Q297" s="48" t="s">
        <v>10</v>
      </c>
      <c r="R297" s="47" t="s">
        <v>29</v>
      </c>
      <c r="S297" s="48" t="s">
        <v>1173</v>
      </c>
    </row>
    <row r="298" spans="1:19" hidden="1">
      <c r="A298" s="36">
        <v>1282</v>
      </c>
      <c r="B298" s="37">
        <v>42843</v>
      </c>
      <c r="C298" s="38" t="s">
        <v>333</v>
      </c>
      <c r="D298" s="39" t="s">
        <v>481</v>
      </c>
      <c r="E298" s="40" t="s">
        <v>7</v>
      </c>
      <c r="F298" s="39" t="s">
        <v>25</v>
      </c>
      <c r="G298" s="41" t="s">
        <v>12</v>
      </c>
      <c r="H298" s="39" t="s">
        <v>128</v>
      </c>
      <c r="I298" s="42" t="s">
        <v>482</v>
      </c>
      <c r="J298" s="43">
        <v>37</v>
      </c>
      <c r="K298" s="44">
        <v>3660</v>
      </c>
      <c r="L298" s="43">
        <v>135420</v>
      </c>
      <c r="M298" s="45">
        <v>0.05</v>
      </c>
      <c r="N298" s="46">
        <v>128649</v>
      </c>
      <c r="O298" s="41" t="s">
        <v>15</v>
      </c>
      <c r="P298" s="47" t="s">
        <v>49</v>
      </c>
      <c r="Q298" s="48" t="s">
        <v>10</v>
      </c>
      <c r="R298" s="47" t="s">
        <v>26</v>
      </c>
      <c r="S298" s="48" t="s">
        <v>1173</v>
      </c>
    </row>
    <row r="299" spans="1:19">
      <c r="A299" s="36">
        <v>1283</v>
      </c>
      <c r="B299" s="37">
        <v>42843</v>
      </c>
      <c r="C299" s="38" t="s">
        <v>333</v>
      </c>
      <c r="D299" s="39" t="s">
        <v>339</v>
      </c>
      <c r="E299" s="40" t="s">
        <v>7</v>
      </c>
      <c r="F299" s="39" t="s">
        <v>27</v>
      </c>
      <c r="G299" s="41" t="s">
        <v>8</v>
      </c>
      <c r="H299" s="39" t="s">
        <v>62</v>
      </c>
      <c r="I299" s="42" t="s">
        <v>483</v>
      </c>
      <c r="J299" s="43">
        <v>4</v>
      </c>
      <c r="K299" s="44">
        <v>2760</v>
      </c>
      <c r="L299" s="43">
        <v>11040</v>
      </c>
      <c r="M299" s="45">
        <v>0.03</v>
      </c>
      <c r="N299" s="46">
        <v>10708.8</v>
      </c>
      <c r="O299" s="41" t="s">
        <v>1174</v>
      </c>
      <c r="P299" s="47" t="s">
        <v>53</v>
      </c>
      <c r="Q299" s="48" t="s">
        <v>10</v>
      </c>
      <c r="R299" s="47" t="s">
        <v>26</v>
      </c>
      <c r="S299" s="48" t="s">
        <v>1173</v>
      </c>
    </row>
    <row r="300" spans="1:19" hidden="1">
      <c r="A300" s="36">
        <v>1284</v>
      </c>
      <c r="B300" s="37">
        <v>42844</v>
      </c>
      <c r="C300" s="38" t="s">
        <v>333</v>
      </c>
      <c r="D300" s="39" t="s">
        <v>484</v>
      </c>
      <c r="E300" s="40" t="s">
        <v>101</v>
      </c>
      <c r="F300" s="39" t="s">
        <v>25</v>
      </c>
      <c r="G300" s="41" t="s">
        <v>8</v>
      </c>
      <c r="H300" s="39" t="s">
        <v>44</v>
      </c>
      <c r="I300" s="42" t="s">
        <v>485</v>
      </c>
      <c r="J300" s="43">
        <v>41</v>
      </c>
      <c r="K300" s="44">
        <v>540</v>
      </c>
      <c r="L300" s="43">
        <v>22140</v>
      </c>
      <c r="M300" s="45">
        <v>0.09</v>
      </c>
      <c r="N300" s="46">
        <v>20147.400000000001</v>
      </c>
      <c r="O300" s="41" t="s">
        <v>18</v>
      </c>
      <c r="P300" s="47" t="s">
        <v>53</v>
      </c>
      <c r="Q300" s="48" t="s">
        <v>16</v>
      </c>
      <c r="R300" s="47" t="s">
        <v>26</v>
      </c>
      <c r="S300" s="48" t="s">
        <v>1173</v>
      </c>
    </row>
    <row r="301" spans="1:19">
      <c r="A301" s="36">
        <v>1285</v>
      </c>
      <c r="B301" s="37">
        <v>42844</v>
      </c>
      <c r="C301" s="38" t="s">
        <v>333</v>
      </c>
      <c r="D301" s="39" t="s">
        <v>418</v>
      </c>
      <c r="E301" s="40" t="s">
        <v>50</v>
      </c>
      <c r="F301" s="39" t="s">
        <v>25</v>
      </c>
      <c r="G301" s="41" t="s">
        <v>12</v>
      </c>
      <c r="H301" s="39" t="s">
        <v>51</v>
      </c>
      <c r="I301" s="42" t="s">
        <v>486</v>
      </c>
      <c r="J301" s="43">
        <v>20</v>
      </c>
      <c r="K301" s="44">
        <v>120</v>
      </c>
      <c r="L301" s="43">
        <v>2400</v>
      </c>
      <c r="M301" s="45">
        <v>0.09</v>
      </c>
      <c r="N301" s="46">
        <v>2184</v>
      </c>
      <c r="O301" s="41" t="s">
        <v>1172</v>
      </c>
      <c r="P301" s="47" t="s">
        <v>46</v>
      </c>
      <c r="Q301" s="48" t="s">
        <v>10</v>
      </c>
      <c r="R301" s="47" t="s">
        <v>26</v>
      </c>
      <c r="S301" s="48" t="s">
        <v>1173</v>
      </c>
    </row>
    <row r="302" spans="1:19" hidden="1">
      <c r="A302" s="36">
        <v>1286</v>
      </c>
      <c r="B302" s="37">
        <v>42844</v>
      </c>
      <c r="C302" s="38" t="s">
        <v>333</v>
      </c>
      <c r="D302" s="39" t="s">
        <v>487</v>
      </c>
      <c r="E302" s="40" t="s">
        <v>11</v>
      </c>
      <c r="F302" s="39" t="s">
        <v>25</v>
      </c>
      <c r="G302" s="41" t="s">
        <v>12</v>
      </c>
      <c r="H302" s="39" t="s">
        <v>51</v>
      </c>
      <c r="I302" s="42" t="s">
        <v>488</v>
      </c>
      <c r="J302" s="43">
        <v>32</v>
      </c>
      <c r="K302" s="44">
        <v>2640</v>
      </c>
      <c r="L302" s="43">
        <v>84480</v>
      </c>
      <c r="M302" s="45">
        <v>0</v>
      </c>
      <c r="N302" s="46">
        <v>84480</v>
      </c>
      <c r="O302" s="41" t="s">
        <v>18</v>
      </c>
      <c r="P302" s="47" t="s">
        <v>79</v>
      </c>
      <c r="Q302" s="48" t="s">
        <v>16</v>
      </c>
      <c r="R302" s="47" t="s">
        <v>26</v>
      </c>
      <c r="S302" s="48" t="s">
        <v>1173</v>
      </c>
    </row>
    <row r="303" spans="1:19" hidden="1">
      <c r="A303" s="36">
        <v>1287</v>
      </c>
      <c r="B303" s="37">
        <v>42844</v>
      </c>
      <c r="C303" s="38" t="s">
        <v>333</v>
      </c>
      <c r="D303" s="39" t="s">
        <v>487</v>
      </c>
      <c r="E303" s="40" t="s">
        <v>11</v>
      </c>
      <c r="F303" s="39" t="s">
        <v>25</v>
      </c>
      <c r="G303" s="41" t="s">
        <v>12</v>
      </c>
      <c r="H303" s="39" t="s">
        <v>107</v>
      </c>
      <c r="I303" s="42" t="s">
        <v>489</v>
      </c>
      <c r="J303" s="43">
        <v>45</v>
      </c>
      <c r="K303" s="44">
        <v>780</v>
      </c>
      <c r="L303" s="43">
        <v>35100</v>
      </c>
      <c r="M303" s="45">
        <v>0.05</v>
      </c>
      <c r="N303" s="46">
        <v>33345</v>
      </c>
      <c r="O303" s="41" t="s">
        <v>18</v>
      </c>
      <c r="P303" s="47" t="s">
        <v>53</v>
      </c>
      <c r="Q303" s="48" t="s">
        <v>16</v>
      </c>
      <c r="R303" s="47" t="s">
        <v>26</v>
      </c>
      <c r="S303" s="48" t="s">
        <v>1173</v>
      </c>
    </row>
    <row r="304" spans="1:19" hidden="1">
      <c r="A304" s="36">
        <v>1288</v>
      </c>
      <c r="B304" s="37">
        <v>42844</v>
      </c>
      <c r="C304" s="38" t="s">
        <v>333</v>
      </c>
      <c r="D304" s="39" t="s">
        <v>211</v>
      </c>
      <c r="E304" s="40" t="s">
        <v>7</v>
      </c>
      <c r="F304" s="39" t="s">
        <v>25</v>
      </c>
      <c r="G304" s="41" t="s">
        <v>12</v>
      </c>
      <c r="H304" s="39" t="s">
        <v>120</v>
      </c>
      <c r="I304" s="42" t="s">
        <v>490</v>
      </c>
      <c r="J304" s="43">
        <v>50</v>
      </c>
      <c r="K304" s="44">
        <v>660</v>
      </c>
      <c r="L304" s="43">
        <v>33000</v>
      </c>
      <c r="M304" s="45">
        <v>0.01</v>
      </c>
      <c r="N304" s="46">
        <v>32670</v>
      </c>
      <c r="O304" s="41" t="s">
        <v>1174</v>
      </c>
      <c r="P304" s="47" t="s">
        <v>53</v>
      </c>
      <c r="Q304" s="48" t="s">
        <v>10</v>
      </c>
      <c r="R304" s="47" t="s">
        <v>26</v>
      </c>
      <c r="S304" s="48" t="s">
        <v>1173</v>
      </c>
    </row>
    <row r="305" spans="1:19" hidden="1">
      <c r="A305" s="36">
        <v>1289</v>
      </c>
      <c r="B305" s="37">
        <v>42844</v>
      </c>
      <c r="C305" s="38" t="s">
        <v>333</v>
      </c>
      <c r="D305" s="39" t="s">
        <v>491</v>
      </c>
      <c r="E305" s="40" t="s">
        <v>7</v>
      </c>
      <c r="F305" s="39" t="s">
        <v>28</v>
      </c>
      <c r="G305" s="41" t="s">
        <v>12</v>
      </c>
      <c r="H305" s="39" t="s">
        <v>51</v>
      </c>
      <c r="I305" s="42" t="s">
        <v>492</v>
      </c>
      <c r="J305" s="43">
        <v>12</v>
      </c>
      <c r="K305" s="44">
        <v>300</v>
      </c>
      <c r="L305" s="43">
        <v>3600</v>
      </c>
      <c r="M305" s="45">
        <v>0.09</v>
      </c>
      <c r="N305" s="46">
        <v>3276</v>
      </c>
      <c r="O305" s="41" t="s">
        <v>1174</v>
      </c>
      <c r="P305" s="47" t="s">
        <v>53</v>
      </c>
      <c r="Q305" s="48" t="s">
        <v>10</v>
      </c>
      <c r="R305" s="47" t="s">
        <v>29</v>
      </c>
      <c r="S305" s="48" t="s">
        <v>1173</v>
      </c>
    </row>
    <row r="306" spans="1:19" hidden="1">
      <c r="A306" s="36">
        <v>1290</v>
      </c>
      <c r="B306" s="37">
        <v>42844</v>
      </c>
      <c r="C306" s="38" t="s">
        <v>333</v>
      </c>
      <c r="D306" s="39" t="s">
        <v>493</v>
      </c>
      <c r="E306" s="40" t="s">
        <v>7</v>
      </c>
      <c r="F306" s="39" t="s">
        <v>25</v>
      </c>
      <c r="G306" s="41" t="s">
        <v>12</v>
      </c>
      <c r="H306" s="39" t="s">
        <v>120</v>
      </c>
      <c r="I306" s="42" t="s">
        <v>494</v>
      </c>
      <c r="J306" s="43">
        <v>42</v>
      </c>
      <c r="K306" s="44">
        <v>240</v>
      </c>
      <c r="L306" s="43">
        <v>10080</v>
      </c>
      <c r="M306" s="45">
        <v>0.09</v>
      </c>
      <c r="N306" s="46">
        <v>9172.7999999999993</v>
      </c>
      <c r="O306" s="41" t="s">
        <v>1172</v>
      </c>
      <c r="P306" s="47" t="s">
        <v>46</v>
      </c>
      <c r="Q306" s="48" t="s">
        <v>10</v>
      </c>
      <c r="R306" s="47" t="s">
        <v>26</v>
      </c>
      <c r="S306" s="48" t="s">
        <v>1173</v>
      </c>
    </row>
    <row r="307" spans="1:19" hidden="1">
      <c r="A307" s="36">
        <v>1291</v>
      </c>
      <c r="B307" s="37">
        <v>42845</v>
      </c>
      <c r="C307" s="38" t="s">
        <v>333</v>
      </c>
      <c r="D307" s="39" t="s">
        <v>495</v>
      </c>
      <c r="E307" s="40" t="s">
        <v>7</v>
      </c>
      <c r="F307" s="39" t="s">
        <v>25</v>
      </c>
      <c r="G307" s="41" t="s">
        <v>12</v>
      </c>
      <c r="H307" s="39" t="s">
        <v>107</v>
      </c>
      <c r="I307" s="42" t="s">
        <v>496</v>
      </c>
      <c r="J307" s="43">
        <v>2</v>
      </c>
      <c r="K307" s="44">
        <v>180</v>
      </c>
      <c r="L307" s="43">
        <v>360</v>
      </c>
      <c r="M307" s="45">
        <v>0.01</v>
      </c>
      <c r="N307" s="46">
        <v>356.4</v>
      </c>
      <c r="O307" s="41" t="s">
        <v>1174</v>
      </c>
      <c r="P307" s="47" t="s">
        <v>64</v>
      </c>
      <c r="Q307" s="48" t="s">
        <v>10</v>
      </c>
      <c r="R307" s="47" t="s">
        <v>26</v>
      </c>
      <c r="S307" s="48" t="s">
        <v>1173</v>
      </c>
    </row>
    <row r="308" spans="1:19" hidden="1">
      <c r="A308" s="36">
        <v>1292</v>
      </c>
      <c r="B308" s="37">
        <v>42846</v>
      </c>
      <c r="C308" s="38" t="s">
        <v>333</v>
      </c>
      <c r="D308" s="39" t="s">
        <v>497</v>
      </c>
      <c r="E308" s="40" t="s">
        <v>101</v>
      </c>
      <c r="F308" s="39" t="s">
        <v>30</v>
      </c>
      <c r="G308" s="41" t="s">
        <v>66</v>
      </c>
      <c r="H308" s="39" t="s">
        <v>82</v>
      </c>
      <c r="I308" s="42" t="s">
        <v>498</v>
      </c>
      <c r="J308" s="43">
        <v>7</v>
      </c>
      <c r="K308" s="44">
        <v>2280</v>
      </c>
      <c r="L308" s="43">
        <v>15960</v>
      </c>
      <c r="M308" s="45">
        <v>0.05</v>
      </c>
      <c r="N308" s="46">
        <v>15162</v>
      </c>
      <c r="O308" s="41" t="s">
        <v>13</v>
      </c>
      <c r="P308" s="47" t="s">
        <v>53</v>
      </c>
      <c r="Q308" s="48" t="s">
        <v>14</v>
      </c>
      <c r="R308" s="47" t="s">
        <v>29</v>
      </c>
      <c r="S308" s="48" t="s">
        <v>1173</v>
      </c>
    </row>
    <row r="309" spans="1:19" hidden="1">
      <c r="A309" s="36">
        <v>1293</v>
      </c>
      <c r="B309" s="37">
        <v>42848</v>
      </c>
      <c r="C309" s="38" t="s">
        <v>333</v>
      </c>
      <c r="D309" s="39" t="s">
        <v>499</v>
      </c>
      <c r="E309" s="40" t="s">
        <v>50</v>
      </c>
      <c r="F309" s="39" t="s">
        <v>25</v>
      </c>
      <c r="G309" s="41" t="s">
        <v>66</v>
      </c>
      <c r="H309" s="39" t="s">
        <v>67</v>
      </c>
      <c r="I309" s="42" t="s">
        <v>227</v>
      </c>
      <c r="J309" s="43">
        <v>26</v>
      </c>
      <c r="K309" s="44">
        <v>3060</v>
      </c>
      <c r="L309" s="43">
        <v>79560</v>
      </c>
      <c r="M309" s="45">
        <v>0.04</v>
      </c>
      <c r="N309" s="46">
        <v>76377.600000000006</v>
      </c>
      <c r="O309" s="41" t="s">
        <v>1172</v>
      </c>
      <c r="P309" s="47" t="s">
        <v>79</v>
      </c>
      <c r="Q309" s="48" t="s">
        <v>10</v>
      </c>
      <c r="R309" s="47" t="s">
        <v>26</v>
      </c>
      <c r="S309" s="48" t="s">
        <v>1173</v>
      </c>
    </row>
    <row r="310" spans="1:19" hidden="1">
      <c r="A310" s="36">
        <v>1294</v>
      </c>
      <c r="B310" s="37">
        <v>42848</v>
      </c>
      <c r="C310" s="38" t="s">
        <v>333</v>
      </c>
      <c r="D310" s="39" t="s">
        <v>499</v>
      </c>
      <c r="E310" s="40" t="s">
        <v>50</v>
      </c>
      <c r="F310" s="39" t="s">
        <v>25</v>
      </c>
      <c r="G310" s="41" t="s">
        <v>66</v>
      </c>
      <c r="H310" s="39" t="s">
        <v>125</v>
      </c>
      <c r="I310" s="42" t="s">
        <v>163</v>
      </c>
      <c r="J310" s="43">
        <v>36</v>
      </c>
      <c r="K310" s="44">
        <v>7500</v>
      </c>
      <c r="L310" s="43">
        <v>270000</v>
      </c>
      <c r="M310" s="45">
        <v>0.04</v>
      </c>
      <c r="N310" s="46">
        <v>259200</v>
      </c>
      <c r="O310" s="41" t="s">
        <v>1172</v>
      </c>
      <c r="P310" s="47" t="s">
        <v>53</v>
      </c>
      <c r="Q310" s="48" t="s">
        <v>10</v>
      </c>
      <c r="R310" s="47" t="s">
        <v>26</v>
      </c>
      <c r="S310" s="48" t="s">
        <v>1173</v>
      </c>
    </row>
    <row r="311" spans="1:19">
      <c r="A311" s="36">
        <v>1295</v>
      </c>
      <c r="B311" s="37">
        <v>42848</v>
      </c>
      <c r="C311" s="38" t="s">
        <v>333</v>
      </c>
      <c r="D311" s="39" t="s">
        <v>499</v>
      </c>
      <c r="E311" s="40" t="s">
        <v>50</v>
      </c>
      <c r="F311" s="39" t="s">
        <v>25</v>
      </c>
      <c r="G311" s="41" t="s">
        <v>12</v>
      </c>
      <c r="H311" s="39" t="s">
        <v>114</v>
      </c>
      <c r="I311" s="42" t="s">
        <v>500</v>
      </c>
      <c r="J311" s="43">
        <v>16</v>
      </c>
      <c r="K311" s="44">
        <v>1380</v>
      </c>
      <c r="L311" s="43">
        <v>22080</v>
      </c>
      <c r="M311" s="45">
        <v>0.09</v>
      </c>
      <c r="N311" s="46">
        <v>20092.8</v>
      </c>
      <c r="O311" s="41" t="s">
        <v>1172</v>
      </c>
      <c r="P311" s="47" t="s">
        <v>53</v>
      </c>
      <c r="Q311" s="48" t="s">
        <v>10</v>
      </c>
      <c r="R311" s="47" t="s">
        <v>26</v>
      </c>
      <c r="S311" s="48" t="s">
        <v>1173</v>
      </c>
    </row>
    <row r="312" spans="1:19" hidden="1">
      <c r="A312" s="36">
        <v>1296</v>
      </c>
      <c r="B312" s="37">
        <v>42848</v>
      </c>
      <c r="C312" s="38" t="s">
        <v>333</v>
      </c>
      <c r="D312" s="39" t="s">
        <v>429</v>
      </c>
      <c r="E312" s="40" t="s">
        <v>101</v>
      </c>
      <c r="F312" s="39" t="s">
        <v>27</v>
      </c>
      <c r="G312" s="41" t="s">
        <v>12</v>
      </c>
      <c r="H312" s="39" t="s">
        <v>47</v>
      </c>
      <c r="I312" s="42" t="s">
        <v>501</v>
      </c>
      <c r="J312" s="43">
        <v>31</v>
      </c>
      <c r="K312" s="44">
        <v>420</v>
      </c>
      <c r="L312" s="43">
        <v>13020</v>
      </c>
      <c r="M312" s="45">
        <v>0.08</v>
      </c>
      <c r="N312" s="46">
        <v>11978.4</v>
      </c>
      <c r="O312" s="41" t="s">
        <v>18</v>
      </c>
      <c r="P312" s="47" t="s">
        <v>79</v>
      </c>
      <c r="Q312" s="48" t="s">
        <v>16</v>
      </c>
      <c r="R312" s="47" t="s">
        <v>26</v>
      </c>
      <c r="S312" s="48" t="s">
        <v>1173</v>
      </c>
    </row>
    <row r="313" spans="1:19" hidden="1">
      <c r="A313" s="36">
        <v>1297</v>
      </c>
      <c r="B313" s="37">
        <v>42848</v>
      </c>
      <c r="C313" s="38" t="s">
        <v>333</v>
      </c>
      <c r="D313" s="39" t="s">
        <v>429</v>
      </c>
      <c r="E313" s="40" t="s">
        <v>101</v>
      </c>
      <c r="F313" s="39" t="s">
        <v>27</v>
      </c>
      <c r="G313" s="41" t="s">
        <v>12</v>
      </c>
      <c r="H313" s="39" t="s">
        <v>51</v>
      </c>
      <c r="I313" s="42" t="s">
        <v>502</v>
      </c>
      <c r="J313" s="43">
        <v>24</v>
      </c>
      <c r="K313" s="44">
        <v>180</v>
      </c>
      <c r="L313" s="43">
        <v>4320</v>
      </c>
      <c r="M313" s="45">
        <v>0.02</v>
      </c>
      <c r="N313" s="46">
        <v>4233.6000000000004</v>
      </c>
      <c r="O313" s="41" t="s">
        <v>18</v>
      </c>
      <c r="P313" s="47" t="s">
        <v>53</v>
      </c>
      <c r="Q313" s="48" t="s">
        <v>16</v>
      </c>
      <c r="R313" s="47" t="s">
        <v>26</v>
      </c>
      <c r="S313" s="48" t="s">
        <v>1173</v>
      </c>
    </row>
    <row r="314" spans="1:19" hidden="1">
      <c r="A314" s="36">
        <v>1298</v>
      </c>
      <c r="B314" s="37">
        <v>42848</v>
      </c>
      <c r="C314" s="38" t="s">
        <v>333</v>
      </c>
      <c r="D314" s="39" t="s">
        <v>503</v>
      </c>
      <c r="E314" s="40" t="s">
        <v>101</v>
      </c>
      <c r="F314" s="39" t="s">
        <v>30</v>
      </c>
      <c r="G314" s="41" t="s">
        <v>66</v>
      </c>
      <c r="H314" s="39" t="s">
        <v>82</v>
      </c>
      <c r="I314" s="42" t="s">
        <v>240</v>
      </c>
      <c r="J314" s="43">
        <v>39</v>
      </c>
      <c r="K314" s="44">
        <v>480</v>
      </c>
      <c r="L314" s="43">
        <v>18720</v>
      </c>
      <c r="M314" s="45">
        <v>7.0000000000000007E-2</v>
      </c>
      <c r="N314" s="46">
        <v>17409.599999999999</v>
      </c>
      <c r="O314" s="41" t="s">
        <v>1172</v>
      </c>
      <c r="P314" s="47" t="s">
        <v>79</v>
      </c>
      <c r="Q314" s="48" t="s">
        <v>10</v>
      </c>
      <c r="R314" s="47" t="s">
        <v>29</v>
      </c>
      <c r="S314" s="48" t="s">
        <v>1173</v>
      </c>
    </row>
    <row r="315" spans="1:19" hidden="1">
      <c r="A315" s="36">
        <v>1299</v>
      </c>
      <c r="B315" s="37">
        <v>42848</v>
      </c>
      <c r="C315" s="38" t="s">
        <v>333</v>
      </c>
      <c r="D315" s="39" t="s">
        <v>503</v>
      </c>
      <c r="E315" s="40" t="s">
        <v>101</v>
      </c>
      <c r="F315" s="39" t="s">
        <v>30</v>
      </c>
      <c r="G315" s="41" t="s">
        <v>12</v>
      </c>
      <c r="H315" s="39" t="s">
        <v>114</v>
      </c>
      <c r="I315" s="42" t="s">
        <v>433</v>
      </c>
      <c r="J315" s="43">
        <v>37</v>
      </c>
      <c r="K315" s="44">
        <v>720</v>
      </c>
      <c r="L315" s="43">
        <v>26640</v>
      </c>
      <c r="M315" s="45">
        <v>0.02</v>
      </c>
      <c r="N315" s="46">
        <v>26107.200000000001</v>
      </c>
      <c r="O315" s="41" t="s">
        <v>1172</v>
      </c>
      <c r="P315" s="47" t="s">
        <v>60</v>
      </c>
      <c r="Q315" s="48" t="s">
        <v>10</v>
      </c>
      <c r="R315" s="47" t="s">
        <v>29</v>
      </c>
      <c r="S315" s="48" t="s">
        <v>1173</v>
      </c>
    </row>
    <row r="316" spans="1:19" hidden="1">
      <c r="A316" s="36">
        <v>1300</v>
      </c>
      <c r="B316" s="37">
        <v>42848</v>
      </c>
      <c r="C316" s="38" t="s">
        <v>333</v>
      </c>
      <c r="D316" s="39" t="s">
        <v>503</v>
      </c>
      <c r="E316" s="40" t="s">
        <v>101</v>
      </c>
      <c r="F316" s="39" t="s">
        <v>30</v>
      </c>
      <c r="G316" s="41" t="s">
        <v>12</v>
      </c>
      <c r="H316" s="39" t="s">
        <v>47</v>
      </c>
      <c r="I316" s="42" t="s">
        <v>504</v>
      </c>
      <c r="J316" s="43">
        <v>42</v>
      </c>
      <c r="K316" s="44">
        <v>420</v>
      </c>
      <c r="L316" s="43">
        <v>17640</v>
      </c>
      <c r="M316" s="45">
        <v>0.02</v>
      </c>
      <c r="N316" s="46">
        <v>17287.2</v>
      </c>
      <c r="O316" s="41" t="s">
        <v>1172</v>
      </c>
      <c r="P316" s="47" t="s">
        <v>79</v>
      </c>
      <c r="Q316" s="48" t="s">
        <v>10</v>
      </c>
      <c r="R316" s="47" t="s">
        <v>29</v>
      </c>
      <c r="S316" s="48" t="s">
        <v>1173</v>
      </c>
    </row>
    <row r="317" spans="1:19">
      <c r="A317" s="36">
        <v>1301</v>
      </c>
      <c r="B317" s="37">
        <v>42848</v>
      </c>
      <c r="C317" s="38" t="s">
        <v>333</v>
      </c>
      <c r="D317" s="39" t="s">
        <v>505</v>
      </c>
      <c r="E317" s="40" t="s">
        <v>50</v>
      </c>
      <c r="F317" s="39" t="s">
        <v>27</v>
      </c>
      <c r="G317" s="41" t="s">
        <v>12</v>
      </c>
      <c r="H317" s="39" t="s">
        <v>47</v>
      </c>
      <c r="I317" s="42" t="s">
        <v>506</v>
      </c>
      <c r="J317" s="43">
        <v>9</v>
      </c>
      <c r="K317" s="44">
        <v>420</v>
      </c>
      <c r="L317" s="43">
        <v>3780</v>
      </c>
      <c r="M317" s="45">
        <v>0.01</v>
      </c>
      <c r="N317" s="46">
        <v>3742.2</v>
      </c>
      <c r="O317" s="41" t="s">
        <v>15</v>
      </c>
      <c r="P317" s="47" t="s">
        <v>53</v>
      </c>
      <c r="Q317" s="48" t="s">
        <v>10</v>
      </c>
      <c r="R317" s="47" t="s">
        <v>26</v>
      </c>
      <c r="S317" s="48" t="s">
        <v>1173</v>
      </c>
    </row>
    <row r="318" spans="1:19" hidden="1">
      <c r="A318" s="36">
        <v>1302</v>
      </c>
      <c r="B318" s="37">
        <v>42848</v>
      </c>
      <c r="C318" s="38" t="s">
        <v>333</v>
      </c>
      <c r="D318" s="39" t="s">
        <v>507</v>
      </c>
      <c r="E318" s="40" t="s">
        <v>7</v>
      </c>
      <c r="F318" s="39" t="s">
        <v>28</v>
      </c>
      <c r="G318" s="41" t="s">
        <v>66</v>
      </c>
      <c r="H318" s="39" t="s">
        <v>67</v>
      </c>
      <c r="I318" s="42" t="s">
        <v>255</v>
      </c>
      <c r="J318" s="43">
        <v>32</v>
      </c>
      <c r="K318" s="44">
        <v>30060</v>
      </c>
      <c r="L318" s="43">
        <v>961920</v>
      </c>
      <c r="M318" s="45">
        <v>0.04</v>
      </c>
      <c r="N318" s="46">
        <v>923443.19999999995</v>
      </c>
      <c r="O318" s="41" t="s">
        <v>13</v>
      </c>
      <c r="P318" s="47" t="s">
        <v>64</v>
      </c>
      <c r="Q318" s="48" t="s">
        <v>14</v>
      </c>
      <c r="R318" s="47" t="s">
        <v>29</v>
      </c>
      <c r="S318" s="48" t="s">
        <v>1173</v>
      </c>
    </row>
    <row r="319" spans="1:19" hidden="1">
      <c r="A319" s="36">
        <v>1303</v>
      </c>
      <c r="B319" s="37">
        <v>42848</v>
      </c>
      <c r="C319" s="38" t="s">
        <v>333</v>
      </c>
      <c r="D319" s="39" t="s">
        <v>507</v>
      </c>
      <c r="E319" s="40" t="s">
        <v>7</v>
      </c>
      <c r="F319" s="39" t="s">
        <v>28</v>
      </c>
      <c r="G319" s="41" t="s">
        <v>12</v>
      </c>
      <c r="H319" s="39" t="s">
        <v>74</v>
      </c>
      <c r="I319" s="42" t="s">
        <v>508</v>
      </c>
      <c r="J319" s="43">
        <v>29</v>
      </c>
      <c r="K319" s="44">
        <v>720</v>
      </c>
      <c r="L319" s="43">
        <v>20880</v>
      </c>
      <c r="M319" s="45">
        <v>0.04</v>
      </c>
      <c r="N319" s="46">
        <v>20044.8</v>
      </c>
      <c r="O319" s="41" t="s">
        <v>13</v>
      </c>
      <c r="P319" s="47" t="s">
        <v>91</v>
      </c>
      <c r="Q319" s="48" t="s">
        <v>14</v>
      </c>
      <c r="R319" s="47" t="s">
        <v>29</v>
      </c>
      <c r="S319" s="48" t="s">
        <v>1173</v>
      </c>
    </row>
    <row r="320" spans="1:19" hidden="1">
      <c r="A320" s="36">
        <v>1304</v>
      </c>
      <c r="B320" s="37">
        <v>42848</v>
      </c>
      <c r="C320" s="38" t="s">
        <v>333</v>
      </c>
      <c r="D320" s="39" t="s">
        <v>507</v>
      </c>
      <c r="E320" s="40" t="s">
        <v>7</v>
      </c>
      <c r="F320" s="39" t="s">
        <v>28</v>
      </c>
      <c r="G320" s="41" t="s">
        <v>66</v>
      </c>
      <c r="H320" s="39" t="s">
        <v>125</v>
      </c>
      <c r="I320" s="42" t="s">
        <v>509</v>
      </c>
      <c r="J320" s="43">
        <v>48</v>
      </c>
      <c r="K320" s="44">
        <v>5160</v>
      </c>
      <c r="L320" s="43">
        <v>247680</v>
      </c>
      <c r="M320" s="45">
        <v>0.09</v>
      </c>
      <c r="N320" s="46">
        <v>225388.79999999999</v>
      </c>
      <c r="O320" s="41" t="s">
        <v>1172</v>
      </c>
      <c r="P320" s="47" t="s">
        <v>79</v>
      </c>
      <c r="Q320" s="48" t="s">
        <v>10</v>
      </c>
      <c r="R320" s="47" t="s">
        <v>29</v>
      </c>
      <c r="S320" s="48" t="s">
        <v>1173</v>
      </c>
    </row>
    <row r="321" spans="1:19" hidden="1">
      <c r="A321" s="36">
        <v>1305</v>
      </c>
      <c r="B321" s="37">
        <v>42849</v>
      </c>
      <c r="C321" s="38" t="s">
        <v>333</v>
      </c>
      <c r="D321" s="39" t="s">
        <v>510</v>
      </c>
      <c r="E321" s="40" t="s">
        <v>7</v>
      </c>
      <c r="F321" s="39" t="s">
        <v>27</v>
      </c>
      <c r="G321" s="41" t="s">
        <v>12</v>
      </c>
      <c r="H321" s="39" t="s">
        <v>157</v>
      </c>
      <c r="I321" s="42" t="s">
        <v>371</v>
      </c>
      <c r="J321" s="43">
        <v>40</v>
      </c>
      <c r="K321" s="44">
        <v>120</v>
      </c>
      <c r="L321" s="43">
        <v>4800</v>
      </c>
      <c r="M321" s="45">
        <v>0.04</v>
      </c>
      <c r="N321" s="46">
        <v>4608</v>
      </c>
      <c r="O321" s="41" t="s">
        <v>1172</v>
      </c>
      <c r="P321" s="47" t="s">
        <v>53</v>
      </c>
      <c r="Q321" s="48" t="s">
        <v>10</v>
      </c>
      <c r="R321" s="47" t="s">
        <v>26</v>
      </c>
      <c r="S321" s="48" t="s">
        <v>1173</v>
      </c>
    </row>
    <row r="322" spans="1:19" hidden="1">
      <c r="A322" s="36">
        <v>1306</v>
      </c>
      <c r="B322" s="37">
        <v>42849</v>
      </c>
      <c r="C322" s="38" t="s">
        <v>333</v>
      </c>
      <c r="D322" s="39" t="s">
        <v>453</v>
      </c>
      <c r="E322" s="40" t="s">
        <v>11</v>
      </c>
      <c r="F322" s="39" t="s">
        <v>25</v>
      </c>
      <c r="G322" s="41" t="s">
        <v>8</v>
      </c>
      <c r="H322" s="39" t="s">
        <v>62</v>
      </c>
      <c r="I322" s="42" t="s">
        <v>511</v>
      </c>
      <c r="J322" s="43">
        <v>43</v>
      </c>
      <c r="K322" s="44">
        <v>12360</v>
      </c>
      <c r="L322" s="43">
        <v>531480</v>
      </c>
      <c r="M322" s="45">
        <v>0</v>
      </c>
      <c r="N322" s="46">
        <v>531480</v>
      </c>
      <c r="O322" s="41" t="s">
        <v>15</v>
      </c>
      <c r="P322" s="47" t="s">
        <v>79</v>
      </c>
      <c r="Q322" s="48" t="s">
        <v>10</v>
      </c>
      <c r="R322" s="47" t="s">
        <v>26</v>
      </c>
      <c r="S322" s="48" t="s">
        <v>1173</v>
      </c>
    </row>
    <row r="323" spans="1:19" hidden="1">
      <c r="A323" s="36">
        <v>1307</v>
      </c>
      <c r="B323" s="37">
        <v>42849</v>
      </c>
      <c r="C323" s="38" t="s">
        <v>333</v>
      </c>
      <c r="D323" s="39" t="s">
        <v>89</v>
      </c>
      <c r="E323" s="40" t="s">
        <v>11</v>
      </c>
      <c r="F323" s="39" t="s">
        <v>30</v>
      </c>
      <c r="G323" s="41" t="s">
        <v>66</v>
      </c>
      <c r="H323" s="39" t="s">
        <v>82</v>
      </c>
      <c r="I323" s="42" t="s">
        <v>458</v>
      </c>
      <c r="J323" s="43">
        <v>42</v>
      </c>
      <c r="K323" s="44">
        <v>420</v>
      </c>
      <c r="L323" s="43">
        <v>17640</v>
      </c>
      <c r="M323" s="45">
        <v>0.02</v>
      </c>
      <c r="N323" s="46">
        <v>17287.2</v>
      </c>
      <c r="O323" s="41" t="s">
        <v>18</v>
      </c>
      <c r="P323" s="47" t="s">
        <v>64</v>
      </c>
      <c r="Q323" s="48" t="s">
        <v>16</v>
      </c>
      <c r="R323" s="47" t="s">
        <v>29</v>
      </c>
      <c r="S323" s="48" t="s">
        <v>1173</v>
      </c>
    </row>
    <row r="324" spans="1:19" hidden="1">
      <c r="A324" s="36">
        <v>1308</v>
      </c>
      <c r="B324" s="37">
        <v>42850</v>
      </c>
      <c r="C324" s="38" t="s">
        <v>333</v>
      </c>
      <c r="D324" s="39" t="s">
        <v>505</v>
      </c>
      <c r="E324" s="40" t="s">
        <v>50</v>
      </c>
      <c r="F324" s="39" t="s">
        <v>27</v>
      </c>
      <c r="G324" s="41" t="s">
        <v>66</v>
      </c>
      <c r="H324" s="39" t="s">
        <v>125</v>
      </c>
      <c r="I324" s="42" t="s">
        <v>512</v>
      </c>
      <c r="J324" s="43">
        <v>12</v>
      </c>
      <c r="K324" s="44">
        <v>15600</v>
      </c>
      <c r="L324" s="43">
        <v>187200</v>
      </c>
      <c r="M324" s="45">
        <v>0.1</v>
      </c>
      <c r="N324" s="46">
        <v>168480</v>
      </c>
      <c r="O324" s="41" t="s">
        <v>1174</v>
      </c>
      <c r="P324" s="47" t="s">
        <v>79</v>
      </c>
      <c r="Q324" s="48" t="s">
        <v>10</v>
      </c>
      <c r="R324" s="47" t="s">
        <v>26</v>
      </c>
      <c r="S324" s="48" t="s">
        <v>1173</v>
      </c>
    </row>
    <row r="325" spans="1:19" hidden="1">
      <c r="A325" s="36">
        <v>1309</v>
      </c>
      <c r="B325" s="37">
        <v>42851</v>
      </c>
      <c r="C325" s="38" t="s">
        <v>333</v>
      </c>
      <c r="D325" s="39" t="s">
        <v>513</v>
      </c>
      <c r="E325" s="40" t="s">
        <v>11</v>
      </c>
      <c r="F325" s="39" t="s">
        <v>25</v>
      </c>
      <c r="G325" s="41" t="s">
        <v>66</v>
      </c>
      <c r="H325" s="39" t="s">
        <v>82</v>
      </c>
      <c r="I325" s="42" t="s">
        <v>514</v>
      </c>
      <c r="J325" s="43">
        <v>29</v>
      </c>
      <c r="K325" s="44">
        <v>960</v>
      </c>
      <c r="L325" s="43">
        <v>27840</v>
      </c>
      <c r="M325" s="45">
        <v>0.1</v>
      </c>
      <c r="N325" s="46">
        <v>25056</v>
      </c>
      <c r="O325" s="41" t="s">
        <v>1174</v>
      </c>
      <c r="P325" s="47" t="s">
        <v>53</v>
      </c>
      <c r="Q325" s="48" t="s">
        <v>10</v>
      </c>
      <c r="R325" s="47" t="s">
        <v>26</v>
      </c>
      <c r="S325" s="48" t="s">
        <v>1173</v>
      </c>
    </row>
    <row r="326" spans="1:19" hidden="1">
      <c r="A326" s="36">
        <v>1310</v>
      </c>
      <c r="B326" s="37">
        <v>42851</v>
      </c>
      <c r="C326" s="38" t="s">
        <v>333</v>
      </c>
      <c r="D326" s="39" t="s">
        <v>515</v>
      </c>
      <c r="E326" s="40" t="s">
        <v>101</v>
      </c>
      <c r="F326" s="39" t="s">
        <v>27</v>
      </c>
      <c r="G326" s="41" t="s">
        <v>12</v>
      </c>
      <c r="H326" s="39" t="s">
        <v>47</v>
      </c>
      <c r="I326" s="42" t="s">
        <v>516</v>
      </c>
      <c r="J326" s="43">
        <v>38</v>
      </c>
      <c r="K326" s="44">
        <v>720</v>
      </c>
      <c r="L326" s="43">
        <v>27360</v>
      </c>
      <c r="M326" s="45">
        <v>0.02</v>
      </c>
      <c r="N326" s="46">
        <v>26812.799999999999</v>
      </c>
      <c r="O326" s="41" t="s">
        <v>1172</v>
      </c>
      <c r="P326" s="47" t="s">
        <v>64</v>
      </c>
      <c r="Q326" s="48" t="s">
        <v>10</v>
      </c>
      <c r="R326" s="47" t="s">
        <v>26</v>
      </c>
      <c r="S326" s="48" t="s">
        <v>1173</v>
      </c>
    </row>
    <row r="327" spans="1:19" hidden="1">
      <c r="A327" s="36">
        <v>1311</v>
      </c>
      <c r="B327" s="37">
        <v>42851</v>
      </c>
      <c r="C327" s="38" t="s">
        <v>333</v>
      </c>
      <c r="D327" s="39" t="s">
        <v>515</v>
      </c>
      <c r="E327" s="40" t="s">
        <v>50</v>
      </c>
      <c r="F327" s="39" t="s">
        <v>27</v>
      </c>
      <c r="G327" s="41" t="s">
        <v>8</v>
      </c>
      <c r="H327" s="39" t="s">
        <v>44</v>
      </c>
      <c r="I327" s="42" t="s">
        <v>517</v>
      </c>
      <c r="J327" s="43">
        <v>4</v>
      </c>
      <c r="K327" s="44">
        <v>300</v>
      </c>
      <c r="L327" s="43">
        <v>1200</v>
      </c>
      <c r="M327" s="45">
        <v>0.02</v>
      </c>
      <c r="N327" s="46">
        <v>1176</v>
      </c>
      <c r="O327" s="41" t="s">
        <v>1172</v>
      </c>
      <c r="P327" s="47" t="s">
        <v>53</v>
      </c>
      <c r="Q327" s="48" t="s">
        <v>10</v>
      </c>
      <c r="R327" s="47" t="s">
        <v>26</v>
      </c>
      <c r="S327" s="48" t="s">
        <v>1173</v>
      </c>
    </row>
    <row r="328" spans="1:19" hidden="1">
      <c r="A328" s="36">
        <v>1312</v>
      </c>
      <c r="B328" s="37">
        <v>42851</v>
      </c>
      <c r="C328" s="38" t="s">
        <v>333</v>
      </c>
      <c r="D328" s="39" t="s">
        <v>409</v>
      </c>
      <c r="E328" s="40" t="s">
        <v>11</v>
      </c>
      <c r="F328" s="39" t="s">
        <v>25</v>
      </c>
      <c r="G328" s="41" t="s">
        <v>12</v>
      </c>
      <c r="H328" s="39" t="s">
        <v>128</v>
      </c>
      <c r="I328" s="42" t="s">
        <v>243</v>
      </c>
      <c r="J328" s="43">
        <v>18</v>
      </c>
      <c r="K328" s="44">
        <v>660</v>
      </c>
      <c r="L328" s="43">
        <v>11880</v>
      </c>
      <c r="M328" s="45">
        <v>0.01</v>
      </c>
      <c r="N328" s="46">
        <v>11761.2</v>
      </c>
      <c r="O328" s="41" t="s">
        <v>18</v>
      </c>
      <c r="P328" s="47" t="s">
        <v>53</v>
      </c>
      <c r="Q328" s="48" t="s">
        <v>16</v>
      </c>
      <c r="R328" s="47" t="s">
        <v>26</v>
      </c>
      <c r="S328" s="48" t="s">
        <v>1173</v>
      </c>
    </row>
    <row r="329" spans="1:19" hidden="1">
      <c r="A329" s="36">
        <v>1313</v>
      </c>
      <c r="B329" s="37">
        <v>42851</v>
      </c>
      <c r="C329" s="38" t="s">
        <v>333</v>
      </c>
      <c r="D329" s="39" t="s">
        <v>518</v>
      </c>
      <c r="E329" s="40" t="s">
        <v>7</v>
      </c>
      <c r="F329" s="39" t="s">
        <v>28</v>
      </c>
      <c r="G329" s="41" t="s">
        <v>12</v>
      </c>
      <c r="H329" s="39" t="s">
        <v>107</v>
      </c>
      <c r="I329" s="42" t="s">
        <v>519</v>
      </c>
      <c r="J329" s="43">
        <v>35</v>
      </c>
      <c r="K329" s="44">
        <v>600</v>
      </c>
      <c r="L329" s="43">
        <v>21000</v>
      </c>
      <c r="M329" s="45">
        <v>0.05</v>
      </c>
      <c r="N329" s="46">
        <v>19950</v>
      </c>
      <c r="O329" s="41" t="s">
        <v>1172</v>
      </c>
      <c r="P329" s="47" t="s">
        <v>79</v>
      </c>
      <c r="Q329" s="48" t="s">
        <v>10</v>
      </c>
      <c r="R329" s="47" t="s">
        <v>29</v>
      </c>
      <c r="S329" s="48" t="s">
        <v>1173</v>
      </c>
    </row>
    <row r="330" spans="1:19">
      <c r="A330" s="36">
        <v>1314</v>
      </c>
      <c r="B330" s="37">
        <v>42852</v>
      </c>
      <c r="C330" s="38" t="s">
        <v>333</v>
      </c>
      <c r="D330" s="39" t="s">
        <v>520</v>
      </c>
      <c r="E330" s="40" t="s">
        <v>7</v>
      </c>
      <c r="F330" s="39" t="s">
        <v>30</v>
      </c>
      <c r="G330" s="41" t="s">
        <v>8</v>
      </c>
      <c r="H330" s="39" t="s">
        <v>44</v>
      </c>
      <c r="I330" s="42" t="s">
        <v>477</v>
      </c>
      <c r="J330" s="43">
        <v>26</v>
      </c>
      <c r="K330" s="44">
        <v>1920</v>
      </c>
      <c r="L330" s="43">
        <v>49920</v>
      </c>
      <c r="M330" s="45">
        <v>0</v>
      </c>
      <c r="N330" s="46">
        <v>49920</v>
      </c>
      <c r="O330" s="41" t="s">
        <v>1174</v>
      </c>
      <c r="P330" s="47" t="s">
        <v>53</v>
      </c>
      <c r="Q330" s="48" t="s">
        <v>10</v>
      </c>
      <c r="R330" s="47" t="s">
        <v>29</v>
      </c>
      <c r="S330" s="48" t="s">
        <v>1173</v>
      </c>
    </row>
    <row r="331" spans="1:19" hidden="1">
      <c r="A331" s="36">
        <v>1315</v>
      </c>
      <c r="B331" s="37">
        <v>42852</v>
      </c>
      <c r="C331" s="38" t="s">
        <v>333</v>
      </c>
      <c r="D331" s="39" t="s">
        <v>520</v>
      </c>
      <c r="E331" s="40" t="s">
        <v>7</v>
      </c>
      <c r="F331" s="39" t="s">
        <v>30</v>
      </c>
      <c r="G331" s="41" t="s">
        <v>12</v>
      </c>
      <c r="H331" s="39" t="s">
        <v>51</v>
      </c>
      <c r="I331" s="42" t="s">
        <v>521</v>
      </c>
      <c r="J331" s="43">
        <v>10</v>
      </c>
      <c r="K331" s="44">
        <v>180</v>
      </c>
      <c r="L331" s="43">
        <v>1800</v>
      </c>
      <c r="M331" s="45">
        <v>0.01</v>
      </c>
      <c r="N331" s="46">
        <v>1782</v>
      </c>
      <c r="O331" s="41" t="s">
        <v>1174</v>
      </c>
      <c r="P331" s="47" t="s">
        <v>53</v>
      </c>
      <c r="Q331" s="48" t="s">
        <v>10</v>
      </c>
      <c r="R331" s="47" t="s">
        <v>29</v>
      </c>
      <c r="S331" s="48" t="s">
        <v>1173</v>
      </c>
    </row>
    <row r="332" spans="1:19" hidden="1">
      <c r="A332" s="36">
        <v>1316</v>
      </c>
      <c r="B332" s="37">
        <v>42852</v>
      </c>
      <c r="C332" s="38" t="s">
        <v>333</v>
      </c>
      <c r="D332" s="39" t="s">
        <v>237</v>
      </c>
      <c r="E332" s="40" t="s">
        <v>101</v>
      </c>
      <c r="F332" s="39" t="s">
        <v>30</v>
      </c>
      <c r="G332" s="41" t="s">
        <v>12</v>
      </c>
      <c r="H332" s="39" t="s">
        <v>114</v>
      </c>
      <c r="I332" s="42" t="s">
        <v>522</v>
      </c>
      <c r="J332" s="43">
        <v>33</v>
      </c>
      <c r="K332" s="44">
        <v>18300</v>
      </c>
      <c r="L332" s="43">
        <v>603900</v>
      </c>
      <c r="M332" s="45">
        <v>0.04</v>
      </c>
      <c r="N332" s="46">
        <v>579744</v>
      </c>
      <c r="O332" s="41" t="s">
        <v>15</v>
      </c>
      <c r="P332" s="47" t="s">
        <v>49</v>
      </c>
      <c r="Q332" s="48" t="s">
        <v>10</v>
      </c>
      <c r="R332" s="47" t="s">
        <v>29</v>
      </c>
      <c r="S332" s="48" t="s">
        <v>1173</v>
      </c>
    </row>
    <row r="333" spans="1:19" hidden="1">
      <c r="A333" s="36">
        <v>1317</v>
      </c>
      <c r="B333" s="37">
        <v>42852</v>
      </c>
      <c r="C333" s="38" t="s">
        <v>333</v>
      </c>
      <c r="D333" s="39" t="s">
        <v>523</v>
      </c>
      <c r="E333" s="40" t="s">
        <v>50</v>
      </c>
      <c r="F333" s="39" t="s">
        <v>27</v>
      </c>
      <c r="G333" s="41" t="s">
        <v>8</v>
      </c>
      <c r="H333" s="39" t="s">
        <v>70</v>
      </c>
      <c r="I333" s="42" t="s">
        <v>71</v>
      </c>
      <c r="J333" s="43">
        <v>33</v>
      </c>
      <c r="K333" s="44">
        <v>5460</v>
      </c>
      <c r="L333" s="43">
        <v>180180</v>
      </c>
      <c r="M333" s="45">
        <v>0.05</v>
      </c>
      <c r="N333" s="46">
        <v>171171</v>
      </c>
      <c r="O333" s="41" t="s">
        <v>1172</v>
      </c>
      <c r="P333" s="47" t="s">
        <v>79</v>
      </c>
      <c r="Q333" s="48" t="s">
        <v>10</v>
      </c>
      <c r="R333" s="47" t="s">
        <v>26</v>
      </c>
      <c r="S333" s="48" t="s">
        <v>1173</v>
      </c>
    </row>
    <row r="334" spans="1:19" hidden="1">
      <c r="A334" s="36">
        <v>1318</v>
      </c>
      <c r="B334" s="37">
        <v>42852</v>
      </c>
      <c r="C334" s="38" t="s">
        <v>333</v>
      </c>
      <c r="D334" s="39" t="s">
        <v>523</v>
      </c>
      <c r="E334" s="40" t="s">
        <v>50</v>
      </c>
      <c r="F334" s="39" t="s">
        <v>28</v>
      </c>
      <c r="G334" s="41" t="s">
        <v>66</v>
      </c>
      <c r="H334" s="39" t="s">
        <v>125</v>
      </c>
      <c r="I334" s="42" t="s">
        <v>398</v>
      </c>
      <c r="J334" s="43">
        <v>46</v>
      </c>
      <c r="K334" s="44">
        <v>10800</v>
      </c>
      <c r="L334" s="43">
        <v>496800</v>
      </c>
      <c r="M334" s="45">
        <v>0.06</v>
      </c>
      <c r="N334" s="46">
        <v>466992</v>
      </c>
      <c r="O334" s="41" t="s">
        <v>15</v>
      </c>
      <c r="P334" s="47" t="s">
        <v>64</v>
      </c>
      <c r="Q334" s="48" t="s">
        <v>10</v>
      </c>
      <c r="R334" s="47" t="s">
        <v>29</v>
      </c>
      <c r="S334" s="48" t="s">
        <v>1173</v>
      </c>
    </row>
    <row r="335" spans="1:19" hidden="1">
      <c r="A335" s="36">
        <v>1319</v>
      </c>
      <c r="B335" s="37">
        <v>42852</v>
      </c>
      <c r="C335" s="38" t="s">
        <v>333</v>
      </c>
      <c r="D335" s="39" t="s">
        <v>524</v>
      </c>
      <c r="E335" s="40" t="s">
        <v>11</v>
      </c>
      <c r="F335" s="39" t="s">
        <v>28</v>
      </c>
      <c r="G335" s="41" t="s">
        <v>12</v>
      </c>
      <c r="H335" s="39" t="s">
        <v>47</v>
      </c>
      <c r="I335" s="42" t="s">
        <v>525</v>
      </c>
      <c r="J335" s="43">
        <v>32</v>
      </c>
      <c r="K335" s="44">
        <v>2940</v>
      </c>
      <c r="L335" s="43">
        <v>94080</v>
      </c>
      <c r="M335" s="45">
        <v>0.1</v>
      </c>
      <c r="N335" s="46">
        <v>84672</v>
      </c>
      <c r="O335" s="41" t="s">
        <v>13</v>
      </c>
      <c r="P335" s="47" t="s">
        <v>64</v>
      </c>
      <c r="Q335" s="48" t="s">
        <v>14</v>
      </c>
      <c r="R335" s="47" t="s">
        <v>29</v>
      </c>
      <c r="S335" s="48" t="s">
        <v>1173</v>
      </c>
    </row>
    <row r="336" spans="1:19" hidden="1">
      <c r="A336" s="36">
        <v>1320</v>
      </c>
      <c r="B336" s="37">
        <v>42852</v>
      </c>
      <c r="C336" s="38" t="s">
        <v>333</v>
      </c>
      <c r="D336" s="39" t="s">
        <v>526</v>
      </c>
      <c r="E336" s="40" t="s">
        <v>7</v>
      </c>
      <c r="F336" s="39" t="s">
        <v>28</v>
      </c>
      <c r="G336" s="41" t="s">
        <v>66</v>
      </c>
      <c r="H336" s="39" t="s">
        <v>125</v>
      </c>
      <c r="I336" s="42" t="s">
        <v>147</v>
      </c>
      <c r="J336" s="43">
        <v>43</v>
      </c>
      <c r="K336" s="44">
        <v>22620</v>
      </c>
      <c r="L336" s="43">
        <v>972660</v>
      </c>
      <c r="M336" s="45">
        <v>0.02</v>
      </c>
      <c r="N336" s="46">
        <v>953206.8</v>
      </c>
      <c r="O336" s="41" t="s">
        <v>18</v>
      </c>
      <c r="P336" s="47" t="s">
        <v>53</v>
      </c>
      <c r="Q336" s="48" t="s">
        <v>16</v>
      </c>
      <c r="R336" s="47" t="s">
        <v>29</v>
      </c>
      <c r="S336" s="48" t="s">
        <v>1173</v>
      </c>
    </row>
    <row r="337" spans="1:19">
      <c r="A337" s="36">
        <v>1321</v>
      </c>
      <c r="B337" s="37">
        <v>42852</v>
      </c>
      <c r="C337" s="38" t="s">
        <v>333</v>
      </c>
      <c r="D337" s="39" t="s">
        <v>527</v>
      </c>
      <c r="E337" s="40" t="s">
        <v>7</v>
      </c>
      <c r="F337" s="39" t="s">
        <v>30</v>
      </c>
      <c r="G337" s="41" t="s">
        <v>8</v>
      </c>
      <c r="H337" s="39" t="s">
        <v>62</v>
      </c>
      <c r="I337" s="42" t="s">
        <v>528</v>
      </c>
      <c r="J337" s="43">
        <v>36</v>
      </c>
      <c r="K337" s="44">
        <v>3960</v>
      </c>
      <c r="L337" s="43">
        <v>142560</v>
      </c>
      <c r="M337" s="45">
        <v>0.08</v>
      </c>
      <c r="N337" s="46">
        <v>131155.20000000001</v>
      </c>
      <c r="O337" s="41" t="s">
        <v>18</v>
      </c>
      <c r="P337" s="47" t="s">
        <v>49</v>
      </c>
      <c r="Q337" s="48" t="s">
        <v>16</v>
      </c>
      <c r="R337" s="47" t="s">
        <v>29</v>
      </c>
      <c r="S337" s="48" t="s">
        <v>1173</v>
      </c>
    </row>
    <row r="338" spans="1:19">
      <c r="A338" s="36">
        <v>1322</v>
      </c>
      <c r="B338" s="37">
        <v>42852</v>
      </c>
      <c r="C338" s="38" t="s">
        <v>333</v>
      </c>
      <c r="D338" s="39" t="s">
        <v>405</v>
      </c>
      <c r="E338" s="40" t="s">
        <v>7</v>
      </c>
      <c r="F338" s="39" t="s">
        <v>27</v>
      </c>
      <c r="G338" s="41" t="s">
        <v>8</v>
      </c>
      <c r="H338" s="39" t="s">
        <v>44</v>
      </c>
      <c r="I338" s="42" t="s">
        <v>529</v>
      </c>
      <c r="J338" s="43">
        <v>43</v>
      </c>
      <c r="K338" s="44">
        <v>1260</v>
      </c>
      <c r="L338" s="43">
        <v>54180</v>
      </c>
      <c r="M338" s="45">
        <v>0.08</v>
      </c>
      <c r="N338" s="46">
        <v>49845.599999999999</v>
      </c>
      <c r="O338" s="41" t="s">
        <v>15</v>
      </c>
      <c r="P338" s="47" t="s">
        <v>53</v>
      </c>
      <c r="Q338" s="48" t="s">
        <v>10</v>
      </c>
      <c r="R338" s="47" t="s">
        <v>26</v>
      </c>
      <c r="S338" s="48" t="s">
        <v>1173</v>
      </c>
    </row>
    <row r="339" spans="1:19" hidden="1">
      <c r="A339" s="36">
        <v>1323</v>
      </c>
      <c r="B339" s="37">
        <v>42856</v>
      </c>
      <c r="C339" s="38" t="s">
        <v>530</v>
      </c>
      <c r="D339" s="39" t="s">
        <v>531</v>
      </c>
      <c r="E339" s="40" t="s">
        <v>11</v>
      </c>
      <c r="F339" s="39" t="s">
        <v>30</v>
      </c>
      <c r="G339" s="41" t="s">
        <v>12</v>
      </c>
      <c r="H339" s="39" t="s">
        <v>114</v>
      </c>
      <c r="I339" s="42" t="s">
        <v>532</v>
      </c>
      <c r="J339" s="43">
        <v>25</v>
      </c>
      <c r="K339" s="44">
        <v>360</v>
      </c>
      <c r="L339" s="43">
        <v>9000</v>
      </c>
      <c r="M339" s="45">
        <v>0.04</v>
      </c>
      <c r="N339" s="46">
        <v>8640</v>
      </c>
      <c r="O339" s="41" t="s">
        <v>13</v>
      </c>
      <c r="P339" s="47" t="s">
        <v>53</v>
      </c>
      <c r="Q339" s="48" t="s">
        <v>14</v>
      </c>
      <c r="R339" s="47" t="s">
        <v>29</v>
      </c>
      <c r="S339" s="48" t="s">
        <v>1173</v>
      </c>
    </row>
    <row r="340" spans="1:19" hidden="1">
      <c r="A340" s="36">
        <v>1324</v>
      </c>
      <c r="B340" s="37">
        <v>42856</v>
      </c>
      <c r="C340" s="38" t="s">
        <v>530</v>
      </c>
      <c r="D340" s="39" t="s">
        <v>531</v>
      </c>
      <c r="E340" s="40" t="s">
        <v>7</v>
      </c>
      <c r="F340" s="39" t="s">
        <v>30</v>
      </c>
      <c r="G340" s="41" t="s">
        <v>12</v>
      </c>
      <c r="H340" s="39" t="s">
        <v>114</v>
      </c>
      <c r="I340" s="42" t="s">
        <v>412</v>
      </c>
      <c r="J340" s="43">
        <v>8</v>
      </c>
      <c r="K340" s="44">
        <v>1920</v>
      </c>
      <c r="L340" s="43">
        <v>15360</v>
      </c>
      <c r="M340" s="45">
        <v>0.1</v>
      </c>
      <c r="N340" s="46">
        <v>13824</v>
      </c>
      <c r="O340" s="41" t="s">
        <v>13</v>
      </c>
      <c r="P340" s="47" t="s">
        <v>79</v>
      </c>
      <c r="Q340" s="48" t="s">
        <v>14</v>
      </c>
      <c r="R340" s="47" t="s">
        <v>29</v>
      </c>
      <c r="S340" s="48" t="s">
        <v>1173</v>
      </c>
    </row>
    <row r="341" spans="1:19" hidden="1">
      <c r="A341" s="36">
        <v>1325</v>
      </c>
      <c r="B341" s="37">
        <v>42856</v>
      </c>
      <c r="C341" s="38" t="s">
        <v>530</v>
      </c>
      <c r="D341" s="39" t="s">
        <v>531</v>
      </c>
      <c r="E341" s="40" t="s">
        <v>7</v>
      </c>
      <c r="F341" s="39" t="s">
        <v>30</v>
      </c>
      <c r="G341" s="41" t="s">
        <v>12</v>
      </c>
      <c r="H341" s="39" t="s">
        <v>47</v>
      </c>
      <c r="I341" s="42" t="s">
        <v>85</v>
      </c>
      <c r="J341" s="43">
        <v>7</v>
      </c>
      <c r="K341" s="44">
        <v>2280</v>
      </c>
      <c r="L341" s="43">
        <v>15960</v>
      </c>
      <c r="M341" s="45">
        <v>0.09</v>
      </c>
      <c r="N341" s="46">
        <v>14523.6</v>
      </c>
      <c r="O341" s="41" t="s">
        <v>13</v>
      </c>
      <c r="P341" s="47" t="s">
        <v>53</v>
      </c>
      <c r="Q341" s="48" t="s">
        <v>14</v>
      </c>
      <c r="R341" s="47" t="s">
        <v>29</v>
      </c>
      <c r="S341" s="48" t="s">
        <v>1173</v>
      </c>
    </row>
    <row r="342" spans="1:19" hidden="1">
      <c r="A342" s="36">
        <v>1326</v>
      </c>
      <c r="B342" s="37">
        <v>42856</v>
      </c>
      <c r="C342" s="38" t="s">
        <v>530</v>
      </c>
      <c r="D342" s="39" t="s">
        <v>533</v>
      </c>
      <c r="E342" s="40" t="s">
        <v>50</v>
      </c>
      <c r="F342" s="39" t="s">
        <v>27</v>
      </c>
      <c r="G342" s="41" t="s">
        <v>8</v>
      </c>
      <c r="H342" s="39" t="s">
        <v>44</v>
      </c>
      <c r="I342" s="42" t="s">
        <v>262</v>
      </c>
      <c r="J342" s="43">
        <v>36</v>
      </c>
      <c r="K342" s="44">
        <v>2400</v>
      </c>
      <c r="L342" s="43">
        <v>86400</v>
      </c>
      <c r="M342" s="45">
        <v>0.05</v>
      </c>
      <c r="N342" s="46">
        <v>82080</v>
      </c>
      <c r="O342" s="41" t="s">
        <v>1172</v>
      </c>
      <c r="P342" s="47" t="s">
        <v>53</v>
      </c>
      <c r="Q342" s="48" t="s">
        <v>10</v>
      </c>
      <c r="R342" s="47" t="s">
        <v>26</v>
      </c>
      <c r="S342" s="48" t="s">
        <v>1173</v>
      </c>
    </row>
    <row r="343" spans="1:19" hidden="1">
      <c r="A343" s="36">
        <v>1327</v>
      </c>
      <c r="B343" s="37">
        <v>42856</v>
      </c>
      <c r="C343" s="38" t="s">
        <v>530</v>
      </c>
      <c r="D343" s="39" t="s">
        <v>533</v>
      </c>
      <c r="E343" s="40" t="s">
        <v>50</v>
      </c>
      <c r="F343" s="39" t="s">
        <v>27</v>
      </c>
      <c r="G343" s="41" t="s">
        <v>66</v>
      </c>
      <c r="H343" s="39" t="s">
        <v>82</v>
      </c>
      <c r="I343" s="42" t="s">
        <v>534</v>
      </c>
      <c r="J343" s="43">
        <v>28</v>
      </c>
      <c r="K343" s="44">
        <v>2100</v>
      </c>
      <c r="L343" s="43">
        <v>58800</v>
      </c>
      <c r="M343" s="45">
        <v>0.05</v>
      </c>
      <c r="N343" s="46">
        <v>55860</v>
      </c>
      <c r="O343" s="41" t="s">
        <v>1172</v>
      </c>
      <c r="P343" s="47" t="s">
        <v>53</v>
      </c>
      <c r="Q343" s="48" t="s">
        <v>10</v>
      </c>
      <c r="R343" s="47" t="s">
        <v>26</v>
      </c>
      <c r="S343" s="48" t="s">
        <v>1173</v>
      </c>
    </row>
    <row r="344" spans="1:19" hidden="1">
      <c r="A344" s="36">
        <v>1328</v>
      </c>
      <c r="B344" s="37">
        <v>42856</v>
      </c>
      <c r="C344" s="38" t="s">
        <v>530</v>
      </c>
      <c r="D344" s="39" t="s">
        <v>535</v>
      </c>
      <c r="E344" s="40" t="s">
        <v>50</v>
      </c>
      <c r="F344" s="39" t="s">
        <v>27</v>
      </c>
      <c r="G344" s="41" t="s">
        <v>66</v>
      </c>
      <c r="H344" s="39" t="s">
        <v>82</v>
      </c>
      <c r="I344" s="42" t="s">
        <v>536</v>
      </c>
      <c r="J344" s="43">
        <v>46</v>
      </c>
      <c r="K344" s="44">
        <v>540</v>
      </c>
      <c r="L344" s="43">
        <v>24840</v>
      </c>
      <c r="M344" s="45">
        <v>0.05</v>
      </c>
      <c r="N344" s="46">
        <v>23598</v>
      </c>
      <c r="O344" s="41" t="s">
        <v>15</v>
      </c>
      <c r="P344" s="47" t="s">
        <v>53</v>
      </c>
      <c r="Q344" s="48" t="s">
        <v>10</v>
      </c>
      <c r="R344" s="47" t="s">
        <v>26</v>
      </c>
      <c r="S344" s="48" t="s">
        <v>1173</v>
      </c>
    </row>
    <row r="345" spans="1:19" hidden="1">
      <c r="A345" s="36">
        <v>1329</v>
      </c>
      <c r="B345" s="37">
        <v>42856</v>
      </c>
      <c r="C345" s="38" t="s">
        <v>530</v>
      </c>
      <c r="D345" s="39" t="s">
        <v>537</v>
      </c>
      <c r="E345" s="40" t="s">
        <v>101</v>
      </c>
      <c r="F345" s="39" t="s">
        <v>25</v>
      </c>
      <c r="G345" s="41" t="s">
        <v>12</v>
      </c>
      <c r="H345" s="39" t="s">
        <v>128</v>
      </c>
      <c r="I345" s="42" t="s">
        <v>538</v>
      </c>
      <c r="J345" s="43">
        <v>7</v>
      </c>
      <c r="K345" s="44">
        <v>900</v>
      </c>
      <c r="L345" s="43">
        <v>6300</v>
      </c>
      <c r="M345" s="45">
        <v>7.0000000000000007E-2</v>
      </c>
      <c r="N345" s="46">
        <v>5859</v>
      </c>
      <c r="O345" s="41" t="s">
        <v>13</v>
      </c>
      <c r="P345" s="47" t="s">
        <v>53</v>
      </c>
      <c r="Q345" s="48" t="s">
        <v>14</v>
      </c>
      <c r="R345" s="47" t="s">
        <v>26</v>
      </c>
      <c r="S345" s="48" t="s">
        <v>1173</v>
      </c>
    </row>
    <row r="346" spans="1:19" hidden="1">
      <c r="A346" s="36">
        <v>1330</v>
      </c>
      <c r="B346" s="37">
        <v>42856</v>
      </c>
      <c r="C346" s="38" t="s">
        <v>530</v>
      </c>
      <c r="D346" s="39" t="s">
        <v>539</v>
      </c>
      <c r="E346" s="40" t="s">
        <v>7</v>
      </c>
      <c r="F346" s="39" t="s">
        <v>28</v>
      </c>
      <c r="G346" s="41" t="s">
        <v>66</v>
      </c>
      <c r="H346" s="39" t="s">
        <v>82</v>
      </c>
      <c r="I346" s="42" t="s">
        <v>540</v>
      </c>
      <c r="J346" s="43">
        <v>1</v>
      </c>
      <c r="K346" s="44">
        <v>360</v>
      </c>
      <c r="L346" s="43">
        <v>360</v>
      </c>
      <c r="M346" s="45">
        <v>0</v>
      </c>
      <c r="N346" s="46">
        <v>360</v>
      </c>
      <c r="O346" s="41" t="s">
        <v>1174</v>
      </c>
      <c r="P346" s="47" t="s">
        <v>46</v>
      </c>
      <c r="Q346" s="48" t="s">
        <v>10</v>
      </c>
      <c r="R346" s="47" t="s">
        <v>29</v>
      </c>
      <c r="S346" s="48" t="s">
        <v>1173</v>
      </c>
    </row>
    <row r="347" spans="1:19" hidden="1">
      <c r="A347" s="36">
        <v>1331</v>
      </c>
      <c r="B347" s="37">
        <v>42857</v>
      </c>
      <c r="C347" s="38" t="s">
        <v>530</v>
      </c>
      <c r="D347" s="39" t="s">
        <v>541</v>
      </c>
      <c r="E347" s="40" t="s">
        <v>50</v>
      </c>
      <c r="F347" s="39" t="s">
        <v>25</v>
      </c>
      <c r="G347" s="41" t="s">
        <v>8</v>
      </c>
      <c r="H347" s="39" t="s">
        <v>70</v>
      </c>
      <c r="I347" s="42" t="s">
        <v>542</v>
      </c>
      <c r="J347" s="43">
        <v>37</v>
      </c>
      <c r="K347" s="44">
        <v>9060</v>
      </c>
      <c r="L347" s="43">
        <v>335220</v>
      </c>
      <c r="M347" s="45">
        <v>0</v>
      </c>
      <c r="N347" s="46">
        <v>335220</v>
      </c>
      <c r="O347" s="41" t="s">
        <v>1172</v>
      </c>
      <c r="P347" s="47" t="s">
        <v>79</v>
      </c>
      <c r="Q347" s="48" t="s">
        <v>10</v>
      </c>
      <c r="R347" s="47" t="s">
        <v>26</v>
      </c>
      <c r="S347" s="48" t="s">
        <v>1173</v>
      </c>
    </row>
    <row r="348" spans="1:19" hidden="1">
      <c r="A348" s="36">
        <v>1332</v>
      </c>
      <c r="B348" s="37">
        <v>42857</v>
      </c>
      <c r="C348" s="38" t="s">
        <v>530</v>
      </c>
      <c r="D348" s="39" t="s">
        <v>171</v>
      </c>
      <c r="E348" s="40" t="s">
        <v>101</v>
      </c>
      <c r="F348" s="39" t="s">
        <v>30</v>
      </c>
      <c r="G348" s="41" t="s">
        <v>8</v>
      </c>
      <c r="H348" s="39" t="s">
        <v>62</v>
      </c>
      <c r="I348" s="42" t="s">
        <v>543</v>
      </c>
      <c r="J348" s="43">
        <v>45</v>
      </c>
      <c r="K348" s="44">
        <v>2160</v>
      </c>
      <c r="L348" s="43">
        <v>97200</v>
      </c>
      <c r="M348" s="45">
        <v>0.03</v>
      </c>
      <c r="N348" s="46">
        <v>94284</v>
      </c>
      <c r="O348" s="41" t="s">
        <v>18</v>
      </c>
      <c r="P348" s="47" t="s">
        <v>79</v>
      </c>
      <c r="Q348" s="48" t="s">
        <v>16</v>
      </c>
      <c r="R348" s="47" t="s">
        <v>29</v>
      </c>
      <c r="S348" s="48" t="s">
        <v>1173</v>
      </c>
    </row>
    <row r="349" spans="1:19" hidden="1">
      <c r="A349" s="36">
        <v>1333</v>
      </c>
      <c r="B349" s="37">
        <v>42857</v>
      </c>
      <c r="C349" s="38" t="s">
        <v>530</v>
      </c>
      <c r="D349" s="39" t="s">
        <v>544</v>
      </c>
      <c r="E349" s="40" t="s">
        <v>101</v>
      </c>
      <c r="F349" s="39" t="s">
        <v>30</v>
      </c>
      <c r="G349" s="41" t="s">
        <v>12</v>
      </c>
      <c r="H349" s="39" t="s">
        <v>114</v>
      </c>
      <c r="I349" s="42" t="s">
        <v>545</v>
      </c>
      <c r="J349" s="43">
        <v>30</v>
      </c>
      <c r="K349" s="44">
        <v>23280</v>
      </c>
      <c r="L349" s="43">
        <v>698400</v>
      </c>
      <c r="M349" s="45">
        <v>7.0000000000000007E-2</v>
      </c>
      <c r="N349" s="46">
        <v>649512</v>
      </c>
      <c r="O349" s="41" t="s">
        <v>15</v>
      </c>
      <c r="P349" s="47" t="s">
        <v>91</v>
      </c>
      <c r="Q349" s="48" t="s">
        <v>10</v>
      </c>
      <c r="R349" s="47" t="s">
        <v>29</v>
      </c>
      <c r="S349" s="48" t="s">
        <v>1173</v>
      </c>
    </row>
    <row r="350" spans="1:19" hidden="1">
      <c r="A350" s="36">
        <v>1334</v>
      </c>
      <c r="B350" s="37">
        <v>42857</v>
      </c>
      <c r="C350" s="38" t="s">
        <v>530</v>
      </c>
      <c r="D350" s="39" t="s">
        <v>546</v>
      </c>
      <c r="E350" s="40" t="s">
        <v>50</v>
      </c>
      <c r="F350" s="39" t="s">
        <v>27</v>
      </c>
      <c r="G350" s="41" t="s">
        <v>8</v>
      </c>
      <c r="H350" s="39" t="s">
        <v>58</v>
      </c>
      <c r="I350" s="42" t="s">
        <v>547</v>
      </c>
      <c r="J350" s="43">
        <v>27</v>
      </c>
      <c r="K350" s="44">
        <v>30000</v>
      </c>
      <c r="L350" s="43">
        <v>810000</v>
      </c>
      <c r="M350" s="45">
        <v>0.01</v>
      </c>
      <c r="N350" s="46">
        <v>801900</v>
      </c>
      <c r="O350" s="41" t="s">
        <v>15</v>
      </c>
      <c r="P350" s="47" t="s">
        <v>64</v>
      </c>
      <c r="Q350" s="48" t="s">
        <v>10</v>
      </c>
      <c r="R350" s="47" t="s">
        <v>26</v>
      </c>
      <c r="S350" s="48" t="s">
        <v>1173</v>
      </c>
    </row>
    <row r="351" spans="1:19">
      <c r="A351" s="36">
        <v>1335</v>
      </c>
      <c r="B351" s="37">
        <v>42857</v>
      </c>
      <c r="C351" s="38" t="s">
        <v>530</v>
      </c>
      <c r="D351" s="39" t="s">
        <v>546</v>
      </c>
      <c r="E351" s="40" t="s">
        <v>50</v>
      </c>
      <c r="F351" s="39" t="s">
        <v>27</v>
      </c>
      <c r="G351" s="41" t="s">
        <v>12</v>
      </c>
      <c r="H351" s="39" t="s">
        <v>51</v>
      </c>
      <c r="I351" s="42" t="s">
        <v>548</v>
      </c>
      <c r="J351" s="43">
        <v>3</v>
      </c>
      <c r="K351" s="44">
        <v>1320</v>
      </c>
      <c r="L351" s="43">
        <v>3960</v>
      </c>
      <c r="M351" s="45">
        <v>0.09</v>
      </c>
      <c r="N351" s="46">
        <v>3603.6</v>
      </c>
      <c r="O351" s="41" t="s">
        <v>15</v>
      </c>
      <c r="P351" s="47" t="s">
        <v>53</v>
      </c>
      <c r="Q351" s="48" t="s">
        <v>10</v>
      </c>
      <c r="R351" s="47" t="s">
        <v>26</v>
      </c>
      <c r="S351" s="48" t="s">
        <v>1173</v>
      </c>
    </row>
    <row r="352" spans="1:19" hidden="1">
      <c r="A352" s="36">
        <v>1336</v>
      </c>
      <c r="B352" s="37">
        <v>42857</v>
      </c>
      <c r="C352" s="38" t="s">
        <v>530</v>
      </c>
      <c r="D352" s="39" t="s">
        <v>549</v>
      </c>
      <c r="E352" s="40" t="s">
        <v>101</v>
      </c>
      <c r="F352" s="39" t="s">
        <v>30</v>
      </c>
      <c r="G352" s="41" t="s">
        <v>8</v>
      </c>
      <c r="H352" s="39" t="s">
        <v>44</v>
      </c>
      <c r="I352" s="42" t="s">
        <v>550</v>
      </c>
      <c r="J352" s="43">
        <v>17</v>
      </c>
      <c r="K352" s="44">
        <v>5040</v>
      </c>
      <c r="L352" s="43">
        <v>85680</v>
      </c>
      <c r="M352" s="45">
        <v>0.05</v>
      </c>
      <c r="N352" s="46">
        <v>81396</v>
      </c>
      <c r="O352" s="41" t="s">
        <v>1172</v>
      </c>
      <c r="P352" s="47" t="s">
        <v>53</v>
      </c>
      <c r="Q352" s="48" t="s">
        <v>10</v>
      </c>
      <c r="R352" s="47" t="s">
        <v>29</v>
      </c>
      <c r="S352" s="48" t="s">
        <v>1173</v>
      </c>
    </row>
    <row r="353" spans="1:19" hidden="1">
      <c r="A353" s="36">
        <v>1337</v>
      </c>
      <c r="B353" s="37">
        <v>42857</v>
      </c>
      <c r="C353" s="38" t="s">
        <v>530</v>
      </c>
      <c r="D353" s="39" t="s">
        <v>551</v>
      </c>
      <c r="E353" s="40" t="s">
        <v>11</v>
      </c>
      <c r="F353" s="39" t="s">
        <v>30</v>
      </c>
      <c r="G353" s="41" t="s">
        <v>66</v>
      </c>
      <c r="H353" s="39" t="s">
        <v>82</v>
      </c>
      <c r="I353" s="42" t="s">
        <v>552</v>
      </c>
      <c r="J353" s="43">
        <v>16</v>
      </c>
      <c r="K353" s="44">
        <v>1560</v>
      </c>
      <c r="L353" s="43">
        <v>24960</v>
      </c>
      <c r="M353" s="45">
        <v>0.01</v>
      </c>
      <c r="N353" s="46">
        <v>24710.400000000001</v>
      </c>
      <c r="O353" s="41" t="s">
        <v>1172</v>
      </c>
      <c r="P353" s="47" t="s">
        <v>53</v>
      </c>
      <c r="Q353" s="48" t="s">
        <v>10</v>
      </c>
      <c r="R353" s="47" t="s">
        <v>29</v>
      </c>
      <c r="S353" s="48" t="s">
        <v>1173</v>
      </c>
    </row>
    <row r="354" spans="1:19" hidden="1">
      <c r="A354" s="36">
        <v>1338</v>
      </c>
      <c r="B354" s="37">
        <v>42857</v>
      </c>
      <c r="C354" s="38" t="s">
        <v>530</v>
      </c>
      <c r="D354" s="39" t="s">
        <v>551</v>
      </c>
      <c r="E354" s="40" t="s">
        <v>11</v>
      </c>
      <c r="F354" s="39" t="s">
        <v>30</v>
      </c>
      <c r="G354" s="41" t="s">
        <v>12</v>
      </c>
      <c r="H354" s="39" t="s">
        <v>47</v>
      </c>
      <c r="I354" s="42" t="s">
        <v>218</v>
      </c>
      <c r="J354" s="43">
        <v>33</v>
      </c>
      <c r="K354" s="44">
        <v>2940</v>
      </c>
      <c r="L354" s="43">
        <v>97020</v>
      </c>
      <c r="M354" s="45">
        <v>0.05</v>
      </c>
      <c r="N354" s="46">
        <v>92169</v>
      </c>
      <c r="O354" s="41" t="s">
        <v>1172</v>
      </c>
      <c r="P354" s="47" t="s">
        <v>64</v>
      </c>
      <c r="Q354" s="48" t="s">
        <v>10</v>
      </c>
      <c r="R354" s="47" t="s">
        <v>29</v>
      </c>
      <c r="S354" s="48" t="s">
        <v>1173</v>
      </c>
    </row>
    <row r="355" spans="1:19" hidden="1">
      <c r="A355" s="36">
        <v>1339</v>
      </c>
      <c r="B355" s="37">
        <v>42857</v>
      </c>
      <c r="C355" s="38" t="s">
        <v>530</v>
      </c>
      <c r="D355" s="39" t="s">
        <v>553</v>
      </c>
      <c r="E355" s="40" t="s">
        <v>7</v>
      </c>
      <c r="F355" s="39" t="s">
        <v>25</v>
      </c>
      <c r="G355" s="41" t="s">
        <v>66</v>
      </c>
      <c r="H355" s="39" t="s">
        <v>125</v>
      </c>
      <c r="I355" s="42" t="s">
        <v>554</v>
      </c>
      <c r="J355" s="43">
        <v>50</v>
      </c>
      <c r="K355" s="44">
        <v>8820</v>
      </c>
      <c r="L355" s="43">
        <v>441000</v>
      </c>
      <c r="M355" s="45">
        <v>0.02</v>
      </c>
      <c r="N355" s="46">
        <v>432180</v>
      </c>
      <c r="O355" s="41" t="s">
        <v>1172</v>
      </c>
      <c r="P355" s="47" t="s">
        <v>53</v>
      </c>
      <c r="Q355" s="48" t="s">
        <v>10</v>
      </c>
      <c r="R355" s="47" t="s">
        <v>26</v>
      </c>
      <c r="S355" s="48" t="s">
        <v>1173</v>
      </c>
    </row>
    <row r="356" spans="1:19" hidden="1">
      <c r="A356" s="36">
        <v>1340</v>
      </c>
      <c r="B356" s="37">
        <v>42858</v>
      </c>
      <c r="C356" s="38" t="s">
        <v>530</v>
      </c>
      <c r="D356" s="39" t="s">
        <v>555</v>
      </c>
      <c r="E356" s="40" t="s">
        <v>50</v>
      </c>
      <c r="F356" s="39" t="s">
        <v>25</v>
      </c>
      <c r="G356" s="41" t="s">
        <v>8</v>
      </c>
      <c r="H356" s="39" t="s">
        <v>44</v>
      </c>
      <c r="I356" s="42" t="s">
        <v>328</v>
      </c>
      <c r="J356" s="43">
        <v>7</v>
      </c>
      <c r="K356" s="44">
        <v>2400</v>
      </c>
      <c r="L356" s="43">
        <v>16800</v>
      </c>
      <c r="M356" s="45">
        <v>0.08</v>
      </c>
      <c r="N356" s="46">
        <v>15456</v>
      </c>
      <c r="O356" s="41" t="s">
        <v>15</v>
      </c>
      <c r="P356" s="47" t="s">
        <v>46</v>
      </c>
      <c r="Q356" s="48" t="s">
        <v>10</v>
      </c>
      <c r="R356" s="47" t="s">
        <v>26</v>
      </c>
      <c r="S356" s="48" t="s">
        <v>1173</v>
      </c>
    </row>
    <row r="357" spans="1:19">
      <c r="A357" s="36">
        <v>1341</v>
      </c>
      <c r="B357" s="37">
        <v>42858</v>
      </c>
      <c r="C357" s="38" t="s">
        <v>530</v>
      </c>
      <c r="D357" s="39" t="s">
        <v>555</v>
      </c>
      <c r="E357" s="40" t="s">
        <v>50</v>
      </c>
      <c r="F357" s="39" t="s">
        <v>25</v>
      </c>
      <c r="G357" s="41" t="s">
        <v>12</v>
      </c>
      <c r="H357" s="39" t="s">
        <v>47</v>
      </c>
      <c r="I357" s="42" t="s">
        <v>556</v>
      </c>
      <c r="J357" s="43">
        <v>15</v>
      </c>
      <c r="K357" s="44">
        <v>2340</v>
      </c>
      <c r="L357" s="43">
        <v>35100</v>
      </c>
      <c r="M357" s="45">
        <v>0.04</v>
      </c>
      <c r="N357" s="46">
        <v>33696</v>
      </c>
      <c r="O357" s="41" t="s">
        <v>15</v>
      </c>
      <c r="P357" s="47" t="s">
        <v>79</v>
      </c>
      <c r="Q357" s="48" t="s">
        <v>10</v>
      </c>
      <c r="R357" s="47" t="s">
        <v>26</v>
      </c>
      <c r="S357" s="48" t="s">
        <v>1173</v>
      </c>
    </row>
    <row r="358" spans="1:19" hidden="1">
      <c r="A358" s="36">
        <v>1342</v>
      </c>
      <c r="B358" s="37">
        <v>42858</v>
      </c>
      <c r="C358" s="38" t="s">
        <v>530</v>
      </c>
      <c r="D358" s="39" t="s">
        <v>557</v>
      </c>
      <c r="E358" s="40" t="s">
        <v>50</v>
      </c>
      <c r="F358" s="39" t="s">
        <v>27</v>
      </c>
      <c r="G358" s="41" t="s">
        <v>8</v>
      </c>
      <c r="H358" s="39" t="s">
        <v>62</v>
      </c>
      <c r="I358" s="42" t="s">
        <v>558</v>
      </c>
      <c r="J358" s="43">
        <v>26</v>
      </c>
      <c r="K358" s="44">
        <v>1740</v>
      </c>
      <c r="L358" s="43">
        <v>45240</v>
      </c>
      <c r="M358" s="45">
        <v>0.1</v>
      </c>
      <c r="N358" s="46">
        <v>40716</v>
      </c>
      <c r="O358" s="41" t="s">
        <v>13</v>
      </c>
      <c r="P358" s="47" t="s">
        <v>53</v>
      </c>
      <c r="Q358" s="48" t="s">
        <v>14</v>
      </c>
      <c r="R358" s="47" t="s">
        <v>26</v>
      </c>
      <c r="S358" s="48" t="s">
        <v>1173</v>
      </c>
    </row>
    <row r="359" spans="1:19">
      <c r="A359" s="36">
        <v>1343</v>
      </c>
      <c r="B359" s="37">
        <v>42858</v>
      </c>
      <c r="C359" s="38" t="s">
        <v>530</v>
      </c>
      <c r="D359" s="39" t="s">
        <v>559</v>
      </c>
      <c r="E359" s="40" t="s">
        <v>50</v>
      </c>
      <c r="F359" s="39" t="s">
        <v>30</v>
      </c>
      <c r="G359" s="41" t="s">
        <v>12</v>
      </c>
      <c r="H359" s="39" t="s">
        <v>51</v>
      </c>
      <c r="I359" s="42" t="s">
        <v>560</v>
      </c>
      <c r="J359" s="43">
        <v>34</v>
      </c>
      <c r="K359" s="44">
        <v>300</v>
      </c>
      <c r="L359" s="43">
        <v>10200</v>
      </c>
      <c r="M359" s="45">
        <v>0.03</v>
      </c>
      <c r="N359" s="46">
        <v>9894</v>
      </c>
      <c r="O359" s="41" t="s">
        <v>15</v>
      </c>
      <c r="P359" s="47" t="s">
        <v>53</v>
      </c>
      <c r="Q359" s="48" t="s">
        <v>10</v>
      </c>
      <c r="R359" s="47" t="s">
        <v>29</v>
      </c>
      <c r="S359" s="48" t="s">
        <v>1173</v>
      </c>
    </row>
    <row r="360" spans="1:19" hidden="1">
      <c r="A360" s="36">
        <v>1344</v>
      </c>
      <c r="B360" s="37">
        <v>42858</v>
      </c>
      <c r="C360" s="38" t="s">
        <v>530</v>
      </c>
      <c r="D360" s="39" t="s">
        <v>181</v>
      </c>
      <c r="E360" s="40" t="s">
        <v>11</v>
      </c>
      <c r="F360" s="39" t="s">
        <v>25</v>
      </c>
      <c r="G360" s="41" t="s">
        <v>66</v>
      </c>
      <c r="H360" s="39" t="s">
        <v>82</v>
      </c>
      <c r="I360" s="42" t="s">
        <v>286</v>
      </c>
      <c r="J360" s="43">
        <v>18</v>
      </c>
      <c r="K360" s="44">
        <v>1380</v>
      </c>
      <c r="L360" s="43">
        <v>24840</v>
      </c>
      <c r="M360" s="45">
        <v>0.05</v>
      </c>
      <c r="N360" s="46">
        <v>23598</v>
      </c>
      <c r="O360" s="41" t="s">
        <v>18</v>
      </c>
      <c r="P360" s="47" t="s">
        <v>53</v>
      </c>
      <c r="Q360" s="48" t="s">
        <v>16</v>
      </c>
      <c r="R360" s="47" t="s">
        <v>26</v>
      </c>
      <c r="S360" s="48" t="s">
        <v>1173</v>
      </c>
    </row>
    <row r="361" spans="1:19" hidden="1">
      <c r="A361" s="36">
        <v>1345</v>
      </c>
      <c r="B361" s="37">
        <v>42858</v>
      </c>
      <c r="C361" s="38" t="s">
        <v>530</v>
      </c>
      <c r="D361" s="39" t="s">
        <v>181</v>
      </c>
      <c r="E361" s="40" t="s">
        <v>11</v>
      </c>
      <c r="F361" s="39" t="s">
        <v>25</v>
      </c>
      <c r="G361" s="41" t="s">
        <v>8</v>
      </c>
      <c r="H361" s="39" t="s">
        <v>62</v>
      </c>
      <c r="I361" s="42" t="s">
        <v>561</v>
      </c>
      <c r="J361" s="43">
        <v>46</v>
      </c>
      <c r="K361" s="44">
        <v>3960</v>
      </c>
      <c r="L361" s="43">
        <v>182160</v>
      </c>
      <c r="M361" s="45">
        <v>7.0000000000000007E-2</v>
      </c>
      <c r="N361" s="46">
        <v>169408.8</v>
      </c>
      <c r="O361" s="41" t="s">
        <v>18</v>
      </c>
      <c r="P361" s="47" t="s">
        <v>46</v>
      </c>
      <c r="Q361" s="48" t="s">
        <v>16</v>
      </c>
      <c r="R361" s="47" t="s">
        <v>26</v>
      </c>
      <c r="S361" s="48" t="s">
        <v>1173</v>
      </c>
    </row>
    <row r="362" spans="1:19" hidden="1">
      <c r="A362" s="36">
        <v>1346</v>
      </c>
      <c r="B362" s="37">
        <v>42858</v>
      </c>
      <c r="C362" s="38" t="s">
        <v>530</v>
      </c>
      <c r="D362" s="39" t="s">
        <v>559</v>
      </c>
      <c r="E362" s="40" t="s">
        <v>7</v>
      </c>
      <c r="F362" s="39" t="s">
        <v>30</v>
      </c>
      <c r="G362" s="41" t="s">
        <v>12</v>
      </c>
      <c r="H362" s="39" t="s">
        <v>128</v>
      </c>
      <c r="I362" s="42" t="s">
        <v>562</v>
      </c>
      <c r="J362" s="43">
        <v>23</v>
      </c>
      <c r="K362" s="44">
        <v>4140</v>
      </c>
      <c r="L362" s="43">
        <v>95220</v>
      </c>
      <c r="M362" s="45">
        <v>0.05</v>
      </c>
      <c r="N362" s="46">
        <v>90459</v>
      </c>
      <c r="O362" s="41" t="s">
        <v>15</v>
      </c>
      <c r="P362" s="47" t="s">
        <v>53</v>
      </c>
      <c r="Q362" s="48" t="s">
        <v>10</v>
      </c>
      <c r="R362" s="47" t="s">
        <v>29</v>
      </c>
      <c r="S362" s="48" t="s">
        <v>1173</v>
      </c>
    </row>
    <row r="363" spans="1:19" hidden="1">
      <c r="A363" s="36">
        <v>1347</v>
      </c>
      <c r="B363" s="37">
        <v>42858</v>
      </c>
      <c r="C363" s="38" t="s">
        <v>530</v>
      </c>
      <c r="D363" s="39" t="s">
        <v>559</v>
      </c>
      <c r="E363" s="40" t="s">
        <v>7</v>
      </c>
      <c r="F363" s="39" t="s">
        <v>30</v>
      </c>
      <c r="G363" s="41" t="s">
        <v>12</v>
      </c>
      <c r="H363" s="39" t="s">
        <v>107</v>
      </c>
      <c r="I363" s="42" t="s">
        <v>563</v>
      </c>
      <c r="J363" s="43">
        <v>8</v>
      </c>
      <c r="K363" s="44">
        <v>420</v>
      </c>
      <c r="L363" s="43">
        <v>3360</v>
      </c>
      <c r="M363" s="45">
        <v>0.03</v>
      </c>
      <c r="N363" s="46">
        <v>3259.2</v>
      </c>
      <c r="O363" s="41" t="s">
        <v>15</v>
      </c>
      <c r="P363" s="47" t="s">
        <v>64</v>
      </c>
      <c r="Q363" s="48" t="s">
        <v>10</v>
      </c>
      <c r="R363" s="47" t="s">
        <v>29</v>
      </c>
      <c r="S363" s="48" t="s">
        <v>1173</v>
      </c>
    </row>
    <row r="364" spans="1:19" hidden="1">
      <c r="A364" s="36">
        <v>1348</v>
      </c>
      <c r="B364" s="37">
        <v>42858</v>
      </c>
      <c r="C364" s="38" t="s">
        <v>530</v>
      </c>
      <c r="D364" s="39" t="s">
        <v>564</v>
      </c>
      <c r="E364" s="40" t="s">
        <v>7</v>
      </c>
      <c r="F364" s="39" t="s">
        <v>25</v>
      </c>
      <c r="G364" s="41" t="s">
        <v>12</v>
      </c>
      <c r="H364" s="39" t="s">
        <v>114</v>
      </c>
      <c r="I364" s="42" t="s">
        <v>295</v>
      </c>
      <c r="J364" s="43">
        <v>21</v>
      </c>
      <c r="K364" s="44">
        <v>420</v>
      </c>
      <c r="L364" s="43">
        <v>8820</v>
      </c>
      <c r="M364" s="45">
        <v>0.05</v>
      </c>
      <c r="N364" s="46">
        <v>8379</v>
      </c>
      <c r="O364" s="41" t="s">
        <v>1174</v>
      </c>
      <c r="P364" s="47" t="s">
        <v>60</v>
      </c>
      <c r="Q364" s="48" t="s">
        <v>10</v>
      </c>
      <c r="R364" s="47" t="s">
        <v>26</v>
      </c>
      <c r="S364" s="48" t="s">
        <v>1173</v>
      </c>
    </row>
    <row r="365" spans="1:19" hidden="1">
      <c r="A365" s="36">
        <v>1349</v>
      </c>
      <c r="B365" s="37">
        <v>42858</v>
      </c>
      <c r="C365" s="38" t="s">
        <v>530</v>
      </c>
      <c r="D365" s="39" t="s">
        <v>565</v>
      </c>
      <c r="E365" s="40" t="s">
        <v>7</v>
      </c>
      <c r="F365" s="39" t="s">
        <v>25</v>
      </c>
      <c r="G365" s="41" t="s">
        <v>66</v>
      </c>
      <c r="H365" s="39" t="s">
        <v>82</v>
      </c>
      <c r="I365" s="42" t="s">
        <v>566</v>
      </c>
      <c r="J365" s="43">
        <v>42</v>
      </c>
      <c r="K365" s="44">
        <v>6660</v>
      </c>
      <c r="L365" s="43">
        <v>279720</v>
      </c>
      <c r="M365" s="45">
        <v>0.04</v>
      </c>
      <c r="N365" s="46">
        <v>268531.20000000001</v>
      </c>
      <c r="O365" s="41" t="s">
        <v>18</v>
      </c>
      <c r="P365" s="47" t="s">
        <v>53</v>
      </c>
      <c r="Q365" s="48" t="s">
        <v>16</v>
      </c>
      <c r="R365" s="47" t="s">
        <v>26</v>
      </c>
      <c r="S365" s="48" t="s">
        <v>1173</v>
      </c>
    </row>
    <row r="366" spans="1:19" hidden="1">
      <c r="A366" s="36">
        <v>1350</v>
      </c>
      <c r="B366" s="37">
        <v>42858</v>
      </c>
      <c r="C366" s="38" t="s">
        <v>530</v>
      </c>
      <c r="D366" s="39" t="s">
        <v>565</v>
      </c>
      <c r="E366" s="40" t="s">
        <v>7</v>
      </c>
      <c r="F366" s="39" t="s">
        <v>25</v>
      </c>
      <c r="G366" s="41" t="s">
        <v>12</v>
      </c>
      <c r="H366" s="39" t="s">
        <v>47</v>
      </c>
      <c r="I366" s="42" t="s">
        <v>415</v>
      </c>
      <c r="J366" s="43">
        <v>5</v>
      </c>
      <c r="K366" s="44">
        <v>300</v>
      </c>
      <c r="L366" s="43">
        <v>1500</v>
      </c>
      <c r="M366" s="45">
        <v>0</v>
      </c>
      <c r="N366" s="46">
        <v>1500</v>
      </c>
      <c r="O366" s="41" t="s">
        <v>18</v>
      </c>
      <c r="P366" s="47" t="s">
        <v>91</v>
      </c>
      <c r="Q366" s="48" t="s">
        <v>16</v>
      </c>
      <c r="R366" s="47" t="s">
        <v>26</v>
      </c>
      <c r="S366" s="48" t="s">
        <v>1173</v>
      </c>
    </row>
    <row r="367" spans="1:19" hidden="1">
      <c r="A367" s="36">
        <v>1351</v>
      </c>
      <c r="B367" s="37">
        <v>42858</v>
      </c>
      <c r="C367" s="38" t="s">
        <v>530</v>
      </c>
      <c r="D367" s="39" t="s">
        <v>565</v>
      </c>
      <c r="E367" s="40" t="s">
        <v>7</v>
      </c>
      <c r="F367" s="39" t="s">
        <v>25</v>
      </c>
      <c r="G367" s="41" t="s">
        <v>12</v>
      </c>
      <c r="H367" s="39" t="s">
        <v>157</v>
      </c>
      <c r="I367" s="42" t="s">
        <v>567</v>
      </c>
      <c r="J367" s="43">
        <v>22</v>
      </c>
      <c r="K367" s="44">
        <v>120</v>
      </c>
      <c r="L367" s="43">
        <v>2640</v>
      </c>
      <c r="M367" s="45">
        <v>0.09</v>
      </c>
      <c r="N367" s="46">
        <v>2402.4</v>
      </c>
      <c r="O367" s="41" t="s">
        <v>18</v>
      </c>
      <c r="P367" s="47" t="s">
        <v>60</v>
      </c>
      <c r="Q367" s="48" t="s">
        <v>16</v>
      </c>
      <c r="R367" s="47" t="s">
        <v>26</v>
      </c>
      <c r="S367" s="48" t="s">
        <v>1173</v>
      </c>
    </row>
    <row r="368" spans="1:19" hidden="1">
      <c r="A368" s="36">
        <v>1352</v>
      </c>
      <c r="B368" s="37">
        <v>42858</v>
      </c>
      <c r="C368" s="38" t="s">
        <v>530</v>
      </c>
      <c r="D368" s="39" t="s">
        <v>568</v>
      </c>
      <c r="E368" s="40" t="s">
        <v>7</v>
      </c>
      <c r="F368" s="39" t="s">
        <v>25</v>
      </c>
      <c r="G368" s="41" t="s">
        <v>12</v>
      </c>
      <c r="H368" s="39" t="s">
        <v>114</v>
      </c>
      <c r="I368" s="42" t="s">
        <v>569</v>
      </c>
      <c r="J368" s="43">
        <v>41</v>
      </c>
      <c r="K368" s="44">
        <v>2460</v>
      </c>
      <c r="L368" s="43">
        <v>100860</v>
      </c>
      <c r="M368" s="45">
        <v>0.06</v>
      </c>
      <c r="N368" s="46">
        <v>94808.4</v>
      </c>
      <c r="O368" s="41" t="s">
        <v>13</v>
      </c>
      <c r="P368" s="47" t="s">
        <v>53</v>
      </c>
      <c r="Q368" s="48" t="s">
        <v>14</v>
      </c>
      <c r="R368" s="47" t="s">
        <v>26</v>
      </c>
      <c r="S368" s="48" t="s">
        <v>1173</v>
      </c>
    </row>
    <row r="369" spans="1:19" hidden="1">
      <c r="A369" s="36">
        <v>1353</v>
      </c>
      <c r="B369" s="37">
        <v>42859</v>
      </c>
      <c r="C369" s="38" t="s">
        <v>530</v>
      </c>
      <c r="D369" s="39" t="s">
        <v>131</v>
      </c>
      <c r="E369" s="40" t="s">
        <v>7</v>
      </c>
      <c r="F369" s="39" t="s">
        <v>25</v>
      </c>
      <c r="G369" s="41" t="s">
        <v>66</v>
      </c>
      <c r="H369" s="39" t="s">
        <v>67</v>
      </c>
      <c r="I369" s="42" t="s">
        <v>379</v>
      </c>
      <c r="J369" s="43">
        <v>7</v>
      </c>
      <c r="K369" s="44">
        <v>16620</v>
      </c>
      <c r="L369" s="43">
        <v>116340</v>
      </c>
      <c r="M369" s="45">
        <v>0.08</v>
      </c>
      <c r="N369" s="46">
        <v>107032.8</v>
      </c>
      <c r="O369" s="41" t="s">
        <v>18</v>
      </c>
      <c r="P369" s="47" t="s">
        <v>49</v>
      </c>
      <c r="Q369" s="48" t="s">
        <v>16</v>
      </c>
      <c r="R369" s="47" t="s">
        <v>26</v>
      </c>
      <c r="S369" s="48" t="s">
        <v>1173</v>
      </c>
    </row>
    <row r="370" spans="1:19" hidden="1">
      <c r="A370" s="36">
        <v>1354</v>
      </c>
      <c r="B370" s="37">
        <v>42859</v>
      </c>
      <c r="C370" s="38" t="s">
        <v>530</v>
      </c>
      <c r="D370" s="39" t="s">
        <v>570</v>
      </c>
      <c r="E370" s="40" t="s">
        <v>7</v>
      </c>
      <c r="F370" s="39" t="s">
        <v>30</v>
      </c>
      <c r="G370" s="41" t="s">
        <v>12</v>
      </c>
      <c r="H370" s="39" t="s">
        <v>157</v>
      </c>
      <c r="I370" s="42" t="s">
        <v>571</v>
      </c>
      <c r="J370" s="43">
        <v>12</v>
      </c>
      <c r="K370" s="44">
        <v>240</v>
      </c>
      <c r="L370" s="43">
        <v>2880</v>
      </c>
      <c r="M370" s="45">
        <v>0.04</v>
      </c>
      <c r="N370" s="46">
        <v>2764.8</v>
      </c>
      <c r="O370" s="41" t="s">
        <v>1172</v>
      </c>
      <c r="P370" s="47" t="s">
        <v>53</v>
      </c>
      <c r="Q370" s="48" t="s">
        <v>10</v>
      </c>
      <c r="R370" s="47" t="s">
        <v>29</v>
      </c>
      <c r="S370" s="48" t="s">
        <v>1173</v>
      </c>
    </row>
    <row r="371" spans="1:19" hidden="1">
      <c r="A371" s="36">
        <v>1355</v>
      </c>
      <c r="B371" s="37">
        <v>42859</v>
      </c>
      <c r="C371" s="38" t="s">
        <v>530</v>
      </c>
      <c r="D371" s="39" t="s">
        <v>572</v>
      </c>
      <c r="E371" s="40" t="s">
        <v>101</v>
      </c>
      <c r="F371" s="39" t="s">
        <v>28</v>
      </c>
      <c r="G371" s="41" t="s">
        <v>12</v>
      </c>
      <c r="H371" s="39" t="s">
        <v>51</v>
      </c>
      <c r="I371" s="42" t="s">
        <v>573</v>
      </c>
      <c r="J371" s="43">
        <v>34</v>
      </c>
      <c r="K371" s="44">
        <v>1560</v>
      </c>
      <c r="L371" s="43">
        <v>53040</v>
      </c>
      <c r="M371" s="45">
        <v>0.09</v>
      </c>
      <c r="N371" s="46">
        <v>48266.400000000001</v>
      </c>
      <c r="O371" s="41" t="s">
        <v>1172</v>
      </c>
      <c r="P371" s="47" t="s">
        <v>46</v>
      </c>
      <c r="Q371" s="48" t="s">
        <v>10</v>
      </c>
      <c r="R371" s="47" t="s">
        <v>29</v>
      </c>
      <c r="S371" s="48" t="s">
        <v>1173</v>
      </c>
    </row>
    <row r="372" spans="1:19">
      <c r="A372" s="36">
        <v>1356</v>
      </c>
      <c r="B372" s="37">
        <v>42859</v>
      </c>
      <c r="C372" s="38" t="s">
        <v>530</v>
      </c>
      <c r="D372" s="39" t="s">
        <v>574</v>
      </c>
      <c r="E372" s="40" t="s">
        <v>50</v>
      </c>
      <c r="F372" s="39" t="s">
        <v>30</v>
      </c>
      <c r="G372" s="41" t="s">
        <v>12</v>
      </c>
      <c r="H372" s="39" t="s">
        <v>47</v>
      </c>
      <c r="I372" s="42" t="s">
        <v>575</v>
      </c>
      <c r="J372" s="43">
        <v>24</v>
      </c>
      <c r="K372" s="44">
        <v>300</v>
      </c>
      <c r="L372" s="43">
        <v>7200</v>
      </c>
      <c r="M372" s="45">
        <v>0.04</v>
      </c>
      <c r="N372" s="46">
        <v>6912</v>
      </c>
      <c r="O372" s="41" t="s">
        <v>18</v>
      </c>
      <c r="P372" s="47" t="s">
        <v>64</v>
      </c>
      <c r="Q372" s="48" t="s">
        <v>16</v>
      </c>
      <c r="R372" s="47" t="s">
        <v>29</v>
      </c>
      <c r="S372" s="48" t="s">
        <v>1173</v>
      </c>
    </row>
    <row r="373" spans="1:19" hidden="1">
      <c r="A373" s="36">
        <v>1357</v>
      </c>
      <c r="B373" s="37">
        <v>42859</v>
      </c>
      <c r="C373" s="38" t="s">
        <v>530</v>
      </c>
      <c r="D373" s="39" t="s">
        <v>576</v>
      </c>
      <c r="E373" s="40" t="s">
        <v>101</v>
      </c>
      <c r="F373" s="39" t="s">
        <v>27</v>
      </c>
      <c r="G373" s="41" t="s">
        <v>8</v>
      </c>
      <c r="H373" s="39" t="s">
        <v>62</v>
      </c>
      <c r="I373" s="42" t="s">
        <v>483</v>
      </c>
      <c r="J373" s="43">
        <v>50</v>
      </c>
      <c r="K373" s="44">
        <v>2760</v>
      </c>
      <c r="L373" s="43">
        <v>138000</v>
      </c>
      <c r="M373" s="45">
        <v>0.05</v>
      </c>
      <c r="N373" s="46">
        <v>131100</v>
      </c>
      <c r="O373" s="41" t="s">
        <v>18</v>
      </c>
      <c r="P373" s="47" t="s">
        <v>79</v>
      </c>
      <c r="Q373" s="48" t="s">
        <v>16</v>
      </c>
      <c r="R373" s="47" t="s">
        <v>26</v>
      </c>
      <c r="S373" s="48" t="s">
        <v>1173</v>
      </c>
    </row>
    <row r="374" spans="1:19" hidden="1">
      <c r="A374" s="36">
        <v>1358</v>
      </c>
      <c r="B374" s="37">
        <v>42859</v>
      </c>
      <c r="C374" s="38" t="s">
        <v>530</v>
      </c>
      <c r="D374" s="39" t="s">
        <v>131</v>
      </c>
      <c r="E374" s="40" t="s">
        <v>11</v>
      </c>
      <c r="F374" s="39" t="s">
        <v>25</v>
      </c>
      <c r="G374" s="41" t="s">
        <v>8</v>
      </c>
      <c r="H374" s="39" t="s">
        <v>44</v>
      </c>
      <c r="I374" s="42" t="s">
        <v>577</v>
      </c>
      <c r="J374" s="43">
        <v>40</v>
      </c>
      <c r="K374" s="44">
        <v>1380</v>
      </c>
      <c r="L374" s="43">
        <v>55200</v>
      </c>
      <c r="M374" s="45">
        <v>0.02</v>
      </c>
      <c r="N374" s="46">
        <v>54096</v>
      </c>
      <c r="O374" s="41" t="s">
        <v>18</v>
      </c>
      <c r="P374" s="47" t="s">
        <v>64</v>
      </c>
      <c r="Q374" s="48" t="s">
        <v>16</v>
      </c>
      <c r="R374" s="47" t="s">
        <v>26</v>
      </c>
      <c r="S374" s="48" t="s">
        <v>1173</v>
      </c>
    </row>
    <row r="375" spans="1:19" hidden="1">
      <c r="A375" s="36">
        <v>1359</v>
      </c>
      <c r="B375" s="37">
        <v>42859</v>
      </c>
      <c r="C375" s="38" t="s">
        <v>530</v>
      </c>
      <c r="D375" s="39" t="s">
        <v>526</v>
      </c>
      <c r="E375" s="40" t="s">
        <v>7</v>
      </c>
      <c r="F375" s="39" t="s">
        <v>28</v>
      </c>
      <c r="G375" s="41" t="s">
        <v>12</v>
      </c>
      <c r="H375" s="39" t="s">
        <v>51</v>
      </c>
      <c r="I375" s="42" t="s">
        <v>578</v>
      </c>
      <c r="J375" s="43">
        <v>14</v>
      </c>
      <c r="K375" s="44">
        <v>180</v>
      </c>
      <c r="L375" s="43">
        <v>2520</v>
      </c>
      <c r="M375" s="45">
        <v>0.05</v>
      </c>
      <c r="N375" s="46">
        <v>2394</v>
      </c>
      <c r="O375" s="41" t="s">
        <v>13</v>
      </c>
      <c r="P375" s="47" t="s">
        <v>53</v>
      </c>
      <c r="Q375" s="48" t="s">
        <v>14</v>
      </c>
      <c r="R375" s="47" t="s">
        <v>29</v>
      </c>
      <c r="S375" s="48" t="s">
        <v>1173</v>
      </c>
    </row>
    <row r="376" spans="1:19" hidden="1">
      <c r="A376" s="36">
        <v>1360</v>
      </c>
      <c r="B376" s="37">
        <v>42860</v>
      </c>
      <c r="C376" s="38" t="s">
        <v>530</v>
      </c>
      <c r="D376" s="39" t="s">
        <v>579</v>
      </c>
      <c r="E376" s="40" t="s">
        <v>11</v>
      </c>
      <c r="F376" s="39" t="s">
        <v>25</v>
      </c>
      <c r="G376" s="41" t="s">
        <v>8</v>
      </c>
      <c r="H376" s="39" t="s">
        <v>58</v>
      </c>
      <c r="I376" s="42" t="s">
        <v>208</v>
      </c>
      <c r="J376" s="43">
        <v>43</v>
      </c>
      <c r="K376" s="44">
        <v>27000</v>
      </c>
      <c r="L376" s="43">
        <v>1161000</v>
      </c>
      <c r="M376" s="45">
        <v>0.06</v>
      </c>
      <c r="N376" s="46">
        <v>1091340</v>
      </c>
      <c r="O376" s="41" t="s">
        <v>18</v>
      </c>
      <c r="P376" s="47" t="s">
        <v>53</v>
      </c>
      <c r="Q376" s="48" t="s">
        <v>16</v>
      </c>
      <c r="R376" s="47" t="s">
        <v>26</v>
      </c>
      <c r="S376" s="48" t="s">
        <v>1173</v>
      </c>
    </row>
    <row r="377" spans="1:19" hidden="1">
      <c r="A377" s="36">
        <v>1361</v>
      </c>
      <c r="B377" s="37">
        <v>42860</v>
      </c>
      <c r="C377" s="38" t="s">
        <v>530</v>
      </c>
      <c r="D377" s="39" t="s">
        <v>579</v>
      </c>
      <c r="E377" s="40" t="s">
        <v>11</v>
      </c>
      <c r="F377" s="39" t="s">
        <v>25</v>
      </c>
      <c r="G377" s="41" t="s">
        <v>12</v>
      </c>
      <c r="H377" s="39" t="s">
        <v>51</v>
      </c>
      <c r="I377" s="42" t="s">
        <v>314</v>
      </c>
      <c r="J377" s="43">
        <v>14</v>
      </c>
      <c r="K377" s="44">
        <v>1320</v>
      </c>
      <c r="L377" s="43">
        <v>18480</v>
      </c>
      <c r="M377" s="45">
        <v>0.03</v>
      </c>
      <c r="N377" s="46">
        <v>17925.599999999999</v>
      </c>
      <c r="O377" s="41" t="s">
        <v>18</v>
      </c>
      <c r="P377" s="47" t="s">
        <v>49</v>
      </c>
      <c r="Q377" s="48" t="s">
        <v>16</v>
      </c>
      <c r="R377" s="47" t="s">
        <v>26</v>
      </c>
      <c r="S377" s="48" t="s">
        <v>1173</v>
      </c>
    </row>
    <row r="378" spans="1:19" hidden="1">
      <c r="A378" s="36">
        <v>1362</v>
      </c>
      <c r="B378" s="37">
        <v>42860</v>
      </c>
      <c r="C378" s="38" t="s">
        <v>530</v>
      </c>
      <c r="D378" s="39" t="s">
        <v>580</v>
      </c>
      <c r="E378" s="40" t="s">
        <v>11</v>
      </c>
      <c r="F378" s="39" t="s">
        <v>28</v>
      </c>
      <c r="G378" s="41" t="s">
        <v>66</v>
      </c>
      <c r="H378" s="39" t="s">
        <v>82</v>
      </c>
      <c r="I378" s="42" t="s">
        <v>581</v>
      </c>
      <c r="J378" s="43">
        <v>17</v>
      </c>
      <c r="K378" s="44">
        <v>660</v>
      </c>
      <c r="L378" s="43">
        <v>11220</v>
      </c>
      <c r="M378" s="45">
        <v>0.01</v>
      </c>
      <c r="N378" s="46">
        <v>11107.8</v>
      </c>
      <c r="O378" s="41" t="s">
        <v>1174</v>
      </c>
      <c r="P378" s="47" t="s">
        <v>91</v>
      </c>
      <c r="Q378" s="48" t="s">
        <v>10</v>
      </c>
      <c r="R378" s="47" t="s">
        <v>29</v>
      </c>
      <c r="S378" s="48" t="s">
        <v>1173</v>
      </c>
    </row>
    <row r="379" spans="1:19" hidden="1">
      <c r="A379" s="36">
        <v>1363</v>
      </c>
      <c r="B379" s="37">
        <v>42860</v>
      </c>
      <c r="C379" s="38" t="s">
        <v>530</v>
      </c>
      <c r="D379" s="39" t="s">
        <v>580</v>
      </c>
      <c r="E379" s="40" t="s">
        <v>11</v>
      </c>
      <c r="F379" s="39" t="s">
        <v>28</v>
      </c>
      <c r="G379" s="41" t="s">
        <v>12</v>
      </c>
      <c r="H379" s="39" t="s">
        <v>51</v>
      </c>
      <c r="I379" s="42" t="s">
        <v>582</v>
      </c>
      <c r="J379" s="43">
        <v>5</v>
      </c>
      <c r="K379" s="44">
        <v>1740</v>
      </c>
      <c r="L379" s="43">
        <v>8700</v>
      </c>
      <c r="M379" s="45">
        <v>0.06</v>
      </c>
      <c r="N379" s="46">
        <v>8178</v>
      </c>
      <c r="O379" s="41" t="s">
        <v>1174</v>
      </c>
      <c r="P379" s="47" t="s">
        <v>53</v>
      </c>
      <c r="Q379" s="48" t="s">
        <v>10</v>
      </c>
      <c r="R379" s="47" t="s">
        <v>29</v>
      </c>
      <c r="S379" s="48" t="s">
        <v>1173</v>
      </c>
    </row>
    <row r="380" spans="1:19" hidden="1">
      <c r="A380" s="36">
        <v>1364</v>
      </c>
      <c r="B380" s="37">
        <v>42860</v>
      </c>
      <c r="C380" s="38" t="s">
        <v>530</v>
      </c>
      <c r="D380" s="39" t="s">
        <v>583</v>
      </c>
      <c r="E380" s="40" t="s">
        <v>11</v>
      </c>
      <c r="F380" s="39" t="s">
        <v>28</v>
      </c>
      <c r="G380" s="41" t="s">
        <v>8</v>
      </c>
      <c r="H380" s="39" t="s">
        <v>44</v>
      </c>
      <c r="I380" s="42" t="s">
        <v>584</v>
      </c>
      <c r="J380" s="43">
        <v>44</v>
      </c>
      <c r="K380" s="44">
        <v>540</v>
      </c>
      <c r="L380" s="43">
        <v>23760</v>
      </c>
      <c r="M380" s="45">
        <v>0.05</v>
      </c>
      <c r="N380" s="46">
        <v>22572</v>
      </c>
      <c r="O380" s="41" t="s">
        <v>1172</v>
      </c>
      <c r="P380" s="47" t="s">
        <v>53</v>
      </c>
      <c r="Q380" s="48" t="s">
        <v>10</v>
      </c>
      <c r="R380" s="47" t="s">
        <v>29</v>
      </c>
      <c r="S380" s="48" t="s">
        <v>1173</v>
      </c>
    </row>
    <row r="381" spans="1:19" hidden="1">
      <c r="A381" s="36">
        <v>1365</v>
      </c>
      <c r="B381" s="37">
        <v>42861</v>
      </c>
      <c r="C381" s="38" t="s">
        <v>530</v>
      </c>
      <c r="D381" s="39" t="s">
        <v>585</v>
      </c>
      <c r="E381" s="40" t="s">
        <v>50</v>
      </c>
      <c r="F381" s="39" t="s">
        <v>25</v>
      </c>
      <c r="G381" s="41" t="s">
        <v>8</v>
      </c>
      <c r="H381" s="39" t="s">
        <v>44</v>
      </c>
      <c r="I381" s="42" t="s">
        <v>586</v>
      </c>
      <c r="J381" s="43">
        <v>42</v>
      </c>
      <c r="K381" s="44">
        <v>2400</v>
      </c>
      <c r="L381" s="43">
        <v>100800</v>
      </c>
      <c r="M381" s="45">
        <v>7.0000000000000007E-2</v>
      </c>
      <c r="N381" s="46">
        <v>93744</v>
      </c>
      <c r="O381" s="41" t="s">
        <v>1172</v>
      </c>
      <c r="P381" s="47" t="s">
        <v>53</v>
      </c>
      <c r="Q381" s="48" t="s">
        <v>10</v>
      </c>
      <c r="R381" s="47" t="s">
        <v>26</v>
      </c>
      <c r="S381" s="48" t="s">
        <v>1173</v>
      </c>
    </row>
    <row r="382" spans="1:19" hidden="1">
      <c r="A382" s="36">
        <v>1366</v>
      </c>
      <c r="B382" s="37">
        <v>42861</v>
      </c>
      <c r="C382" s="38" t="s">
        <v>530</v>
      </c>
      <c r="D382" s="39" t="s">
        <v>587</v>
      </c>
      <c r="E382" s="40" t="s">
        <v>11</v>
      </c>
      <c r="F382" s="39" t="s">
        <v>28</v>
      </c>
      <c r="G382" s="41" t="s">
        <v>8</v>
      </c>
      <c r="H382" s="39" t="s">
        <v>62</v>
      </c>
      <c r="I382" s="42" t="s">
        <v>480</v>
      </c>
      <c r="J382" s="43">
        <v>2</v>
      </c>
      <c r="K382" s="44">
        <v>3360</v>
      </c>
      <c r="L382" s="43">
        <v>6720</v>
      </c>
      <c r="M382" s="45">
        <v>0.1</v>
      </c>
      <c r="N382" s="46">
        <v>6048</v>
      </c>
      <c r="O382" s="41" t="s">
        <v>18</v>
      </c>
      <c r="P382" s="47" t="s">
        <v>49</v>
      </c>
      <c r="Q382" s="48" t="s">
        <v>16</v>
      </c>
      <c r="R382" s="47" t="s">
        <v>29</v>
      </c>
      <c r="S382" s="48" t="s">
        <v>1173</v>
      </c>
    </row>
    <row r="383" spans="1:19" hidden="1">
      <c r="A383" s="36">
        <v>1367</v>
      </c>
      <c r="B383" s="37">
        <v>42861</v>
      </c>
      <c r="C383" s="38" t="s">
        <v>530</v>
      </c>
      <c r="D383" s="39" t="s">
        <v>588</v>
      </c>
      <c r="E383" s="40" t="s">
        <v>11</v>
      </c>
      <c r="F383" s="39" t="s">
        <v>25</v>
      </c>
      <c r="G383" s="41" t="s">
        <v>8</v>
      </c>
      <c r="H383" s="39" t="s">
        <v>44</v>
      </c>
      <c r="I383" s="42" t="s">
        <v>589</v>
      </c>
      <c r="J383" s="43">
        <v>24</v>
      </c>
      <c r="K383" s="44">
        <v>420</v>
      </c>
      <c r="L383" s="43">
        <v>10080</v>
      </c>
      <c r="M383" s="45">
        <v>0</v>
      </c>
      <c r="N383" s="46">
        <v>10080</v>
      </c>
      <c r="O383" s="41" t="s">
        <v>15</v>
      </c>
      <c r="P383" s="47" t="s">
        <v>53</v>
      </c>
      <c r="Q383" s="48" t="s">
        <v>10</v>
      </c>
      <c r="R383" s="47" t="s">
        <v>26</v>
      </c>
      <c r="S383" s="48" t="s">
        <v>1173</v>
      </c>
    </row>
    <row r="384" spans="1:19" hidden="1">
      <c r="A384" s="36">
        <v>1368</v>
      </c>
      <c r="B384" s="37">
        <v>42861</v>
      </c>
      <c r="C384" s="38" t="s">
        <v>530</v>
      </c>
      <c r="D384" s="39" t="s">
        <v>588</v>
      </c>
      <c r="E384" s="40" t="s">
        <v>11</v>
      </c>
      <c r="F384" s="39" t="s">
        <v>25</v>
      </c>
      <c r="G384" s="41" t="s">
        <v>66</v>
      </c>
      <c r="H384" s="39" t="s">
        <v>125</v>
      </c>
      <c r="I384" s="42" t="s">
        <v>590</v>
      </c>
      <c r="J384" s="43">
        <v>21</v>
      </c>
      <c r="K384" s="44">
        <v>6720</v>
      </c>
      <c r="L384" s="43">
        <v>141120</v>
      </c>
      <c r="M384" s="45">
        <v>7.0000000000000007E-2</v>
      </c>
      <c r="N384" s="46">
        <v>131241.60000000001</v>
      </c>
      <c r="O384" s="41" t="s">
        <v>15</v>
      </c>
      <c r="P384" s="47" t="s">
        <v>64</v>
      </c>
      <c r="Q384" s="48" t="s">
        <v>10</v>
      </c>
      <c r="R384" s="47" t="s">
        <v>26</v>
      </c>
      <c r="S384" s="48" t="s">
        <v>1173</v>
      </c>
    </row>
    <row r="385" spans="1:19" hidden="1">
      <c r="A385" s="36">
        <v>1369</v>
      </c>
      <c r="B385" s="37">
        <v>42862</v>
      </c>
      <c r="C385" s="38" t="s">
        <v>530</v>
      </c>
      <c r="D385" s="39" t="s">
        <v>429</v>
      </c>
      <c r="E385" s="40" t="s">
        <v>101</v>
      </c>
      <c r="F385" s="39" t="s">
        <v>25</v>
      </c>
      <c r="G385" s="41" t="s">
        <v>12</v>
      </c>
      <c r="H385" s="39" t="s">
        <v>51</v>
      </c>
      <c r="I385" s="42" t="s">
        <v>591</v>
      </c>
      <c r="J385" s="43">
        <v>11</v>
      </c>
      <c r="K385" s="44">
        <v>360</v>
      </c>
      <c r="L385" s="43">
        <v>3960</v>
      </c>
      <c r="M385" s="45">
        <v>0.09</v>
      </c>
      <c r="N385" s="46">
        <v>3603.6</v>
      </c>
      <c r="O385" s="41" t="s">
        <v>1172</v>
      </c>
      <c r="P385" s="47" t="s">
        <v>64</v>
      </c>
      <c r="Q385" s="48" t="s">
        <v>10</v>
      </c>
      <c r="R385" s="47" t="s">
        <v>26</v>
      </c>
      <c r="S385" s="48" t="s">
        <v>1173</v>
      </c>
    </row>
    <row r="386" spans="1:19" hidden="1">
      <c r="A386" s="36">
        <v>1370</v>
      </c>
      <c r="B386" s="37">
        <v>42862</v>
      </c>
      <c r="C386" s="38" t="s">
        <v>530</v>
      </c>
      <c r="D386" s="39" t="s">
        <v>429</v>
      </c>
      <c r="E386" s="40" t="s">
        <v>101</v>
      </c>
      <c r="F386" s="39" t="s">
        <v>25</v>
      </c>
      <c r="G386" s="41" t="s">
        <v>12</v>
      </c>
      <c r="H386" s="39" t="s">
        <v>128</v>
      </c>
      <c r="I386" s="42" t="s">
        <v>440</v>
      </c>
      <c r="J386" s="43">
        <v>10</v>
      </c>
      <c r="K386" s="44">
        <v>4260</v>
      </c>
      <c r="L386" s="43">
        <v>42600</v>
      </c>
      <c r="M386" s="45">
        <v>7.0000000000000007E-2</v>
      </c>
      <c r="N386" s="46">
        <v>39618</v>
      </c>
      <c r="O386" s="41" t="s">
        <v>1172</v>
      </c>
      <c r="P386" s="47" t="s">
        <v>64</v>
      </c>
      <c r="Q386" s="48" t="s">
        <v>10</v>
      </c>
      <c r="R386" s="47" t="s">
        <v>26</v>
      </c>
      <c r="S386" s="48" t="s">
        <v>1173</v>
      </c>
    </row>
    <row r="387" spans="1:19" hidden="1">
      <c r="A387" s="36">
        <v>1371</v>
      </c>
      <c r="B387" s="37">
        <v>42862</v>
      </c>
      <c r="C387" s="38" t="s">
        <v>530</v>
      </c>
      <c r="D387" s="39" t="s">
        <v>167</v>
      </c>
      <c r="E387" s="40" t="s">
        <v>11</v>
      </c>
      <c r="F387" s="39" t="s">
        <v>25</v>
      </c>
      <c r="G387" s="41" t="s">
        <v>66</v>
      </c>
      <c r="H387" s="39" t="s">
        <v>82</v>
      </c>
      <c r="I387" s="42" t="s">
        <v>592</v>
      </c>
      <c r="J387" s="43">
        <v>41</v>
      </c>
      <c r="K387" s="44">
        <v>1260</v>
      </c>
      <c r="L387" s="43">
        <v>51660</v>
      </c>
      <c r="M387" s="45">
        <v>0.01</v>
      </c>
      <c r="N387" s="46">
        <v>51143.4</v>
      </c>
      <c r="O387" s="41" t="s">
        <v>13</v>
      </c>
      <c r="P387" s="47" t="s">
        <v>53</v>
      </c>
      <c r="Q387" s="48" t="s">
        <v>14</v>
      </c>
      <c r="R387" s="47" t="s">
        <v>26</v>
      </c>
      <c r="S387" s="48" t="s">
        <v>1173</v>
      </c>
    </row>
    <row r="388" spans="1:19" hidden="1">
      <c r="A388" s="36">
        <v>1372</v>
      </c>
      <c r="B388" s="37">
        <v>42862</v>
      </c>
      <c r="C388" s="38" t="s">
        <v>530</v>
      </c>
      <c r="D388" s="39" t="s">
        <v>167</v>
      </c>
      <c r="E388" s="40" t="s">
        <v>11</v>
      </c>
      <c r="F388" s="39" t="s">
        <v>25</v>
      </c>
      <c r="G388" s="41" t="s">
        <v>12</v>
      </c>
      <c r="H388" s="39" t="s">
        <v>55</v>
      </c>
      <c r="I388" s="42" t="s">
        <v>593</v>
      </c>
      <c r="J388" s="43">
        <v>2</v>
      </c>
      <c r="K388" s="44">
        <v>1680</v>
      </c>
      <c r="L388" s="43">
        <v>3360</v>
      </c>
      <c r="M388" s="45">
        <v>0</v>
      </c>
      <c r="N388" s="46">
        <v>3360</v>
      </c>
      <c r="O388" s="41" t="s">
        <v>13</v>
      </c>
      <c r="P388" s="47" t="s">
        <v>53</v>
      </c>
      <c r="Q388" s="48" t="s">
        <v>14</v>
      </c>
      <c r="R388" s="47" t="s">
        <v>26</v>
      </c>
      <c r="S388" s="48" t="s">
        <v>1173</v>
      </c>
    </row>
    <row r="389" spans="1:19">
      <c r="A389" s="36">
        <v>1373</v>
      </c>
      <c r="B389" s="37">
        <v>42862</v>
      </c>
      <c r="C389" s="38" t="s">
        <v>530</v>
      </c>
      <c r="D389" s="39" t="s">
        <v>167</v>
      </c>
      <c r="E389" s="40" t="s">
        <v>7</v>
      </c>
      <c r="F389" s="39" t="s">
        <v>25</v>
      </c>
      <c r="G389" s="41" t="s">
        <v>8</v>
      </c>
      <c r="H389" s="39" t="s">
        <v>62</v>
      </c>
      <c r="I389" s="42" t="s">
        <v>594</v>
      </c>
      <c r="J389" s="43">
        <v>11</v>
      </c>
      <c r="K389" s="44">
        <v>6660</v>
      </c>
      <c r="L389" s="43">
        <v>73260</v>
      </c>
      <c r="M389" s="45">
        <v>0.05</v>
      </c>
      <c r="N389" s="46">
        <v>69597</v>
      </c>
      <c r="O389" s="41" t="s">
        <v>13</v>
      </c>
      <c r="P389" s="47" t="s">
        <v>53</v>
      </c>
      <c r="Q389" s="48" t="s">
        <v>14</v>
      </c>
      <c r="R389" s="47" t="s">
        <v>26</v>
      </c>
      <c r="S389" s="48" t="s">
        <v>1173</v>
      </c>
    </row>
    <row r="390" spans="1:19" hidden="1">
      <c r="A390" s="36">
        <v>1374</v>
      </c>
      <c r="B390" s="37">
        <v>42862</v>
      </c>
      <c r="C390" s="38" t="s">
        <v>530</v>
      </c>
      <c r="D390" s="39" t="s">
        <v>595</v>
      </c>
      <c r="E390" s="40" t="s">
        <v>7</v>
      </c>
      <c r="F390" s="39" t="s">
        <v>28</v>
      </c>
      <c r="G390" s="41" t="s">
        <v>12</v>
      </c>
      <c r="H390" s="39" t="s">
        <v>47</v>
      </c>
      <c r="I390" s="42" t="s">
        <v>596</v>
      </c>
      <c r="J390" s="43">
        <v>25</v>
      </c>
      <c r="K390" s="44">
        <v>420</v>
      </c>
      <c r="L390" s="43">
        <v>10500</v>
      </c>
      <c r="M390" s="45">
        <v>0.05</v>
      </c>
      <c r="N390" s="46">
        <v>9975</v>
      </c>
      <c r="O390" s="41" t="s">
        <v>1172</v>
      </c>
      <c r="P390" s="47" t="s">
        <v>46</v>
      </c>
      <c r="Q390" s="48" t="s">
        <v>10</v>
      </c>
      <c r="R390" s="47" t="s">
        <v>29</v>
      </c>
      <c r="S390" s="48" t="s">
        <v>1173</v>
      </c>
    </row>
    <row r="391" spans="1:19" hidden="1">
      <c r="A391" s="36">
        <v>1375</v>
      </c>
      <c r="B391" s="37">
        <v>42863</v>
      </c>
      <c r="C391" s="38" t="s">
        <v>530</v>
      </c>
      <c r="D391" s="39" t="s">
        <v>597</v>
      </c>
      <c r="E391" s="40" t="s">
        <v>101</v>
      </c>
      <c r="F391" s="39" t="s">
        <v>30</v>
      </c>
      <c r="G391" s="41" t="s">
        <v>8</v>
      </c>
      <c r="H391" s="39" t="s">
        <v>44</v>
      </c>
      <c r="I391" s="42" t="s">
        <v>589</v>
      </c>
      <c r="J391" s="43">
        <v>17</v>
      </c>
      <c r="K391" s="44">
        <v>420</v>
      </c>
      <c r="L391" s="43">
        <v>7140</v>
      </c>
      <c r="M391" s="45">
        <v>0.1</v>
      </c>
      <c r="N391" s="46">
        <v>6426</v>
      </c>
      <c r="O391" s="41" t="s">
        <v>1172</v>
      </c>
      <c r="P391" s="47" t="s">
        <v>53</v>
      </c>
      <c r="Q391" s="48" t="s">
        <v>10</v>
      </c>
      <c r="R391" s="47" t="s">
        <v>29</v>
      </c>
      <c r="S391" s="48" t="s">
        <v>1173</v>
      </c>
    </row>
    <row r="392" spans="1:19" hidden="1">
      <c r="A392" s="36">
        <v>1376</v>
      </c>
      <c r="B392" s="37">
        <v>42863</v>
      </c>
      <c r="C392" s="38" t="s">
        <v>530</v>
      </c>
      <c r="D392" s="39" t="s">
        <v>597</v>
      </c>
      <c r="E392" s="40" t="s">
        <v>101</v>
      </c>
      <c r="F392" s="39" t="s">
        <v>30</v>
      </c>
      <c r="G392" s="41" t="s">
        <v>12</v>
      </c>
      <c r="H392" s="39" t="s">
        <v>74</v>
      </c>
      <c r="I392" s="42" t="s">
        <v>598</v>
      </c>
      <c r="J392" s="43">
        <v>19</v>
      </c>
      <c r="K392" s="44">
        <v>540</v>
      </c>
      <c r="L392" s="43">
        <v>10260</v>
      </c>
      <c r="M392" s="45">
        <v>0</v>
      </c>
      <c r="N392" s="46">
        <v>10260</v>
      </c>
      <c r="O392" s="41" t="s">
        <v>1172</v>
      </c>
      <c r="P392" s="47" t="s">
        <v>46</v>
      </c>
      <c r="Q392" s="48" t="s">
        <v>10</v>
      </c>
      <c r="R392" s="47" t="s">
        <v>29</v>
      </c>
      <c r="S392" s="48" t="s">
        <v>1173</v>
      </c>
    </row>
    <row r="393" spans="1:19">
      <c r="A393" s="36">
        <v>1377</v>
      </c>
      <c r="B393" s="37">
        <v>42863</v>
      </c>
      <c r="C393" s="38" t="s">
        <v>530</v>
      </c>
      <c r="D393" s="39" t="s">
        <v>448</v>
      </c>
      <c r="E393" s="40" t="s">
        <v>50</v>
      </c>
      <c r="F393" s="39" t="s">
        <v>25</v>
      </c>
      <c r="G393" s="41" t="s">
        <v>12</v>
      </c>
      <c r="H393" s="39" t="s">
        <v>55</v>
      </c>
      <c r="I393" s="42" t="s">
        <v>180</v>
      </c>
      <c r="J393" s="43">
        <v>12</v>
      </c>
      <c r="K393" s="44">
        <v>840</v>
      </c>
      <c r="L393" s="43">
        <v>10080</v>
      </c>
      <c r="M393" s="45">
        <v>0.03</v>
      </c>
      <c r="N393" s="46">
        <v>9777.6</v>
      </c>
      <c r="O393" s="41" t="s">
        <v>13</v>
      </c>
      <c r="P393" s="47" t="s">
        <v>53</v>
      </c>
      <c r="Q393" s="48" t="s">
        <v>14</v>
      </c>
      <c r="R393" s="47" t="s">
        <v>26</v>
      </c>
      <c r="S393" s="48" t="s">
        <v>1173</v>
      </c>
    </row>
    <row r="394" spans="1:19" hidden="1">
      <c r="A394" s="36">
        <v>1378</v>
      </c>
      <c r="B394" s="37">
        <v>42863</v>
      </c>
      <c r="C394" s="38" t="s">
        <v>530</v>
      </c>
      <c r="D394" s="39" t="s">
        <v>222</v>
      </c>
      <c r="E394" s="40" t="s">
        <v>7</v>
      </c>
      <c r="F394" s="39" t="s">
        <v>30</v>
      </c>
      <c r="G394" s="41" t="s">
        <v>66</v>
      </c>
      <c r="H394" s="39" t="s">
        <v>199</v>
      </c>
      <c r="I394" s="42" t="s">
        <v>599</v>
      </c>
      <c r="J394" s="43">
        <v>31</v>
      </c>
      <c r="K394" s="44">
        <v>9060</v>
      </c>
      <c r="L394" s="43">
        <v>280860</v>
      </c>
      <c r="M394" s="45">
        <v>0.03</v>
      </c>
      <c r="N394" s="46">
        <v>272434.2</v>
      </c>
      <c r="O394" s="41" t="s">
        <v>1174</v>
      </c>
      <c r="P394" s="47" t="s">
        <v>49</v>
      </c>
      <c r="Q394" s="48" t="s">
        <v>10</v>
      </c>
      <c r="R394" s="47" t="s">
        <v>29</v>
      </c>
      <c r="S394" s="48" t="s">
        <v>1173</v>
      </c>
    </row>
    <row r="395" spans="1:19" hidden="1">
      <c r="A395" s="36">
        <v>1379</v>
      </c>
      <c r="B395" s="37">
        <v>42864</v>
      </c>
      <c r="C395" s="38" t="s">
        <v>530</v>
      </c>
      <c r="D395" s="39" t="s">
        <v>520</v>
      </c>
      <c r="E395" s="40" t="s">
        <v>7</v>
      </c>
      <c r="F395" s="39" t="s">
        <v>30</v>
      </c>
      <c r="G395" s="41" t="s">
        <v>66</v>
      </c>
      <c r="H395" s="39" t="s">
        <v>82</v>
      </c>
      <c r="I395" s="42" t="s">
        <v>600</v>
      </c>
      <c r="J395" s="43">
        <v>35</v>
      </c>
      <c r="K395" s="44">
        <v>2640</v>
      </c>
      <c r="L395" s="43">
        <v>92400</v>
      </c>
      <c r="M395" s="45">
        <v>0.06</v>
      </c>
      <c r="N395" s="46">
        <v>86856</v>
      </c>
      <c r="O395" s="41" t="s">
        <v>18</v>
      </c>
      <c r="P395" s="47" t="s">
        <v>53</v>
      </c>
      <c r="Q395" s="48" t="s">
        <v>16</v>
      </c>
      <c r="R395" s="47" t="s">
        <v>29</v>
      </c>
      <c r="S395" s="48" t="s">
        <v>1173</v>
      </c>
    </row>
    <row r="396" spans="1:19">
      <c r="A396" s="36">
        <v>1380</v>
      </c>
      <c r="B396" s="37">
        <v>42864</v>
      </c>
      <c r="C396" s="38" t="s">
        <v>530</v>
      </c>
      <c r="D396" s="39" t="s">
        <v>520</v>
      </c>
      <c r="E396" s="40" t="s">
        <v>7</v>
      </c>
      <c r="F396" s="39" t="s">
        <v>30</v>
      </c>
      <c r="G396" s="41" t="s">
        <v>8</v>
      </c>
      <c r="H396" s="39" t="s">
        <v>62</v>
      </c>
      <c r="I396" s="42" t="s">
        <v>601</v>
      </c>
      <c r="J396" s="43">
        <v>8</v>
      </c>
      <c r="K396" s="44">
        <v>7560</v>
      </c>
      <c r="L396" s="43">
        <v>60480</v>
      </c>
      <c r="M396" s="45">
        <v>0.04</v>
      </c>
      <c r="N396" s="46">
        <v>58060.800000000003</v>
      </c>
      <c r="O396" s="41" t="s">
        <v>18</v>
      </c>
      <c r="P396" s="47" t="s">
        <v>53</v>
      </c>
      <c r="Q396" s="48" t="s">
        <v>16</v>
      </c>
      <c r="R396" s="47" t="s">
        <v>29</v>
      </c>
      <c r="S396" s="48" t="s">
        <v>1173</v>
      </c>
    </row>
    <row r="397" spans="1:19">
      <c r="A397" s="36">
        <v>1381</v>
      </c>
      <c r="B397" s="37">
        <v>42864</v>
      </c>
      <c r="C397" s="38" t="s">
        <v>530</v>
      </c>
      <c r="D397" s="39" t="s">
        <v>160</v>
      </c>
      <c r="E397" s="40" t="s">
        <v>50</v>
      </c>
      <c r="F397" s="39" t="s">
        <v>28</v>
      </c>
      <c r="G397" s="41" t="s">
        <v>12</v>
      </c>
      <c r="H397" s="39" t="s">
        <v>51</v>
      </c>
      <c r="I397" s="42" t="s">
        <v>602</v>
      </c>
      <c r="J397" s="43">
        <v>23</v>
      </c>
      <c r="K397" s="44">
        <v>120</v>
      </c>
      <c r="L397" s="43">
        <v>2760</v>
      </c>
      <c r="M397" s="45">
        <v>0.09</v>
      </c>
      <c r="N397" s="46">
        <v>2511.6</v>
      </c>
      <c r="O397" s="41" t="s">
        <v>1172</v>
      </c>
      <c r="P397" s="47" t="s">
        <v>53</v>
      </c>
      <c r="Q397" s="48" t="s">
        <v>10</v>
      </c>
      <c r="R397" s="47" t="s">
        <v>29</v>
      </c>
      <c r="S397" s="48" t="s">
        <v>1173</v>
      </c>
    </row>
    <row r="398" spans="1:19" hidden="1">
      <c r="A398" s="36">
        <v>1382</v>
      </c>
      <c r="B398" s="37">
        <v>42864</v>
      </c>
      <c r="C398" s="38" t="s">
        <v>530</v>
      </c>
      <c r="D398" s="39" t="s">
        <v>603</v>
      </c>
      <c r="E398" s="40" t="s">
        <v>11</v>
      </c>
      <c r="F398" s="39" t="s">
        <v>30</v>
      </c>
      <c r="G398" s="41" t="s">
        <v>12</v>
      </c>
      <c r="H398" s="39" t="s">
        <v>47</v>
      </c>
      <c r="I398" s="42" t="s">
        <v>281</v>
      </c>
      <c r="J398" s="43">
        <v>41</v>
      </c>
      <c r="K398" s="44">
        <v>420</v>
      </c>
      <c r="L398" s="43">
        <v>17220</v>
      </c>
      <c r="M398" s="45">
        <v>0.1</v>
      </c>
      <c r="N398" s="46">
        <v>15498</v>
      </c>
      <c r="O398" s="41" t="s">
        <v>1172</v>
      </c>
      <c r="P398" s="47" t="s">
        <v>53</v>
      </c>
      <c r="Q398" s="48" t="s">
        <v>10</v>
      </c>
      <c r="R398" s="47" t="s">
        <v>29</v>
      </c>
      <c r="S398" s="48" t="s">
        <v>1173</v>
      </c>
    </row>
    <row r="399" spans="1:19" hidden="1">
      <c r="A399" s="36">
        <v>1383</v>
      </c>
      <c r="B399" s="37">
        <v>42864</v>
      </c>
      <c r="C399" s="38" t="s">
        <v>530</v>
      </c>
      <c r="D399" s="39" t="s">
        <v>603</v>
      </c>
      <c r="E399" s="40" t="s">
        <v>11</v>
      </c>
      <c r="F399" s="39" t="s">
        <v>30</v>
      </c>
      <c r="G399" s="41" t="s">
        <v>12</v>
      </c>
      <c r="H399" s="39" t="s">
        <v>55</v>
      </c>
      <c r="I399" s="42" t="s">
        <v>117</v>
      </c>
      <c r="J399" s="43">
        <v>27</v>
      </c>
      <c r="K399" s="44">
        <v>1080</v>
      </c>
      <c r="L399" s="43">
        <v>29160</v>
      </c>
      <c r="M399" s="45">
        <v>7.0000000000000007E-2</v>
      </c>
      <c r="N399" s="46">
        <v>27118.799999999999</v>
      </c>
      <c r="O399" s="41" t="s">
        <v>1172</v>
      </c>
      <c r="P399" s="47" t="s">
        <v>64</v>
      </c>
      <c r="Q399" s="48" t="s">
        <v>10</v>
      </c>
      <c r="R399" s="47" t="s">
        <v>29</v>
      </c>
      <c r="S399" s="48" t="s">
        <v>1173</v>
      </c>
    </row>
    <row r="400" spans="1:19">
      <c r="A400" s="36">
        <v>1384</v>
      </c>
      <c r="B400" s="37">
        <v>42865</v>
      </c>
      <c r="C400" s="38" t="s">
        <v>530</v>
      </c>
      <c r="D400" s="39" t="s">
        <v>604</v>
      </c>
      <c r="E400" s="40" t="s">
        <v>50</v>
      </c>
      <c r="F400" s="39" t="s">
        <v>25</v>
      </c>
      <c r="G400" s="41" t="s">
        <v>12</v>
      </c>
      <c r="H400" s="39" t="s">
        <v>120</v>
      </c>
      <c r="I400" s="42" t="s">
        <v>221</v>
      </c>
      <c r="J400" s="43">
        <v>47</v>
      </c>
      <c r="K400" s="44">
        <v>300</v>
      </c>
      <c r="L400" s="43">
        <v>14100</v>
      </c>
      <c r="M400" s="45">
        <v>7.0000000000000007E-2</v>
      </c>
      <c r="N400" s="46">
        <v>13113</v>
      </c>
      <c r="O400" s="41" t="s">
        <v>1174</v>
      </c>
      <c r="P400" s="47" t="s">
        <v>53</v>
      </c>
      <c r="Q400" s="48" t="s">
        <v>10</v>
      </c>
      <c r="R400" s="47" t="s">
        <v>26</v>
      </c>
      <c r="S400" s="48" t="s">
        <v>1173</v>
      </c>
    </row>
    <row r="401" spans="1:19" hidden="1">
      <c r="A401" s="36">
        <v>1385</v>
      </c>
      <c r="B401" s="37">
        <v>42865</v>
      </c>
      <c r="C401" s="38" t="s">
        <v>530</v>
      </c>
      <c r="D401" s="39" t="s">
        <v>605</v>
      </c>
      <c r="E401" s="40" t="s">
        <v>101</v>
      </c>
      <c r="F401" s="39" t="s">
        <v>28</v>
      </c>
      <c r="G401" s="41" t="s">
        <v>12</v>
      </c>
      <c r="H401" s="39" t="s">
        <v>47</v>
      </c>
      <c r="I401" s="42" t="s">
        <v>606</v>
      </c>
      <c r="J401" s="43">
        <v>46</v>
      </c>
      <c r="K401" s="44">
        <v>3360</v>
      </c>
      <c r="L401" s="43">
        <v>154560</v>
      </c>
      <c r="M401" s="45">
        <v>0.08</v>
      </c>
      <c r="N401" s="46">
        <v>142195.20000000001</v>
      </c>
      <c r="O401" s="41" t="s">
        <v>15</v>
      </c>
      <c r="P401" s="47" t="s">
        <v>60</v>
      </c>
      <c r="Q401" s="48" t="s">
        <v>10</v>
      </c>
      <c r="R401" s="47" t="s">
        <v>29</v>
      </c>
      <c r="S401" s="48" t="s">
        <v>1173</v>
      </c>
    </row>
    <row r="402" spans="1:19" hidden="1">
      <c r="A402" s="36">
        <v>1386</v>
      </c>
      <c r="B402" s="37">
        <v>42865</v>
      </c>
      <c r="C402" s="38" t="s">
        <v>530</v>
      </c>
      <c r="D402" s="39" t="s">
        <v>605</v>
      </c>
      <c r="E402" s="40" t="s">
        <v>101</v>
      </c>
      <c r="F402" s="39" t="s">
        <v>28</v>
      </c>
      <c r="G402" s="41" t="s">
        <v>12</v>
      </c>
      <c r="H402" s="39" t="s">
        <v>47</v>
      </c>
      <c r="I402" s="42" t="s">
        <v>607</v>
      </c>
      <c r="J402" s="43">
        <v>36</v>
      </c>
      <c r="K402" s="44">
        <v>360</v>
      </c>
      <c r="L402" s="43">
        <v>12960</v>
      </c>
      <c r="M402" s="45">
        <v>0.05</v>
      </c>
      <c r="N402" s="46">
        <v>12312</v>
      </c>
      <c r="O402" s="41" t="s">
        <v>15</v>
      </c>
      <c r="P402" s="47" t="s">
        <v>46</v>
      </c>
      <c r="Q402" s="48" t="s">
        <v>10</v>
      </c>
      <c r="R402" s="47" t="s">
        <v>29</v>
      </c>
      <c r="S402" s="48" t="s">
        <v>1173</v>
      </c>
    </row>
    <row r="403" spans="1:19" hidden="1">
      <c r="A403" s="36">
        <v>1387</v>
      </c>
      <c r="B403" s="37">
        <v>42865</v>
      </c>
      <c r="C403" s="38" t="s">
        <v>530</v>
      </c>
      <c r="D403" s="39" t="s">
        <v>576</v>
      </c>
      <c r="E403" s="40" t="s">
        <v>101</v>
      </c>
      <c r="F403" s="39" t="s">
        <v>27</v>
      </c>
      <c r="G403" s="41" t="s">
        <v>8</v>
      </c>
      <c r="H403" s="39" t="s">
        <v>62</v>
      </c>
      <c r="I403" s="42" t="s">
        <v>608</v>
      </c>
      <c r="J403" s="43">
        <v>26</v>
      </c>
      <c r="K403" s="44">
        <v>12360</v>
      </c>
      <c r="L403" s="43">
        <v>321360</v>
      </c>
      <c r="M403" s="45">
        <v>0.03</v>
      </c>
      <c r="N403" s="46">
        <v>311719.2</v>
      </c>
      <c r="O403" s="41" t="s">
        <v>13</v>
      </c>
      <c r="P403" s="47" t="s">
        <v>53</v>
      </c>
      <c r="Q403" s="48" t="s">
        <v>14</v>
      </c>
      <c r="R403" s="47" t="s">
        <v>26</v>
      </c>
      <c r="S403" s="48" t="s">
        <v>1173</v>
      </c>
    </row>
    <row r="404" spans="1:19" hidden="1">
      <c r="A404" s="36">
        <v>1388</v>
      </c>
      <c r="B404" s="37">
        <v>42865</v>
      </c>
      <c r="C404" s="38" t="s">
        <v>530</v>
      </c>
      <c r="D404" s="39" t="s">
        <v>609</v>
      </c>
      <c r="E404" s="40" t="s">
        <v>101</v>
      </c>
      <c r="F404" s="39" t="s">
        <v>30</v>
      </c>
      <c r="G404" s="41" t="s">
        <v>66</v>
      </c>
      <c r="H404" s="39" t="s">
        <v>67</v>
      </c>
      <c r="I404" s="42" t="s">
        <v>610</v>
      </c>
      <c r="J404" s="43">
        <v>26</v>
      </c>
      <c r="K404" s="44">
        <v>9660</v>
      </c>
      <c r="L404" s="43">
        <v>251160</v>
      </c>
      <c r="M404" s="45">
        <v>0.08</v>
      </c>
      <c r="N404" s="46">
        <v>231067.2</v>
      </c>
      <c r="O404" s="41" t="s">
        <v>18</v>
      </c>
      <c r="P404" s="47" t="s">
        <v>53</v>
      </c>
      <c r="Q404" s="48" t="s">
        <v>16</v>
      </c>
      <c r="R404" s="47" t="s">
        <v>29</v>
      </c>
      <c r="S404" s="48" t="s">
        <v>1173</v>
      </c>
    </row>
    <row r="405" spans="1:19" hidden="1">
      <c r="A405" s="36">
        <v>1389</v>
      </c>
      <c r="B405" s="37">
        <v>42865</v>
      </c>
      <c r="C405" s="38" t="s">
        <v>530</v>
      </c>
      <c r="D405" s="39" t="s">
        <v>537</v>
      </c>
      <c r="E405" s="40" t="s">
        <v>101</v>
      </c>
      <c r="F405" s="39" t="s">
        <v>25</v>
      </c>
      <c r="G405" s="41" t="s">
        <v>66</v>
      </c>
      <c r="H405" s="39" t="s">
        <v>82</v>
      </c>
      <c r="I405" s="42" t="s">
        <v>611</v>
      </c>
      <c r="J405" s="43">
        <v>14</v>
      </c>
      <c r="K405" s="44">
        <v>8220</v>
      </c>
      <c r="L405" s="43">
        <v>115080</v>
      </c>
      <c r="M405" s="45">
        <v>0</v>
      </c>
      <c r="N405" s="46">
        <v>115080</v>
      </c>
      <c r="O405" s="41" t="s">
        <v>13</v>
      </c>
      <c r="P405" s="47" t="s">
        <v>53</v>
      </c>
      <c r="Q405" s="48" t="s">
        <v>14</v>
      </c>
      <c r="R405" s="47" t="s">
        <v>26</v>
      </c>
      <c r="S405" s="48" t="s">
        <v>1173</v>
      </c>
    </row>
    <row r="406" spans="1:19" hidden="1">
      <c r="A406" s="36">
        <v>1390</v>
      </c>
      <c r="B406" s="37">
        <v>42865</v>
      </c>
      <c r="C406" s="38" t="s">
        <v>530</v>
      </c>
      <c r="D406" s="39" t="s">
        <v>537</v>
      </c>
      <c r="E406" s="40" t="s">
        <v>101</v>
      </c>
      <c r="F406" s="39" t="s">
        <v>25</v>
      </c>
      <c r="G406" s="41" t="s">
        <v>12</v>
      </c>
      <c r="H406" s="39" t="s">
        <v>157</v>
      </c>
      <c r="I406" s="42" t="s">
        <v>612</v>
      </c>
      <c r="J406" s="43">
        <v>3</v>
      </c>
      <c r="K406" s="44">
        <v>120</v>
      </c>
      <c r="L406" s="43">
        <v>360</v>
      </c>
      <c r="M406" s="45">
        <v>0.1</v>
      </c>
      <c r="N406" s="46">
        <v>324</v>
      </c>
      <c r="O406" s="41" t="s">
        <v>13</v>
      </c>
      <c r="P406" s="47" t="s">
        <v>53</v>
      </c>
      <c r="Q406" s="48" t="s">
        <v>14</v>
      </c>
      <c r="R406" s="47" t="s">
        <v>26</v>
      </c>
      <c r="S406" s="48" t="s">
        <v>1173</v>
      </c>
    </row>
    <row r="407" spans="1:19" hidden="1">
      <c r="A407" s="36">
        <v>1391</v>
      </c>
      <c r="B407" s="37">
        <v>42865</v>
      </c>
      <c r="C407" s="38" t="s">
        <v>530</v>
      </c>
      <c r="D407" s="39" t="s">
        <v>613</v>
      </c>
      <c r="E407" s="40" t="s">
        <v>11</v>
      </c>
      <c r="F407" s="39" t="s">
        <v>28</v>
      </c>
      <c r="G407" s="41" t="s">
        <v>66</v>
      </c>
      <c r="H407" s="39" t="s">
        <v>82</v>
      </c>
      <c r="I407" s="42" t="s">
        <v>614</v>
      </c>
      <c r="J407" s="43">
        <v>10</v>
      </c>
      <c r="K407" s="44">
        <v>840</v>
      </c>
      <c r="L407" s="43">
        <v>8400</v>
      </c>
      <c r="M407" s="45">
        <v>0.06</v>
      </c>
      <c r="N407" s="46">
        <v>7896</v>
      </c>
      <c r="O407" s="41" t="s">
        <v>1174</v>
      </c>
      <c r="P407" s="47" t="s">
        <v>53</v>
      </c>
      <c r="Q407" s="48" t="s">
        <v>10</v>
      </c>
      <c r="R407" s="47" t="s">
        <v>29</v>
      </c>
      <c r="S407" s="48" t="s">
        <v>1173</v>
      </c>
    </row>
    <row r="408" spans="1:19" hidden="1">
      <c r="A408" s="36">
        <v>1392</v>
      </c>
      <c r="B408" s="37">
        <v>42866</v>
      </c>
      <c r="C408" s="38" t="s">
        <v>530</v>
      </c>
      <c r="D408" s="39" t="s">
        <v>615</v>
      </c>
      <c r="E408" s="40" t="s">
        <v>101</v>
      </c>
      <c r="F408" s="39" t="s">
        <v>25</v>
      </c>
      <c r="G408" s="41" t="s">
        <v>8</v>
      </c>
      <c r="H408" s="39" t="s">
        <v>70</v>
      </c>
      <c r="I408" s="42" t="s">
        <v>616</v>
      </c>
      <c r="J408" s="43">
        <v>7</v>
      </c>
      <c r="K408" s="44">
        <v>153060</v>
      </c>
      <c r="L408" s="43">
        <v>1071420</v>
      </c>
      <c r="M408" s="45">
        <v>0.08</v>
      </c>
      <c r="N408" s="46">
        <v>985706.4</v>
      </c>
      <c r="O408" s="41" t="s">
        <v>1172</v>
      </c>
      <c r="P408" s="47" t="s">
        <v>53</v>
      </c>
      <c r="Q408" s="48" t="s">
        <v>10</v>
      </c>
      <c r="R408" s="47" t="s">
        <v>26</v>
      </c>
      <c r="S408" s="48" t="s">
        <v>1173</v>
      </c>
    </row>
    <row r="409" spans="1:19" hidden="1">
      <c r="A409" s="36">
        <v>1393</v>
      </c>
      <c r="B409" s="37">
        <v>42866</v>
      </c>
      <c r="C409" s="38" t="s">
        <v>530</v>
      </c>
      <c r="D409" s="39" t="s">
        <v>615</v>
      </c>
      <c r="E409" s="40" t="s">
        <v>101</v>
      </c>
      <c r="F409" s="39" t="s">
        <v>25</v>
      </c>
      <c r="G409" s="41" t="s">
        <v>12</v>
      </c>
      <c r="H409" s="39" t="s">
        <v>47</v>
      </c>
      <c r="I409" s="42" t="s">
        <v>617</v>
      </c>
      <c r="J409" s="43">
        <v>9</v>
      </c>
      <c r="K409" s="44">
        <v>3360</v>
      </c>
      <c r="L409" s="43">
        <v>30240</v>
      </c>
      <c r="M409" s="45">
        <v>0.05</v>
      </c>
      <c r="N409" s="46">
        <v>28728</v>
      </c>
      <c r="O409" s="41" t="s">
        <v>1172</v>
      </c>
      <c r="P409" s="47" t="s">
        <v>53</v>
      </c>
      <c r="Q409" s="48" t="s">
        <v>10</v>
      </c>
      <c r="R409" s="47" t="s">
        <v>26</v>
      </c>
      <c r="S409" s="48" t="s">
        <v>1173</v>
      </c>
    </row>
    <row r="410" spans="1:19" hidden="1">
      <c r="A410" s="36">
        <v>1394</v>
      </c>
      <c r="B410" s="37">
        <v>42866</v>
      </c>
      <c r="C410" s="38" t="s">
        <v>530</v>
      </c>
      <c r="D410" s="39" t="s">
        <v>618</v>
      </c>
      <c r="E410" s="40" t="s">
        <v>11</v>
      </c>
      <c r="F410" s="39" t="s">
        <v>27</v>
      </c>
      <c r="G410" s="41" t="s">
        <v>12</v>
      </c>
      <c r="H410" s="39" t="s">
        <v>114</v>
      </c>
      <c r="I410" s="42" t="s">
        <v>619</v>
      </c>
      <c r="J410" s="43">
        <v>42</v>
      </c>
      <c r="K410" s="44">
        <v>2640</v>
      </c>
      <c r="L410" s="43">
        <v>110880</v>
      </c>
      <c r="M410" s="45">
        <v>0.02</v>
      </c>
      <c r="N410" s="46">
        <v>108662.39999999999</v>
      </c>
      <c r="O410" s="41" t="s">
        <v>13</v>
      </c>
      <c r="P410" s="47" t="s">
        <v>53</v>
      </c>
      <c r="Q410" s="48" t="s">
        <v>14</v>
      </c>
      <c r="R410" s="47" t="s">
        <v>26</v>
      </c>
      <c r="S410" s="48" t="s">
        <v>1173</v>
      </c>
    </row>
    <row r="411" spans="1:19" hidden="1">
      <c r="A411" s="36">
        <v>1395</v>
      </c>
      <c r="B411" s="37">
        <v>42866</v>
      </c>
      <c r="C411" s="38" t="s">
        <v>530</v>
      </c>
      <c r="D411" s="39" t="s">
        <v>618</v>
      </c>
      <c r="E411" s="40" t="s">
        <v>11</v>
      </c>
      <c r="F411" s="39" t="s">
        <v>27</v>
      </c>
      <c r="G411" s="41" t="s">
        <v>12</v>
      </c>
      <c r="H411" s="39" t="s">
        <v>47</v>
      </c>
      <c r="I411" s="42" t="s">
        <v>620</v>
      </c>
      <c r="J411" s="43">
        <v>19</v>
      </c>
      <c r="K411" s="44">
        <v>480</v>
      </c>
      <c r="L411" s="43">
        <v>9120</v>
      </c>
      <c r="M411" s="45">
        <v>0.05</v>
      </c>
      <c r="N411" s="46">
        <v>8664</v>
      </c>
      <c r="O411" s="41" t="s">
        <v>13</v>
      </c>
      <c r="P411" s="47" t="s">
        <v>53</v>
      </c>
      <c r="Q411" s="48" t="s">
        <v>14</v>
      </c>
      <c r="R411" s="47" t="s">
        <v>26</v>
      </c>
      <c r="S411" s="48" t="s">
        <v>1173</v>
      </c>
    </row>
    <row r="412" spans="1:19" hidden="1">
      <c r="A412" s="36">
        <v>1396</v>
      </c>
      <c r="B412" s="37">
        <v>42866</v>
      </c>
      <c r="C412" s="38" t="s">
        <v>530</v>
      </c>
      <c r="D412" s="39" t="s">
        <v>111</v>
      </c>
      <c r="E412" s="40" t="s">
        <v>7</v>
      </c>
      <c r="F412" s="39" t="s">
        <v>25</v>
      </c>
      <c r="G412" s="41" t="s">
        <v>12</v>
      </c>
      <c r="H412" s="39" t="s">
        <v>47</v>
      </c>
      <c r="I412" s="42" t="s">
        <v>621</v>
      </c>
      <c r="J412" s="43">
        <v>39</v>
      </c>
      <c r="K412" s="44">
        <v>1380</v>
      </c>
      <c r="L412" s="43">
        <v>53820</v>
      </c>
      <c r="M412" s="45">
        <v>0.05</v>
      </c>
      <c r="N412" s="46">
        <v>51129</v>
      </c>
      <c r="O412" s="41" t="s">
        <v>1174</v>
      </c>
      <c r="P412" s="47" t="s">
        <v>53</v>
      </c>
      <c r="Q412" s="48" t="s">
        <v>10</v>
      </c>
      <c r="R412" s="47" t="s">
        <v>26</v>
      </c>
      <c r="S412" s="48" t="s">
        <v>1173</v>
      </c>
    </row>
    <row r="413" spans="1:19" hidden="1">
      <c r="A413" s="36">
        <v>1397</v>
      </c>
      <c r="B413" s="37">
        <v>42867</v>
      </c>
      <c r="C413" s="38" t="s">
        <v>530</v>
      </c>
      <c r="D413" s="39" t="s">
        <v>460</v>
      </c>
      <c r="E413" s="40" t="s">
        <v>50</v>
      </c>
      <c r="F413" s="39" t="s">
        <v>25</v>
      </c>
      <c r="G413" s="41" t="s">
        <v>8</v>
      </c>
      <c r="H413" s="39" t="s">
        <v>70</v>
      </c>
      <c r="I413" s="42" t="s">
        <v>622</v>
      </c>
      <c r="J413" s="43">
        <v>14</v>
      </c>
      <c r="K413" s="44">
        <v>12060</v>
      </c>
      <c r="L413" s="43">
        <v>168840</v>
      </c>
      <c r="M413" s="45">
        <v>0.06</v>
      </c>
      <c r="N413" s="46">
        <v>158709.6</v>
      </c>
      <c r="O413" s="41" t="s">
        <v>18</v>
      </c>
      <c r="P413" s="47" t="s">
        <v>49</v>
      </c>
      <c r="Q413" s="48" t="s">
        <v>16</v>
      </c>
      <c r="R413" s="47" t="s">
        <v>26</v>
      </c>
      <c r="S413" s="48" t="s">
        <v>1173</v>
      </c>
    </row>
    <row r="414" spans="1:19" hidden="1">
      <c r="A414" s="36">
        <v>1398</v>
      </c>
      <c r="B414" s="37">
        <v>42867</v>
      </c>
      <c r="C414" s="38" t="s">
        <v>530</v>
      </c>
      <c r="D414" s="39" t="s">
        <v>510</v>
      </c>
      <c r="E414" s="40" t="s">
        <v>101</v>
      </c>
      <c r="F414" s="39" t="s">
        <v>27</v>
      </c>
      <c r="G414" s="41" t="s">
        <v>8</v>
      </c>
      <c r="H414" s="39" t="s">
        <v>62</v>
      </c>
      <c r="I414" s="42" t="s">
        <v>204</v>
      </c>
      <c r="J414" s="43">
        <v>27</v>
      </c>
      <c r="K414" s="44">
        <v>7560</v>
      </c>
      <c r="L414" s="43">
        <v>204120</v>
      </c>
      <c r="M414" s="45">
        <v>0.06</v>
      </c>
      <c r="N414" s="46">
        <v>191872.8</v>
      </c>
      <c r="O414" s="41" t="s">
        <v>15</v>
      </c>
      <c r="P414" s="47" t="s">
        <v>64</v>
      </c>
      <c r="Q414" s="48" t="s">
        <v>10</v>
      </c>
      <c r="R414" s="47" t="s">
        <v>26</v>
      </c>
      <c r="S414" s="48" t="s">
        <v>1173</v>
      </c>
    </row>
    <row r="415" spans="1:19" hidden="1">
      <c r="A415" s="36">
        <v>1399</v>
      </c>
      <c r="B415" s="37">
        <v>42867</v>
      </c>
      <c r="C415" s="38" t="s">
        <v>530</v>
      </c>
      <c r="D415" s="39" t="s">
        <v>623</v>
      </c>
      <c r="E415" s="40" t="s">
        <v>101</v>
      </c>
      <c r="F415" s="39" t="s">
        <v>30</v>
      </c>
      <c r="G415" s="41" t="s">
        <v>12</v>
      </c>
      <c r="H415" s="39" t="s">
        <v>55</v>
      </c>
      <c r="I415" s="42" t="s">
        <v>624</v>
      </c>
      <c r="J415" s="43">
        <v>32</v>
      </c>
      <c r="K415" s="44">
        <v>420</v>
      </c>
      <c r="L415" s="43">
        <v>13440</v>
      </c>
      <c r="M415" s="45">
        <v>0.06</v>
      </c>
      <c r="N415" s="46">
        <v>12633.6</v>
      </c>
      <c r="O415" s="41" t="s">
        <v>15</v>
      </c>
      <c r="P415" s="47" t="s">
        <v>64</v>
      </c>
      <c r="Q415" s="48" t="s">
        <v>10</v>
      </c>
      <c r="R415" s="47" t="s">
        <v>29</v>
      </c>
      <c r="S415" s="48" t="s">
        <v>1173</v>
      </c>
    </row>
    <row r="416" spans="1:19" hidden="1">
      <c r="A416" s="36">
        <v>1400</v>
      </c>
      <c r="B416" s="37">
        <v>42867</v>
      </c>
      <c r="C416" s="38" t="s">
        <v>530</v>
      </c>
      <c r="D416" s="39" t="s">
        <v>625</v>
      </c>
      <c r="E416" s="40" t="s">
        <v>7</v>
      </c>
      <c r="F416" s="39" t="s">
        <v>25</v>
      </c>
      <c r="G416" s="41" t="s">
        <v>12</v>
      </c>
      <c r="H416" s="39" t="s">
        <v>114</v>
      </c>
      <c r="I416" s="42" t="s">
        <v>626</v>
      </c>
      <c r="J416" s="43">
        <v>34</v>
      </c>
      <c r="K416" s="44">
        <v>22080</v>
      </c>
      <c r="L416" s="43">
        <v>750720</v>
      </c>
      <c r="M416" s="45">
        <v>0.1</v>
      </c>
      <c r="N416" s="46">
        <v>675648</v>
      </c>
      <c r="O416" s="41" t="s">
        <v>13</v>
      </c>
      <c r="P416" s="47" t="s">
        <v>53</v>
      </c>
      <c r="Q416" s="48" t="s">
        <v>14</v>
      </c>
      <c r="R416" s="47" t="s">
        <v>26</v>
      </c>
      <c r="S416" s="48" t="s">
        <v>1173</v>
      </c>
    </row>
    <row r="417" spans="1:19" hidden="1">
      <c r="A417" s="36">
        <v>1401</v>
      </c>
      <c r="B417" s="37">
        <v>42867</v>
      </c>
      <c r="C417" s="38" t="s">
        <v>530</v>
      </c>
      <c r="D417" s="39" t="s">
        <v>625</v>
      </c>
      <c r="E417" s="40" t="s">
        <v>7</v>
      </c>
      <c r="F417" s="39" t="s">
        <v>25</v>
      </c>
      <c r="G417" s="41" t="s">
        <v>12</v>
      </c>
      <c r="H417" s="39" t="s">
        <v>114</v>
      </c>
      <c r="I417" s="42" t="s">
        <v>627</v>
      </c>
      <c r="J417" s="43">
        <v>19</v>
      </c>
      <c r="K417" s="44">
        <v>300</v>
      </c>
      <c r="L417" s="43">
        <v>5700</v>
      </c>
      <c r="M417" s="45">
        <v>0.1</v>
      </c>
      <c r="N417" s="46">
        <v>5130</v>
      </c>
      <c r="O417" s="41" t="s">
        <v>13</v>
      </c>
      <c r="P417" s="47" t="s">
        <v>53</v>
      </c>
      <c r="Q417" s="48" t="s">
        <v>14</v>
      </c>
      <c r="R417" s="47" t="s">
        <v>26</v>
      </c>
      <c r="S417" s="48" t="s">
        <v>1173</v>
      </c>
    </row>
    <row r="418" spans="1:19" hidden="1">
      <c r="A418" s="36">
        <v>1402</v>
      </c>
      <c r="B418" s="37">
        <v>42868</v>
      </c>
      <c r="C418" s="38" t="s">
        <v>530</v>
      </c>
      <c r="D418" s="39" t="s">
        <v>628</v>
      </c>
      <c r="E418" s="40" t="s">
        <v>7</v>
      </c>
      <c r="F418" s="39" t="s">
        <v>28</v>
      </c>
      <c r="G418" s="41" t="s">
        <v>66</v>
      </c>
      <c r="H418" s="39" t="s">
        <v>82</v>
      </c>
      <c r="I418" s="42" t="s">
        <v>629</v>
      </c>
      <c r="J418" s="43">
        <v>10</v>
      </c>
      <c r="K418" s="44">
        <v>1260</v>
      </c>
      <c r="L418" s="43">
        <v>12600</v>
      </c>
      <c r="M418" s="45">
        <v>0.1</v>
      </c>
      <c r="N418" s="46">
        <v>11340</v>
      </c>
      <c r="O418" s="41" t="s">
        <v>15</v>
      </c>
      <c r="P418" s="47" t="s">
        <v>49</v>
      </c>
      <c r="Q418" s="48" t="s">
        <v>10</v>
      </c>
      <c r="R418" s="47" t="s">
        <v>29</v>
      </c>
      <c r="S418" s="48" t="s">
        <v>1173</v>
      </c>
    </row>
    <row r="419" spans="1:19" hidden="1">
      <c r="A419" s="36">
        <v>1403</v>
      </c>
      <c r="B419" s="37">
        <v>42868</v>
      </c>
      <c r="C419" s="38" t="s">
        <v>530</v>
      </c>
      <c r="D419" s="39" t="s">
        <v>549</v>
      </c>
      <c r="E419" s="40" t="s">
        <v>101</v>
      </c>
      <c r="F419" s="39" t="s">
        <v>30</v>
      </c>
      <c r="G419" s="41" t="s">
        <v>12</v>
      </c>
      <c r="H419" s="39" t="s">
        <v>47</v>
      </c>
      <c r="I419" s="42" t="s">
        <v>630</v>
      </c>
      <c r="J419" s="43">
        <v>20</v>
      </c>
      <c r="K419" s="44">
        <v>780</v>
      </c>
      <c r="L419" s="43">
        <v>15600</v>
      </c>
      <c r="M419" s="45">
        <v>0.05</v>
      </c>
      <c r="N419" s="46">
        <v>14820</v>
      </c>
      <c r="O419" s="41" t="s">
        <v>13</v>
      </c>
      <c r="P419" s="47" t="s">
        <v>53</v>
      </c>
      <c r="Q419" s="48" t="s">
        <v>14</v>
      </c>
      <c r="R419" s="47" t="s">
        <v>29</v>
      </c>
      <c r="S419" s="48" t="s">
        <v>1173</v>
      </c>
    </row>
    <row r="420" spans="1:19" hidden="1">
      <c r="A420" s="36">
        <v>1404</v>
      </c>
      <c r="B420" s="37">
        <v>42868</v>
      </c>
      <c r="C420" s="38" t="s">
        <v>530</v>
      </c>
      <c r="D420" s="39" t="s">
        <v>631</v>
      </c>
      <c r="E420" s="40" t="s">
        <v>7</v>
      </c>
      <c r="F420" s="39" t="s">
        <v>25</v>
      </c>
      <c r="G420" s="41" t="s">
        <v>66</v>
      </c>
      <c r="H420" s="39" t="s">
        <v>199</v>
      </c>
      <c r="I420" s="42" t="s">
        <v>632</v>
      </c>
      <c r="J420" s="43">
        <v>29</v>
      </c>
      <c r="K420" s="44">
        <v>14460</v>
      </c>
      <c r="L420" s="43">
        <v>419340</v>
      </c>
      <c r="M420" s="45">
        <v>0.09</v>
      </c>
      <c r="N420" s="46">
        <v>381599.4</v>
      </c>
      <c r="O420" s="41" t="s">
        <v>1174</v>
      </c>
      <c r="P420" s="47" t="s">
        <v>60</v>
      </c>
      <c r="Q420" s="48" t="s">
        <v>10</v>
      </c>
      <c r="R420" s="47" t="s">
        <v>26</v>
      </c>
      <c r="S420" s="48" t="s">
        <v>1173</v>
      </c>
    </row>
    <row r="421" spans="1:19">
      <c r="A421" s="36">
        <v>1405</v>
      </c>
      <c r="B421" s="37">
        <v>42868</v>
      </c>
      <c r="C421" s="38" t="s">
        <v>530</v>
      </c>
      <c r="D421" s="39" t="s">
        <v>631</v>
      </c>
      <c r="E421" s="40" t="s">
        <v>7</v>
      </c>
      <c r="F421" s="39" t="s">
        <v>25</v>
      </c>
      <c r="G421" s="41" t="s">
        <v>8</v>
      </c>
      <c r="H421" s="39" t="s">
        <v>62</v>
      </c>
      <c r="I421" s="42" t="s">
        <v>633</v>
      </c>
      <c r="J421" s="43">
        <v>13</v>
      </c>
      <c r="K421" s="44">
        <v>7560</v>
      </c>
      <c r="L421" s="43">
        <v>98280</v>
      </c>
      <c r="M421" s="45">
        <v>0.02</v>
      </c>
      <c r="N421" s="46">
        <v>96314.4</v>
      </c>
      <c r="O421" s="41" t="s">
        <v>1174</v>
      </c>
      <c r="P421" s="47" t="s">
        <v>79</v>
      </c>
      <c r="Q421" s="48" t="s">
        <v>10</v>
      </c>
      <c r="R421" s="47" t="s">
        <v>26</v>
      </c>
      <c r="S421" s="48" t="s">
        <v>1173</v>
      </c>
    </row>
    <row r="422" spans="1:19" hidden="1">
      <c r="A422" s="36">
        <v>1406</v>
      </c>
      <c r="B422" s="37">
        <v>42869</v>
      </c>
      <c r="C422" s="38" t="s">
        <v>530</v>
      </c>
      <c r="D422" s="39" t="s">
        <v>634</v>
      </c>
      <c r="E422" s="40" t="s">
        <v>101</v>
      </c>
      <c r="F422" s="39" t="s">
        <v>25</v>
      </c>
      <c r="G422" s="41" t="s">
        <v>12</v>
      </c>
      <c r="H422" s="39" t="s">
        <v>114</v>
      </c>
      <c r="I422" s="42" t="s">
        <v>412</v>
      </c>
      <c r="J422" s="43">
        <v>18</v>
      </c>
      <c r="K422" s="44">
        <v>1920</v>
      </c>
      <c r="L422" s="43">
        <v>34560</v>
      </c>
      <c r="M422" s="45">
        <v>0.02</v>
      </c>
      <c r="N422" s="46">
        <v>33868.800000000003</v>
      </c>
      <c r="O422" s="41" t="s">
        <v>1174</v>
      </c>
      <c r="P422" s="47" t="s">
        <v>64</v>
      </c>
      <c r="Q422" s="48" t="s">
        <v>10</v>
      </c>
      <c r="R422" s="47" t="s">
        <v>26</v>
      </c>
      <c r="S422" s="48" t="s">
        <v>1173</v>
      </c>
    </row>
    <row r="423" spans="1:19" hidden="1">
      <c r="A423" s="36">
        <v>1407</v>
      </c>
      <c r="B423" s="37">
        <v>42869</v>
      </c>
      <c r="C423" s="38" t="s">
        <v>530</v>
      </c>
      <c r="D423" s="39" t="s">
        <v>429</v>
      </c>
      <c r="E423" s="40" t="s">
        <v>101</v>
      </c>
      <c r="F423" s="39" t="s">
        <v>25</v>
      </c>
      <c r="G423" s="41" t="s">
        <v>12</v>
      </c>
      <c r="H423" s="39" t="s">
        <v>128</v>
      </c>
      <c r="I423" s="42" t="s">
        <v>635</v>
      </c>
      <c r="J423" s="43">
        <v>45</v>
      </c>
      <c r="K423" s="44">
        <v>240</v>
      </c>
      <c r="L423" s="43">
        <v>10800</v>
      </c>
      <c r="M423" s="45">
        <v>0</v>
      </c>
      <c r="N423" s="46">
        <v>10800</v>
      </c>
      <c r="O423" s="41" t="s">
        <v>18</v>
      </c>
      <c r="P423" s="47" t="s">
        <v>79</v>
      </c>
      <c r="Q423" s="48" t="s">
        <v>16</v>
      </c>
      <c r="R423" s="47" t="s">
        <v>26</v>
      </c>
      <c r="S423" s="48" t="s">
        <v>1173</v>
      </c>
    </row>
    <row r="424" spans="1:19" hidden="1">
      <c r="A424" s="36">
        <v>1408</v>
      </c>
      <c r="B424" s="37">
        <v>42869</v>
      </c>
      <c r="C424" s="38" t="s">
        <v>530</v>
      </c>
      <c r="D424" s="39" t="s">
        <v>636</v>
      </c>
      <c r="E424" s="40" t="s">
        <v>50</v>
      </c>
      <c r="F424" s="39" t="s">
        <v>27</v>
      </c>
      <c r="G424" s="41" t="s">
        <v>66</v>
      </c>
      <c r="H424" s="39" t="s">
        <v>125</v>
      </c>
      <c r="I424" s="42" t="s">
        <v>245</v>
      </c>
      <c r="J424" s="43">
        <v>43</v>
      </c>
      <c r="K424" s="44">
        <v>2700</v>
      </c>
      <c r="L424" s="43">
        <v>116100</v>
      </c>
      <c r="M424" s="45">
        <v>0.04</v>
      </c>
      <c r="N424" s="46">
        <v>111456</v>
      </c>
      <c r="O424" s="41" t="s">
        <v>13</v>
      </c>
      <c r="P424" s="47" t="s">
        <v>53</v>
      </c>
      <c r="Q424" s="48" t="s">
        <v>14</v>
      </c>
      <c r="R424" s="47" t="s">
        <v>26</v>
      </c>
      <c r="S424" s="48" t="s">
        <v>1173</v>
      </c>
    </row>
    <row r="425" spans="1:19" hidden="1">
      <c r="A425" s="36">
        <v>1409</v>
      </c>
      <c r="B425" s="37">
        <v>42869</v>
      </c>
      <c r="C425" s="38" t="s">
        <v>530</v>
      </c>
      <c r="D425" s="39" t="s">
        <v>637</v>
      </c>
      <c r="E425" s="40" t="s">
        <v>11</v>
      </c>
      <c r="F425" s="39" t="s">
        <v>30</v>
      </c>
      <c r="G425" s="41" t="s">
        <v>12</v>
      </c>
      <c r="H425" s="39" t="s">
        <v>114</v>
      </c>
      <c r="I425" s="42" t="s">
        <v>638</v>
      </c>
      <c r="J425" s="43">
        <v>43</v>
      </c>
      <c r="K425" s="44">
        <v>1860</v>
      </c>
      <c r="L425" s="43">
        <v>79980</v>
      </c>
      <c r="M425" s="45">
        <v>0.06</v>
      </c>
      <c r="N425" s="46">
        <v>75181.2</v>
      </c>
      <c r="O425" s="41" t="s">
        <v>1172</v>
      </c>
      <c r="P425" s="47" t="s">
        <v>53</v>
      </c>
      <c r="Q425" s="48" t="s">
        <v>10</v>
      </c>
      <c r="R425" s="47" t="s">
        <v>29</v>
      </c>
      <c r="S425" s="48" t="s">
        <v>1173</v>
      </c>
    </row>
    <row r="426" spans="1:19" hidden="1">
      <c r="A426" s="36">
        <v>1410</v>
      </c>
      <c r="B426" s="37">
        <v>42869</v>
      </c>
      <c r="C426" s="38" t="s">
        <v>530</v>
      </c>
      <c r="D426" s="39" t="s">
        <v>637</v>
      </c>
      <c r="E426" s="40" t="s">
        <v>11</v>
      </c>
      <c r="F426" s="39" t="s">
        <v>30</v>
      </c>
      <c r="G426" s="41" t="s">
        <v>66</v>
      </c>
      <c r="H426" s="39" t="s">
        <v>199</v>
      </c>
      <c r="I426" s="42" t="s">
        <v>639</v>
      </c>
      <c r="J426" s="43">
        <v>50</v>
      </c>
      <c r="K426" s="44">
        <v>8280</v>
      </c>
      <c r="L426" s="43">
        <v>414000</v>
      </c>
      <c r="M426" s="45">
        <v>7.0000000000000007E-2</v>
      </c>
      <c r="N426" s="46">
        <v>385020</v>
      </c>
      <c r="O426" s="41" t="s">
        <v>1172</v>
      </c>
      <c r="P426" s="47" t="s">
        <v>79</v>
      </c>
      <c r="Q426" s="48" t="s">
        <v>10</v>
      </c>
      <c r="R426" s="47" t="s">
        <v>29</v>
      </c>
      <c r="S426" s="48" t="s">
        <v>1173</v>
      </c>
    </row>
    <row r="427" spans="1:19">
      <c r="A427" s="36">
        <v>1411</v>
      </c>
      <c r="B427" s="37">
        <v>42870</v>
      </c>
      <c r="C427" s="38" t="s">
        <v>530</v>
      </c>
      <c r="D427" s="39" t="s">
        <v>640</v>
      </c>
      <c r="E427" s="40" t="s">
        <v>50</v>
      </c>
      <c r="F427" s="39" t="s">
        <v>30</v>
      </c>
      <c r="G427" s="41" t="s">
        <v>12</v>
      </c>
      <c r="H427" s="39" t="s">
        <v>51</v>
      </c>
      <c r="I427" s="42" t="s">
        <v>641</v>
      </c>
      <c r="J427" s="43">
        <v>17</v>
      </c>
      <c r="K427" s="44">
        <v>2220</v>
      </c>
      <c r="L427" s="43">
        <v>37740</v>
      </c>
      <c r="M427" s="45">
        <v>0.09</v>
      </c>
      <c r="N427" s="46">
        <v>34343.4</v>
      </c>
      <c r="O427" s="41" t="s">
        <v>1174</v>
      </c>
      <c r="P427" s="47" t="s">
        <v>53</v>
      </c>
      <c r="Q427" s="48" t="s">
        <v>10</v>
      </c>
      <c r="R427" s="47" t="s">
        <v>29</v>
      </c>
      <c r="S427" s="48" t="s">
        <v>1173</v>
      </c>
    </row>
    <row r="428" spans="1:19" hidden="1">
      <c r="A428" s="36">
        <v>1412</v>
      </c>
      <c r="B428" s="37">
        <v>42870</v>
      </c>
      <c r="C428" s="38" t="s">
        <v>530</v>
      </c>
      <c r="D428" s="39" t="s">
        <v>123</v>
      </c>
      <c r="E428" s="40" t="s">
        <v>50</v>
      </c>
      <c r="F428" s="39" t="s">
        <v>28</v>
      </c>
      <c r="G428" s="41" t="s">
        <v>66</v>
      </c>
      <c r="H428" s="39" t="s">
        <v>199</v>
      </c>
      <c r="I428" s="42" t="s">
        <v>436</v>
      </c>
      <c r="J428" s="43">
        <v>3</v>
      </c>
      <c r="K428" s="44">
        <v>6060</v>
      </c>
      <c r="L428" s="43">
        <v>18180</v>
      </c>
      <c r="M428" s="45">
        <v>0.1</v>
      </c>
      <c r="N428" s="46">
        <v>16362</v>
      </c>
      <c r="O428" s="41" t="s">
        <v>1174</v>
      </c>
      <c r="P428" s="47" t="s">
        <v>79</v>
      </c>
      <c r="Q428" s="48" t="s">
        <v>10</v>
      </c>
      <c r="R428" s="47" t="s">
        <v>29</v>
      </c>
      <c r="S428" s="48" t="s">
        <v>1173</v>
      </c>
    </row>
    <row r="429" spans="1:19" hidden="1">
      <c r="A429" s="36">
        <v>1413</v>
      </c>
      <c r="B429" s="37">
        <v>42870</v>
      </c>
      <c r="C429" s="38" t="s">
        <v>530</v>
      </c>
      <c r="D429" s="39" t="s">
        <v>123</v>
      </c>
      <c r="E429" s="40" t="s">
        <v>50</v>
      </c>
      <c r="F429" s="39" t="s">
        <v>28</v>
      </c>
      <c r="G429" s="41" t="s">
        <v>66</v>
      </c>
      <c r="H429" s="39" t="s">
        <v>82</v>
      </c>
      <c r="I429" s="42" t="s">
        <v>642</v>
      </c>
      <c r="J429" s="43">
        <v>8</v>
      </c>
      <c r="K429" s="44">
        <v>3120</v>
      </c>
      <c r="L429" s="43">
        <v>24960</v>
      </c>
      <c r="M429" s="45">
        <v>0.03</v>
      </c>
      <c r="N429" s="46">
        <v>24211.200000000001</v>
      </c>
      <c r="O429" s="41" t="s">
        <v>1174</v>
      </c>
      <c r="P429" s="47" t="s">
        <v>79</v>
      </c>
      <c r="Q429" s="48" t="s">
        <v>10</v>
      </c>
      <c r="R429" s="47" t="s">
        <v>29</v>
      </c>
      <c r="S429" s="48" t="s">
        <v>1173</v>
      </c>
    </row>
    <row r="430" spans="1:19" hidden="1">
      <c r="A430" s="36">
        <v>1414</v>
      </c>
      <c r="B430" s="37">
        <v>42870</v>
      </c>
      <c r="C430" s="38" t="s">
        <v>530</v>
      </c>
      <c r="D430" s="39" t="s">
        <v>643</v>
      </c>
      <c r="E430" s="40" t="s">
        <v>101</v>
      </c>
      <c r="F430" s="39" t="s">
        <v>28</v>
      </c>
      <c r="G430" s="41" t="s">
        <v>12</v>
      </c>
      <c r="H430" s="39" t="s">
        <v>114</v>
      </c>
      <c r="I430" s="42" t="s">
        <v>644</v>
      </c>
      <c r="J430" s="43">
        <v>8</v>
      </c>
      <c r="K430" s="44">
        <v>240</v>
      </c>
      <c r="L430" s="43">
        <v>1920</v>
      </c>
      <c r="M430" s="45">
        <v>0.03</v>
      </c>
      <c r="N430" s="46">
        <v>1862.4</v>
      </c>
      <c r="O430" s="41" t="s">
        <v>1174</v>
      </c>
      <c r="P430" s="47" t="s">
        <v>64</v>
      </c>
      <c r="Q430" s="48" t="s">
        <v>10</v>
      </c>
      <c r="R430" s="47" t="s">
        <v>29</v>
      </c>
      <c r="S430" s="48" t="s">
        <v>1173</v>
      </c>
    </row>
    <row r="431" spans="1:19" hidden="1">
      <c r="A431" s="36">
        <v>1415</v>
      </c>
      <c r="B431" s="37">
        <v>42870</v>
      </c>
      <c r="C431" s="38" t="s">
        <v>530</v>
      </c>
      <c r="D431" s="39" t="s">
        <v>645</v>
      </c>
      <c r="E431" s="40" t="s">
        <v>11</v>
      </c>
      <c r="F431" s="39" t="s">
        <v>25</v>
      </c>
      <c r="G431" s="41" t="s">
        <v>12</v>
      </c>
      <c r="H431" s="39" t="s">
        <v>120</v>
      </c>
      <c r="I431" s="42" t="s">
        <v>646</v>
      </c>
      <c r="J431" s="43">
        <v>23</v>
      </c>
      <c r="K431" s="44">
        <v>240</v>
      </c>
      <c r="L431" s="43">
        <v>5520</v>
      </c>
      <c r="M431" s="45">
        <v>0.1</v>
      </c>
      <c r="N431" s="46">
        <v>4968</v>
      </c>
      <c r="O431" s="41" t="s">
        <v>1174</v>
      </c>
      <c r="P431" s="47" t="s">
        <v>64</v>
      </c>
      <c r="Q431" s="48" t="s">
        <v>10</v>
      </c>
      <c r="R431" s="47" t="s">
        <v>26</v>
      </c>
      <c r="S431" s="48" t="s">
        <v>1173</v>
      </c>
    </row>
    <row r="432" spans="1:19" hidden="1">
      <c r="A432" s="36">
        <v>1416</v>
      </c>
      <c r="B432" s="37">
        <v>42870</v>
      </c>
      <c r="C432" s="38" t="s">
        <v>530</v>
      </c>
      <c r="D432" s="39" t="s">
        <v>645</v>
      </c>
      <c r="E432" s="40" t="s">
        <v>11</v>
      </c>
      <c r="F432" s="39" t="s">
        <v>25</v>
      </c>
      <c r="G432" s="41" t="s">
        <v>12</v>
      </c>
      <c r="H432" s="39" t="s">
        <v>157</v>
      </c>
      <c r="I432" s="42" t="s">
        <v>371</v>
      </c>
      <c r="J432" s="43">
        <v>11</v>
      </c>
      <c r="K432" s="44">
        <v>120</v>
      </c>
      <c r="L432" s="43">
        <v>1320</v>
      </c>
      <c r="M432" s="45">
        <v>0</v>
      </c>
      <c r="N432" s="46">
        <v>1320</v>
      </c>
      <c r="O432" s="41" t="s">
        <v>1174</v>
      </c>
      <c r="P432" s="47" t="s">
        <v>53</v>
      </c>
      <c r="Q432" s="48" t="s">
        <v>10</v>
      </c>
      <c r="R432" s="47" t="s">
        <v>26</v>
      </c>
      <c r="S432" s="48" t="s">
        <v>1173</v>
      </c>
    </row>
    <row r="433" spans="1:19" hidden="1">
      <c r="A433" s="36">
        <v>1417</v>
      </c>
      <c r="B433" s="37">
        <v>42870</v>
      </c>
      <c r="C433" s="38" t="s">
        <v>530</v>
      </c>
      <c r="D433" s="39" t="s">
        <v>613</v>
      </c>
      <c r="E433" s="40" t="s">
        <v>11</v>
      </c>
      <c r="F433" s="39" t="s">
        <v>28</v>
      </c>
      <c r="G433" s="41" t="s">
        <v>12</v>
      </c>
      <c r="H433" s="39" t="s">
        <v>157</v>
      </c>
      <c r="I433" s="42" t="s">
        <v>647</v>
      </c>
      <c r="J433" s="43">
        <v>32</v>
      </c>
      <c r="K433" s="44">
        <v>180</v>
      </c>
      <c r="L433" s="43">
        <v>5760</v>
      </c>
      <c r="M433" s="45">
        <v>0.01</v>
      </c>
      <c r="N433" s="46">
        <v>5702.4</v>
      </c>
      <c r="O433" s="41" t="s">
        <v>1174</v>
      </c>
      <c r="P433" s="47" t="s">
        <v>53</v>
      </c>
      <c r="Q433" s="48" t="s">
        <v>10</v>
      </c>
      <c r="R433" s="47" t="s">
        <v>29</v>
      </c>
      <c r="S433" s="48" t="s">
        <v>1173</v>
      </c>
    </row>
    <row r="434" spans="1:19" hidden="1">
      <c r="A434" s="36">
        <v>1418</v>
      </c>
      <c r="B434" s="37">
        <v>42870</v>
      </c>
      <c r="C434" s="38" t="s">
        <v>530</v>
      </c>
      <c r="D434" s="39" t="s">
        <v>613</v>
      </c>
      <c r="E434" s="40" t="s">
        <v>11</v>
      </c>
      <c r="F434" s="39" t="s">
        <v>28</v>
      </c>
      <c r="G434" s="41" t="s">
        <v>8</v>
      </c>
      <c r="H434" s="39" t="s">
        <v>44</v>
      </c>
      <c r="I434" s="42" t="s">
        <v>402</v>
      </c>
      <c r="J434" s="43">
        <v>50</v>
      </c>
      <c r="K434" s="44">
        <v>1980</v>
      </c>
      <c r="L434" s="43">
        <v>99000</v>
      </c>
      <c r="M434" s="45">
        <v>0.02</v>
      </c>
      <c r="N434" s="46">
        <v>97020</v>
      </c>
      <c r="O434" s="41" t="s">
        <v>1174</v>
      </c>
      <c r="P434" s="47" t="s">
        <v>64</v>
      </c>
      <c r="Q434" s="48" t="s">
        <v>10</v>
      </c>
      <c r="R434" s="47" t="s">
        <v>29</v>
      </c>
      <c r="S434" s="48" t="s">
        <v>1173</v>
      </c>
    </row>
    <row r="435" spans="1:19" hidden="1">
      <c r="A435" s="36">
        <v>1419</v>
      </c>
      <c r="B435" s="37">
        <v>42870</v>
      </c>
      <c r="C435" s="38" t="s">
        <v>530</v>
      </c>
      <c r="D435" s="39" t="s">
        <v>648</v>
      </c>
      <c r="E435" s="40" t="s">
        <v>7</v>
      </c>
      <c r="F435" s="39" t="s">
        <v>27</v>
      </c>
      <c r="G435" s="41" t="s">
        <v>12</v>
      </c>
      <c r="H435" s="39" t="s">
        <v>114</v>
      </c>
      <c r="I435" s="42" t="s">
        <v>649</v>
      </c>
      <c r="J435" s="43">
        <v>21</v>
      </c>
      <c r="K435" s="44">
        <v>660</v>
      </c>
      <c r="L435" s="43">
        <v>13860</v>
      </c>
      <c r="M435" s="45">
        <v>0.05</v>
      </c>
      <c r="N435" s="46">
        <v>13167</v>
      </c>
      <c r="O435" s="41" t="s">
        <v>1174</v>
      </c>
      <c r="P435" s="47" t="s">
        <v>53</v>
      </c>
      <c r="Q435" s="48" t="s">
        <v>10</v>
      </c>
      <c r="R435" s="47" t="s">
        <v>26</v>
      </c>
      <c r="S435" s="48" t="s">
        <v>1173</v>
      </c>
    </row>
    <row r="436" spans="1:19" hidden="1">
      <c r="A436" s="36">
        <v>1420</v>
      </c>
      <c r="B436" s="37">
        <v>42871</v>
      </c>
      <c r="C436" s="38" t="s">
        <v>530</v>
      </c>
      <c r="D436" s="39" t="s">
        <v>650</v>
      </c>
      <c r="E436" s="40" t="s">
        <v>101</v>
      </c>
      <c r="F436" s="39" t="s">
        <v>27</v>
      </c>
      <c r="G436" s="41" t="s">
        <v>12</v>
      </c>
      <c r="H436" s="39" t="s">
        <v>47</v>
      </c>
      <c r="I436" s="42" t="s">
        <v>651</v>
      </c>
      <c r="J436" s="43">
        <v>13</v>
      </c>
      <c r="K436" s="44">
        <v>420</v>
      </c>
      <c r="L436" s="43">
        <v>5460</v>
      </c>
      <c r="M436" s="45">
        <v>0.06</v>
      </c>
      <c r="N436" s="46">
        <v>5132.3999999999996</v>
      </c>
      <c r="O436" s="41" t="s">
        <v>1174</v>
      </c>
      <c r="P436" s="47" t="s">
        <v>60</v>
      </c>
      <c r="Q436" s="48" t="s">
        <v>10</v>
      </c>
      <c r="R436" s="47" t="s">
        <v>26</v>
      </c>
      <c r="S436" s="48" t="s">
        <v>1173</v>
      </c>
    </row>
    <row r="437" spans="1:19" hidden="1">
      <c r="A437" s="36">
        <v>1421</v>
      </c>
      <c r="B437" s="37">
        <v>42871</v>
      </c>
      <c r="C437" s="38" t="s">
        <v>530</v>
      </c>
      <c r="D437" s="39" t="s">
        <v>652</v>
      </c>
      <c r="E437" s="40" t="s">
        <v>101</v>
      </c>
      <c r="F437" s="39" t="s">
        <v>30</v>
      </c>
      <c r="G437" s="41" t="s">
        <v>12</v>
      </c>
      <c r="H437" s="39" t="s">
        <v>114</v>
      </c>
      <c r="I437" s="42" t="s">
        <v>653</v>
      </c>
      <c r="J437" s="43">
        <v>32</v>
      </c>
      <c r="K437" s="44">
        <v>240</v>
      </c>
      <c r="L437" s="43">
        <v>7680</v>
      </c>
      <c r="M437" s="45">
        <v>7.0000000000000007E-2</v>
      </c>
      <c r="N437" s="46">
        <v>7142.4</v>
      </c>
      <c r="O437" s="41" t="s">
        <v>15</v>
      </c>
      <c r="P437" s="47" t="s">
        <v>53</v>
      </c>
      <c r="Q437" s="48" t="s">
        <v>10</v>
      </c>
      <c r="R437" s="47" t="s">
        <v>29</v>
      </c>
      <c r="S437" s="48" t="s">
        <v>1173</v>
      </c>
    </row>
    <row r="438" spans="1:19" hidden="1">
      <c r="A438" s="36">
        <v>1422</v>
      </c>
      <c r="B438" s="37">
        <v>42871</v>
      </c>
      <c r="C438" s="38" t="s">
        <v>530</v>
      </c>
      <c r="D438" s="39" t="s">
        <v>652</v>
      </c>
      <c r="E438" s="40" t="s">
        <v>101</v>
      </c>
      <c r="F438" s="39" t="s">
        <v>30</v>
      </c>
      <c r="G438" s="41" t="s">
        <v>12</v>
      </c>
      <c r="H438" s="39" t="s">
        <v>55</v>
      </c>
      <c r="I438" s="42" t="s">
        <v>654</v>
      </c>
      <c r="J438" s="43">
        <v>13</v>
      </c>
      <c r="K438" s="44">
        <v>900</v>
      </c>
      <c r="L438" s="43">
        <v>11700</v>
      </c>
      <c r="M438" s="45">
        <v>0</v>
      </c>
      <c r="N438" s="46">
        <v>11700</v>
      </c>
      <c r="O438" s="41" t="s">
        <v>15</v>
      </c>
      <c r="P438" s="47" t="s">
        <v>46</v>
      </c>
      <c r="Q438" s="48" t="s">
        <v>10</v>
      </c>
      <c r="R438" s="47" t="s">
        <v>29</v>
      </c>
      <c r="S438" s="48" t="s">
        <v>1173</v>
      </c>
    </row>
    <row r="439" spans="1:19" hidden="1">
      <c r="A439" s="36">
        <v>1423</v>
      </c>
      <c r="B439" s="37">
        <v>42871</v>
      </c>
      <c r="C439" s="38" t="s">
        <v>530</v>
      </c>
      <c r="D439" s="39" t="s">
        <v>424</v>
      </c>
      <c r="E439" s="40" t="s">
        <v>50</v>
      </c>
      <c r="F439" s="39" t="s">
        <v>28</v>
      </c>
      <c r="G439" s="41" t="s">
        <v>8</v>
      </c>
      <c r="H439" s="39" t="s">
        <v>70</v>
      </c>
      <c r="I439" s="42" t="s">
        <v>655</v>
      </c>
      <c r="J439" s="43">
        <v>7</v>
      </c>
      <c r="K439" s="44">
        <v>7260</v>
      </c>
      <c r="L439" s="43">
        <v>50820</v>
      </c>
      <c r="M439" s="45">
        <v>0.02</v>
      </c>
      <c r="N439" s="46">
        <v>49803.6</v>
      </c>
      <c r="O439" s="41" t="s">
        <v>18</v>
      </c>
      <c r="P439" s="47" t="s">
        <v>49</v>
      </c>
      <c r="Q439" s="48" t="s">
        <v>16</v>
      </c>
      <c r="R439" s="47" t="s">
        <v>29</v>
      </c>
      <c r="S439" s="48" t="s">
        <v>1173</v>
      </c>
    </row>
    <row r="440" spans="1:19">
      <c r="A440" s="36">
        <v>1424</v>
      </c>
      <c r="B440" s="37">
        <v>42872</v>
      </c>
      <c r="C440" s="38" t="s">
        <v>530</v>
      </c>
      <c r="D440" s="39" t="s">
        <v>564</v>
      </c>
      <c r="E440" s="40" t="s">
        <v>50</v>
      </c>
      <c r="F440" s="39" t="s">
        <v>25</v>
      </c>
      <c r="G440" s="41" t="s">
        <v>12</v>
      </c>
      <c r="H440" s="39" t="s">
        <v>114</v>
      </c>
      <c r="I440" s="42" t="s">
        <v>619</v>
      </c>
      <c r="J440" s="43">
        <v>8</v>
      </c>
      <c r="K440" s="44">
        <v>2640</v>
      </c>
      <c r="L440" s="43">
        <v>21120</v>
      </c>
      <c r="M440" s="45">
        <v>0.05</v>
      </c>
      <c r="N440" s="46">
        <v>20064</v>
      </c>
      <c r="O440" s="41" t="s">
        <v>13</v>
      </c>
      <c r="P440" s="47" t="s">
        <v>53</v>
      </c>
      <c r="Q440" s="48" t="s">
        <v>14</v>
      </c>
      <c r="R440" s="47" t="s">
        <v>26</v>
      </c>
      <c r="S440" s="48" t="s">
        <v>1173</v>
      </c>
    </row>
    <row r="441" spans="1:19" hidden="1">
      <c r="A441" s="36">
        <v>1425</v>
      </c>
      <c r="B441" s="37">
        <v>42872</v>
      </c>
      <c r="C441" s="38" t="s">
        <v>530</v>
      </c>
      <c r="D441" s="39" t="s">
        <v>656</v>
      </c>
      <c r="E441" s="40" t="s">
        <v>50</v>
      </c>
      <c r="F441" s="39" t="s">
        <v>30</v>
      </c>
      <c r="G441" s="41" t="s">
        <v>8</v>
      </c>
      <c r="H441" s="39" t="s">
        <v>44</v>
      </c>
      <c r="I441" s="42" t="s">
        <v>165</v>
      </c>
      <c r="J441" s="43">
        <v>11</v>
      </c>
      <c r="K441" s="44">
        <v>300</v>
      </c>
      <c r="L441" s="43">
        <v>3300</v>
      </c>
      <c r="M441" s="45">
        <v>0.08</v>
      </c>
      <c r="N441" s="46">
        <v>3036</v>
      </c>
      <c r="O441" s="41" t="s">
        <v>15</v>
      </c>
      <c r="P441" s="47" t="s">
        <v>60</v>
      </c>
      <c r="Q441" s="48" t="s">
        <v>10</v>
      </c>
      <c r="R441" s="47" t="s">
        <v>29</v>
      </c>
      <c r="S441" s="48" t="s">
        <v>1173</v>
      </c>
    </row>
    <row r="442" spans="1:19" hidden="1">
      <c r="A442" s="36">
        <v>1426</v>
      </c>
      <c r="B442" s="37">
        <v>42872</v>
      </c>
      <c r="C442" s="38" t="s">
        <v>530</v>
      </c>
      <c r="D442" s="39" t="s">
        <v>657</v>
      </c>
      <c r="E442" s="40" t="s">
        <v>50</v>
      </c>
      <c r="F442" s="39" t="s">
        <v>28</v>
      </c>
      <c r="G442" s="41" t="s">
        <v>66</v>
      </c>
      <c r="H442" s="39" t="s">
        <v>82</v>
      </c>
      <c r="I442" s="42" t="s">
        <v>240</v>
      </c>
      <c r="J442" s="43">
        <v>5</v>
      </c>
      <c r="K442" s="44">
        <v>480</v>
      </c>
      <c r="L442" s="43">
        <v>2400</v>
      </c>
      <c r="M442" s="45">
        <v>0.02</v>
      </c>
      <c r="N442" s="46">
        <v>2352</v>
      </c>
      <c r="O442" s="41" t="s">
        <v>13</v>
      </c>
      <c r="P442" s="47" t="s">
        <v>53</v>
      </c>
      <c r="Q442" s="48" t="s">
        <v>14</v>
      </c>
      <c r="R442" s="47" t="s">
        <v>29</v>
      </c>
      <c r="S442" s="48" t="s">
        <v>1173</v>
      </c>
    </row>
    <row r="443" spans="1:19">
      <c r="A443" s="36">
        <v>1427</v>
      </c>
      <c r="B443" s="37">
        <v>42872</v>
      </c>
      <c r="C443" s="38" t="s">
        <v>530</v>
      </c>
      <c r="D443" s="39" t="s">
        <v>657</v>
      </c>
      <c r="E443" s="40" t="s">
        <v>50</v>
      </c>
      <c r="F443" s="39" t="s">
        <v>28</v>
      </c>
      <c r="G443" s="41" t="s">
        <v>12</v>
      </c>
      <c r="H443" s="39" t="s">
        <v>47</v>
      </c>
      <c r="I443" s="42" t="s">
        <v>658</v>
      </c>
      <c r="J443" s="43">
        <v>37</v>
      </c>
      <c r="K443" s="44">
        <v>360</v>
      </c>
      <c r="L443" s="43">
        <v>13320</v>
      </c>
      <c r="M443" s="45">
        <v>0.09</v>
      </c>
      <c r="N443" s="46">
        <v>12121.2</v>
      </c>
      <c r="O443" s="41" t="s">
        <v>13</v>
      </c>
      <c r="P443" s="47" t="s">
        <v>53</v>
      </c>
      <c r="Q443" s="48" t="s">
        <v>14</v>
      </c>
      <c r="R443" s="47" t="s">
        <v>29</v>
      </c>
      <c r="S443" s="48" t="s">
        <v>1173</v>
      </c>
    </row>
    <row r="444" spans="1:19">
      <c r="A444" s="36">
        <v>1428</v>
      </c>
      <c r="B444" s="37">
        <v>42872</v>
      </c>
      <c r="C444" s="38" t="s">
        <v>530</v>
      </c>
      <c r="D444" s="39" t="s">
        <v>657</v>
      </c>
      <c r="E444" s="40" t="s">
        <v>50</v>
      </c>
      <c r="F444" s="39" t="s">
        <v>28</v>
      </c>
      <c r="G444" s="41" t="s">
        <v>12</v>
      </c>
      <c r="H444" s="39" t="s">
        <v>55</v>
      </c>
      <c r="I444" s="42" t="s">
        <v>94</v>
      </c>
      <c r="J444" s="43">
        <v>37</v>
      </c>
      <c r="K444" s="44">
        <v>16800</v>
      </c>
      <c r="L444" s="43">
        <v>621600</v>
      </c>
      <c r="M444" s="45">
        <v>0.06</v>
      </c>
      <c r="N444" s="46">
        <v>584304</v>
      </c>
      <c r="O444" s="41" t="s">
        <v>13</v>
      </c>
      <c r="P444" s="47" t="s">
        <v>49</v>
      </c>
      <c r="Q444" s="48" t="s">
        <v>14</v>
      </c>
      <c r="R444" s="47" t="s">
        <v>29</v>
      </c>
      <c r="S444" s="48" t="s">
        <v>1173</v>
      </c>
    </row>
    <row r="445" spans="1:19" hidden="1">
      <c r="A445" s="36">
        <v>1429</v>
      </c>
      <c r="B445" s="37">
        <v>42872</v>
      </c>
      <c r="C445" s="38" t="s">
        <v>530</v>
      </c>
      <c r="D445" s="39" t="s">
        <v>659</v>
      </c>
      <c r="E445" s="40" t="s">
        <v>11</v>
      </c>
      <c r="F445" s="39" t="s">
        <v>30</v>
      </c>
      <c r="G445" s="41" t="s">
        <v>8</v>
      </c>
      <c r="H445" s="39" t="s">
        <v>44</v>
      </c>
      <c r="I445" s="42" t="s">
        <v>660</v>
      </c>
      <c r="J445" s="43">
        <v>18</v>
      </c>
      <c r="K445" s="44">
        <v>960</v>
      </c>
      <c r="L445" s="43">
        <v>17280</v>
      </c>
      <c r="M445" s="45">
        <v>0.1</v>
      </c>
      <c r="N445" s="46">
        <v>15552</v>
      </c>
      <c r="O445" s="41" t="s">
        <v>1174</v>
      </c>
      <c r="P445" s="47" t="s">
        <v>53</v>
      </c>
      <c r="Q445" s="48" t="s">
        <v>10</v>
      </c>
      <c r="R445" s="47" t="s">
        <v>29</v>
      </c>
      <c r="S445" s="48" t="s">
        <v>1173</v>
      </c>
    </row>
    <row r="446" spans="1:19" hidden="1">
      <c r="A446" s="36">
        <v>1430</v>
      </c>
      <c r="B446" s="37">
        <v>42872</v>
      </c>
      <c r="C446" s="38" t="s">
        <v>530</v>
      </c>
      <c r="D446" s="39" t="s">
        <v>659</v>
      </c>
      <c r="E446" s="40" t="s">
        <v>11</v>
      </c>
      <c r="F446" s="39" t="s">
        <v>30</v>
      </c>
      <c r="G446" s="41" t="s">
        <v>12</v>
      </c>
      <c r="H446" s="39" t="s">
        <v>47</v>
      </c>
      <c r="I446" s="42" t="s">
        <v>350</v>
      </c>
      <c r="J446" s="43">
        <v>36</v>
      </c>
      <c r="K446" s="44">
        <v>420</v>
      </c>
      <c r="L446" s="43">
        <v>15120</v>
      </c>
      <c r="M446" s="45">
        <v>0.09</v>
      </c>
      <c r="N446" s="46">
        <v>13759.2</v>
      </c>
      <c r="O446" s="41" t="s">
        <v>1174</v>
      </c>
      <c r="P446" s="47" t="s">
        <v>53</v>
      </c>
      <c r="Q446" s="48" t="s">
        <v>10</v>
      </c>
      <c r="R446" s="47" t="s">
        <v>29</v>
      </c>
      <c r="S446" s="48" t="s">
        <v>1173</v>
      </c>
    </row>
    <row r="447" spans="1:19">
      <c r="A447" s="36">
        <v>1431</v>
      </c>
      <c r="B447" s="37">
        <v>42873</v>
      </c>
      <c r="C447" s="38" t="s">
        <v>530</v>
      </c>
      <c r="D447" s="39" t="s">
        <v>661</v>
      </c>
      <c r="E447" s="40" t="s">
        <v>7</v>
      </c>
      <c r="F447" s="39" t="s">
        <v>25</v>
      </c>
      <c r="G447" s="41" t="s">
        <v>8</v>
      </c>
      <c r="H447" s="39" t="s">
        <v>62</v>
      </c>
      <c r="I447" s="42" t="s">
        <v>116</v>
      </c>
      <c r="J447" s="43">
        <v>20</v>
      </c>
      <c r="K447" s="44">
        <v>9360</v>
      </c>
      <c r="L447" s="43">
        <v>187200</v>
      </c>
      <c r="M447" s="45">
        <v>0.08</v>
      </c>
      <c r="N447" s="46">
        <v>172224</v>
      </c>
      <c r="O447" s="41" t="s">
        <v>18</v>
      </c>
      <c r="P447" s="47" t="s">
        <v>64</v>
      </c>
      <c r="Q447" s="48" t="s">
        <v>16</v>
      </c>
      <c r="R447" s="47" t="s">
        <v>26</v>
      </c>
      <c r="S447" s="48" t="s">
        <v>1173</v>
      </c>
    </row>
    <row r="448" spans="1:19" hidden="1">
      <c r="A448" s="36">
        <v>1432</v>
      </c>
      <c r="B448" s="37">
        <v>42873</v>
      </c>
      <c r="C448" s="38" t="s">
        <v>530</v>
      </c>
      <c r="D448" s="39" t="s">
        <v>661</v>
      </c>
      <c r="E448" s="40" t="s">
        <v>7</v>
      </c>
      <c r="F448" s="39" t="s">
        <v>25</v>
      </c>
      <c r="G448" s="41" t="s">
        <v>12</v>
      </c>
      <c r="H448" s="39" t="s">
        <v>47</v>
      </c>
      <c r="I448" s="42" t="s">
        <v>332</v>
      </c>
      <c r="J448" s="43">
        <v>46</v>
      </c>
      <c r="K448" s="44">
        <v>420</v>
      </c>
      <c r="L448" s="43">
        <v>19320</v>
      </c>
      <c r="M448" s="45">
        <v>0.1</v>
      </c>
      <c r="N448" s="46">
        <v>17388</v>
      </c>
      <c r="O448" s="41" t="s">
        <v>18</v>
      </c>
      <c r="P448" s="47" t="s">
        <v>60</v>
      </c>
      <c r="Q448" s="48" t="s">
        <v>16</v>
      </c>
      <c r="R448" s="47" t="s">
        <v>26</v>
      </c>
      <c r="S448" s="48" t="s">
        <v>1173</v>
      </c>
    </row>
    <row r="449" spans="1:19">
      <c r="A449" s="36">
        <v>1433</v>
      </c>
      <c r="B449" s="37">
        <v>42873</v>
      </c>
      <c r="C449" s="38" t="s">
        <v>530</v>
      </c>
      <c r="D449" s="39" t="s">
        <v>574</v>
      </c>
      <c r="E449" s="40" t="s">
        <v>50</v>
      </c>
      <c r="F449" s="39" t="s">
        <v>30</v>
      </c>
      <c r="G449" s="41" t="s">
        <v>12</v>
      </c>
      <c r="H449" s="39" t="s">
        <v>47</v>
      </c>
      <c r="I449" s="42" t="s">
        <v>662</v>
      </c>
      <c r="J449" s="43">
        <v>1</v>
      </c>
      <c r="K449" s="44">
        <v>540</v>
      </c>
      <c r="L449" s="43">
        <v>540</v>
      </c>
      <c r="M449" s="45">
        <v>0.1</v>
      </c>
      <c r="N449" s="46">
        <v>486</v>
      </c>
      <c r="O449" s="41" t="s">
        <v>13</v>
      </c>
      <c r="P449" s="47" t="s">
        <v>53</v>
      </c>
      <c r="Q449" s="48" t="s">
        <v>14</v>
      </c>
      <c r="R449" s="47" t="s">
        <v>29</v>
      </c>
      <c r="S449" s="48" t="s">
        <v>1173</v>
      </c>
    </row>
    <row r="450" spans="1:19" hidden="1">
      <c r="A450" s="36">
        <v>1434</v>
      </c>
      <c r="B450" s="37">
        <v>42874</v>
      </c>
      <c r="C450" s="38" t="s">
        <v>530</v>
      </c>
      <c r="D450" s="39" t="s">
        <v>261</v>
      </c>
      <c r="E450" s="40" t="s">
        <v>7</v>
      </c>
      <c r="F450" s="39" t="s">
        <v>30</v>
      </c>
      <c r="G450" s="41" t="s">
        <v>12</v>
      </c>
      <c r="H450" s="39" t="s">
        <v>128</v>
      </c>
      <c r="I450" s="42" t="s">
        <v>663</v>
      </c>
      <c r="J450" s="43">
        <v>24</v>
      </c>
      <c r="K450" s="44">
        <v>3660</v>
      </c>
      <c r="L450" s="43">
        <v>87840</v>
      </c>
      <c r="M450" s="45">
        <v>0.08</v>
      </c>
      <c r="N450" s="46">
        <v>80812.800000000003</v>
      </c>
      <c r="O450" s="41" t="s">
        <v>1174</v>
      </c>
      <c r="P450" s="47" t="s">
        <v>46</v>
      </c>
      <c r="Q450" s="48" t="s">
        <v>10</v>
      </c>
      <c r="R450" s="47" t="s">
        <v>29</v>
      </c>
      <c r="S450" s="48" t="s">
        <v>1173</v>
      </c>
    </row>
    <row r="451" spans="1:19">
      <c r="A451" s="36">
        <v>1435</v>
      </c>
      <c r="B451" s="37">
        <v>42874</v>
      </c>
      <c r="C451" s="38" t="s">
        <v>530</v>
      </c>
      <c r="D451" s="39" t="s">
        <v>261</v>
      </c>
      <c r="E451" s="40" t="s">
        <v>7</v>
      </c>
      <c r="F451" s="39" t="s">
        <v>30</v>
      </c>
      <c r="G451" s="41" t="s">
        <v>8</v>
      </c>
      <c r="H451" s="39" t="s">
        <v>62</v>
      </c>
      <c r="I451" s="42" t="s">
        <v>664</v>
      </c>
      <c r="J451" s="43">
        <v>43</v>
      </c>
      <c r="K451" s="44">
        <v>7560</v>
      </c>
      <c r="L451" s="43">
        <v>325080</v>
      </c>
      <c r="M451" s="45">
        <v>0.05</v>
      </c>
      <c r="N451" s="46">
        <v>308826</v>
      </c>
      <c r="O451" s="41" t="s">
        <v>1174</v>
      </c>
      <c r="P451" s="47" t="s">
        <v>53</v>
      </c>
      <c r="Q451" s="48" t="s">
        <v>10</v>
      </c>
      <c r="R451" s="47" t="s">
        <v>29</v>
      </c>
      <c r="S451" s="48" t="s">
        <v>1173</v>
      </c>
    </row>
    <row r="452" spans="1:19">
      <c r="A452" s="36">
        <v>1436</v>
      </c>
      <c r="B452" s="37">
        <v>42874</v>
      </c>
      <c r="C452" s="38" t="s">
        <v>530</v>
      </c>
      <c r="D452" s="39" t="s">
        <v>261</v>
      </c>
      <c r="E452" s="40" t="s">
        <v>7</v>
      </c>
      <c r="F452" s="39" t="s">
        <v>30</v>
      </c>
      <c r="G452" s="41" t="s">
        <v>8</v>
      </c>
      <c r="H452" s="39" t="s">
        <v>62</v>
      </c>
      <c r="I452" s="42" t="s">
        <v>665</v>
      </c>
      <c r="J452" s="43">
        <v>44</v>
      </c>
      <c r="K452" s="44">
        <v>7560</v>
      </c>
      <c r="L452" s="43">
        <v>332640</v>
      </c>
      <c r="M452" s="45">
        <v>0.1</v>
      </c>
      <c r="N452" s="46">
        <v>299376</v>
      </c>
      <c r="O452" s="41" t="s">
        <v>1174</v>
      </c>
      <c r="P452" s="47" t="s">
        <v>49</v>
      </c>
      <c r="Q452" s="48" t="s">
        <v>10</v>
      </c>
      <c r="R452" s="47" t="s">
        <v>29</v>
      </c>
      <c r="S452" s="48" t="s">
        <v>1173</v>
      </c>
    </row>
    <row r="453" spans="1:19" hidden="1">
      <c r="A453" s="36">
        <v>1437</v>
      </c>
      <c r="B453" s="37">
        <v>42874</v>
      </c>
      <c r="C453" s="38" t="s">
        <v>530</v>
      </c>
      <c r="D453" s="39" t="s">
        <v>190</v>
      </c>
      <c r="E453" s="40" t="s">
        <v>11</v>
      </c>
      <c r="F453" s="39" t="s">
        <v>28</v>
      </c>
      <c r="G453" s="41" t="s">
        <v>12</v>
      </c>
      <c r="H453" s="39" t="s">
        <v>74</v>
      </c>
      <c r="I453" s="42" t="s">
        <v>666</v>
      </c>
      <c r="J453" s="43">
        <v>46</v>
      </c>
      <c r="K453" s="44">
        <v>240</v>
      </c>
      <c r="L453" s="43">
        <v>11040</v>
      </c>
      <c r="M453" s="45">
        <v>0.04</v>
      </c>
      <c r="N453" s="46">
        <v>10598.4</v>
      </c>
      <c r="O453" s="41" t="s">
        <v>15</v>
      </c>
      <c r="P453" s="47" t="s">
        <v>46</v>
      </c>
      <c r="Q453" s="48" t="s">
        <v>10</v>
      </c>
      <c r="R453" s="47" t="s">
        <v>29</v>
      </c>
      <c r="S453" s="48" t="s">
        <v>1173</v>
      </c>
    </row>
    <row r="454" spans="1:19" hidden="1">
      <c r="A454" s="36">
        <v>1438</v>
      </c>
      <c r="B454" s="37">
        <v>42874</v>
      </c>
      <c r="C454" s="38" t="s">
        <v>530</v>
      </c>
      <c r="D454" s="39" t="s">
        <v>667</v>
      </c>
      <c r="E454" s="40" t="s">
        <v>11</v>
      </c>
      <c r="F454" s="39" t="s">
        <v>27</v>
      </c>
      <c r="G454" s="41" t="s">
        <v>8</v>
      </c>
      <c r="H454" s="39" t="s">
        <v>62</v>
      </c>
      <c r="I454" s="42" t="s">
        <v>668</v>
      </c>
      <c r="J454" s="43">
        <v>25</v>
      </c>
      <c r="K454" s="44">
        <v>10800</v>
      </c>
      <c r="L454" s="43">
        <v>270000</v>
      </c>
      <c r="M454" s="45">
        <v>0.02</v>
      </c>
      <c r="N454" s="46">
        <v>264600</v>
      </c>
      <c r="O454" s="41" t="s">
        <v>18</v>
      </c>
      <c r="P454" s="47" t="s">
        <v>46</v>
      </c>
      <c r="Q454" s="48" t="s">
        <v>16</v>
      </c>
      <c r="R454" s="47" t="s">
        <v>26</v>
      </c>
      <c r="S454" s="48" t="s">
        <v>1173</v>
      </c>
    </row>
    <row r="455" spans="1:19" hidden="1">
      <c r="A455" s="36">
        <v>1439</v>
      </c>
      <c r="B455" s="37">
        <v>42874</v>
      </c>
      <c r="C455" s="38" t="s">
        <v>530</v>
      </c>
      <c r="D455" s="39" t="s">
        <v>669</v>
      </c>
      <c r="E455" s="40" t="s">
        <v>7</v>
      </c>
      <c r="F455" s="39" t="s">
        <v>27</v>
      </c>
      <c r="G455" s="41" t="s">
        <v>12</v>
      </c>
      <c r="H455" s="39" t="s">
        <v>47</v>
      </c>
      <c r="I455" s="42" t="s">
        <v>620</v>
      </c>
      <c r="J455" s="43">
        <v>16</v>
      </c>
      <c r="K455" s="44">
        <v>480</v>
      </c>
      <c r="L455" s="43">
        <v>7680</v>
      </c>
      <c r="M455" s="45">
        <v>0.01</v>
      </c>
      <c r="N455" s="46">
        <v>7603.2</v>
      </c>
      <c r="O455" s="41" t="s">
        <v>1174</v>
      </c>
      <c r="P455" s="47" t="s">
        <v>53</v>
      </c>
      <c r="Q455" s="48" t="s">
        <v>10</v>
      </c>
      <c r="R455" s="47" t="s">
        <v>26</v>
      </c>
      <c r="S455" s="48" t="s">
        <v>1173</v>
      </c>
    </row>
    <row r="456" spans="1:19" hidden="1">
      <c r="A456" s="36">
        <v>1440</v>
      </c>
      <c r="B456" s="37">
        <v>42875</v>
      </c>
      <c r="C456" s="38" t="s">
        <v>530</v>
      </c>
      <c r="D456" s="39" t="s">
        <v>670</v>
      </c>
      <c r="E456" s="40" t="s">
        <v>7</v>
      </c>
      <c r="F456" s="39" t="s">
        <v>25</v>
      </c>
      <c r="G456" s="41" t="s">
        <v>12</v>
      </c>
      <c r="H456" s="39" t="s">
        <v>51</v>
      </c>
      <c r="I456" s="42" t="s">
        <v>671</v>
      </c>
      <c r="J456" s="43">
        <v>16</v>
      </c>
      <c r="K456" s="44">
        <v>180</v>
      </c>
      <c r="L456" s="43">
        <v>2880</v>
      </c>
      <c r="M456" s="45">
        <v>0.04</v>
      </c>
      <c r="N456" s="46">
        <v>2764.8</v>
      </c>
      <c r="O456" s="41" t="s">
        <v>18</v>
      </c>
      <c r="P456" s="47" t="s">
        <v>79</v>
      </c>
      <c r="Q456" s="48" t="s">
        <v>16</v>
      </c>
      <c r="R456" s="47" t="s">
        <v>26</v>
      </c>
      <c r="S456" s="48" t="s">
        <v>1173</v>
      </c>
    </row>
    <row r="457" spans="1:19" hidden="1">
      <c r="A457" s="36">
        <v>1441</v>
      </c>
      <c r="B457" s="37">
        <v>42875</v>
      </c>
      <c r="C457" s="38" t="s">
        <v>530</v>
      </c>
      <c r="D457" s="39" t="s">
        <v>672</v>
      </c>
      <c r="E457" s="40" t="s">
        <v>101</v>
      </c>
      <c r="F457" s="39" t="s">
        <v>25</v>
      </c>
      <c r="G457" s="41" t="s">
        <v>8</v>
      </c>
      <c r="H457" s="39" t="s">
        <v>44</v>
      </c>
      <c r="I457" s="42" t="s">
        <v>673</v>
      </c>
      <c r="J457" s="43">
        <v>6</v>
      </c>
      <c r="K457" s="44">
        <v>2400</v>
      </c>
      <c r="L457" s="43">
        <v>14400</v>
      </c>
      <c r="M457" s="45">
        <v>0</v>
      </c>
      <c r="N457" s="46">
        <v>14400</v>
      </c>
      <c r="O457" s="41" t="s">
        <v>15</v>
      </c>
      <c r="P457" s="47" t="s">
        <v>53</v>
      </c>
      <c r="Q457" s="48" t="s">
        <v>10</v>
      </c>
      <c r="R457" s="47" t="s">
        <v>26</v>
      </c>
      <c r="S457" s="48" t="s">
        <v>1173</v>
      </c>
    </row>
    <row r="458" spans="1:19" hidden="1">
      <c r="A458" s="36">
        <v>1442</v>
      </c>
      <c r="B458" s="37">
        <v>42875</v>
      </c>
      <c r="C458" s="38" t="s">
        <v>530</v>
      </c>
      <c r="D458" s="39" t="s">
        <v>674</v>
      </c>
      <c r="E458" s="40" t="s">
        <v>101</v>
      </c>
      <c r="F458" s="39" t="s">
        <v>25</v>
      </c>
      <c r="G458" s="41" t="s">
        <v>12</v>
      </c>
      <c r="H458" s="39" t="s">
        <v>114</v>
      </c>
      <c r="I458" s="42" t="s">
        <v>675</v>
      </c>
      <c r="J458" s="43">
        <v>33</v>
      </c>
      <c r="K458" s="44">
        <v>240</v>
      </c>
      <c r="L458" s="43">
        <v>7920</v>
      </c>
      <c r="M458" s="45">
        <v>0.02</v>
      </c>
      <c r="N458" s="46">
        <v>7761.6</v>
      </c>
      <c r="O458" s="41" t="s">
        <v>1174</v>
      </c>
      <c r="P458" s="47" t="s">
        <v>49</v>
      </c>
      <c r="Q458" s="48" t="s">
        <v>10</v>
      </c>
      <c r="R458" s="47" t="s">
        <v>26</v>
      </c>
      <c r="S458" s="48" t="s">
        <v>1173</v>
      </c>
    </row>
    <row r="459" spans="1:19" hidden="1">
      <c r="A459" s="36">
        <v>1443</v>
      </c>
      <c r="B459" s="37">
        <v>42875</v>
      </c>
      <c r="C459" s="38" t="s">
        <v>530</v>
      </c>
      <c r="D459" s="39" t="s">
        <v>676</v>
      </c>
      <c r="E459" s="40" t="s">
        <v>101</v>
      </c>
      <c r="F459" s="39" t="s">
        <v>25</v>
      </c>
      <c r="G459" s="41" t="s">
        <v>8</v>
      </c>
      <c r="H459" s="39" t="s">
        <v>62</v>
      </c>
      <c r="I459" s="42" t="s">
        <v>677</v>
      </c>
      <c r="J459" s="43">
        <v>40</v>
      </c>
      <c r="K459" s="44">
        <v>3960</v>
      </c>
      <c r="L459" s="43">
        <v>158400</v>
      </c>
      <c r="M459" s="45">
        <v>0.01</v>
      </c>
      <c r="N459" s="46">
        <v>156816</v>
      </c>
      <c r="O459" s="41" t="s">
        <v>1172</v>
      </c>
      <c r="P459" s="47" t="s">
        <v>49</v>
      </c>
      <c r="Q459" s="48" t="s">
        <v>10</v>
      </c>
      <c r="R459" s="47" t="s">
        <v>26</v>
      </c>
      <c r="S459" s="48" t="s">
        <v>1173</v>
      </c>
    </row>
    <row r="460" spans="1:19" hidden="1">
      <c r="A460" s="36">
        <v>1444</v>
      </c>
      <c r="B460" s="37">
        <v>42875</v>
      </c>
      <c r="C460" s="38" t="s">
        <v>530</v>
      </c>
      <c r="D460" s="39" t="s">
        <v>678</v>
      </c>
      <c r="E460" s="40" t="s">
        <v>7</v>
      </c>
      <c r="F460" s="39" t="s">
        <v>30</v>
      </c>
      <c r="G460" s="41" t="s">
        <v>12</v>
      </c>
      <c r="H460" s="39" t="s">
        <v>51</v>
      </c>
      <c r="I460" s="42" t="s">
        <v>591</v>
      </c>
      <c r="J460" s="43">
        <v>42</v>
      </c>
      <c r="K460" s="44">
        <v>360</v>
      </c>
      <c r="L460" s="43">
        <v>15120</v>
      </c>
      <c r="M460" s="45">
        <v>0.02</v>
      </c>
      <c r="N460" s="46">
        <v>14817.6</v>
      </c>
      <c r="O460" s="41" t="s">
        <v>1174</v>
      </c>
      <c r="P460" s="47" t="s">
        <v>64</v>
      </c>
      <c r="Q460" s="48" t="s">
        <v>10</v>
      </c>
      <c r="R460" s="47" t="s">
        <v>29</v>
      </c>
      <c r="S460" s="48" t="s">
        <v>1173</v>
      </c>
    </row>
    <row r="461" spans="1:19" hidden="1">
      <c r="A461" s="36">
        <v>1445</v>
      </c>
      <c r="B461" s="37">
        <v>42876</v>
      </c>
      <c r="C461" s="38" t="s">
        <v>530</v>
      </c>
      <c r="D461" s="39" t="s">
        <v>679</v>
      </c>
      <c r="E461" s="40" t="s">
        <v>11</v>
      </c>
      <c r="F461" s="39" t="s">
        <v>30</v>
      </c>
      <c r="G461" s="41" t="s">
        <v>8</v>
      </c>
      <c r="H461" s="39" t="s">
        <v>44</v>
      </c>
      <c r="I461" s="42" t="s">
        <v>680</v>
      </c>
      <c r="J461" s="43">
        <v>22</v>
      </c>
      <c r="K461" s="44">
        <v>2640</v>
      </c>
      <c r="L461" s="43">
        <v>58080</v>
      </c>
      <c r="M461" s="45">
        <v>0.05</v>
      </c>
      <c r="N461" s="46">
        <v>55176</v>
      </c>
      <c r="O461" s="41" t="s">
        <v>1172</v>
      </c>
      <c r="P461" s="47" t="s">
        <v>53</v>
      </c>
      <c r="Q461" s="48" t="s">
        <v>10</v>
      </c>
      <c r="R461" s="47" t="s">
        <v>29</v>
      </c>
      <c r="S461" s="48" t="s">
        <v>1173</v>
      </c>
    </row>
    <row r="462" spans="1:19" hidden="1">
      <c r="A462" s="36">
        <v>1446</v>
      </c>
      <c r="B462" s="37">
        <v>42876</v>
      </c>
      <c r="C462" s="38" t="s">
        <v>530</v>
      </c>
      <c r="D462" s="39" t="s">
        <v>679</v>
      </c>
      <c r="E462" s="40" t="s">
        <v>11</v>
      </c>
      <c r="F462" s="39" t="s">
        <v>30</v>
      </c>
      <c r="G462" s="41" t="s">
        <v>8</v>
      </c>
      <c r="H462" s="39" t="s">
        <v>62</v>
      </c>
      <c r="I462" s="42" t="s">
        <v>681</v>
      </c>
      <c r="J462" s="43">
        <v>25</v>
      </c>
      <c r="K462" s="44">
        <v>12360</v>
      </c>
      <c r="L462" s="43">
        <v>309000</v>
      </c>
      <c r="M462" s="45">
        <v>0</v>
      </c>
      <c r="N462" s="46">
        <v>309000</v>
      </c>
      <c r="O462" s="41" t="s">
        <v>1172</v>
      </c>
      <c r="P462" s="47" t="s">
        <v>79</v>
      </c>
      <c r="Q462" s="48" t="s">
        <v>10</v>
      </c>
      <c r="R462" s="47" t="s">
        <v>29</v>
      </c>
      <c r="S462" s="48" t="s">
        <v>1173</v>
      </c>
    </row>
    <row r="463" spans="1:19" hidden="1">
      <c r="A463" s="36">
        <v>1447</v>
      </c>
      <c r="B463" s="37">
        <v>42876</v>
      </c>
      <c r="C463" s="38" t="s">
        <v>530</v>
      </c>
      <c r="D463" s="39" t="s">
        <v>682</v>
      </c>
      <c r="E463" s="40" t="s">
        <v>7</v>
      </c>
      <c r="F463" s="39" t="s">
        <v>25</v>
      </c>
      <c r="G463" s="41" t="s">
        <v>12</v>
      </c>
      <c r="H463" s="39" t="s">
        <v>55</v>
      </c>
      <c r="I463" s="42" t="s">
        <v>476</v>
      </c>
      <c r="J463" s="43">
        <v>16</v>
      </c>
      <c r="K463" s="44">
        <v>480</v>
      </c>
      <c r="L463" s="43">
        <v>7680</v>
      </c>
      <c r="M463" s="45">
        <v>0.09</v>
      </c>
      <c r="N463" s="46">
        <v>6988.8</v>
      </c>
      <c r="O463" s="41" t="s">
        <v>1174</v>
      </c>
      <c r="P463" s="47" t="s">
        <v>79</v>
      </c>
      <c r="Q463" s="48" t="s">
        <v>10</v>
      </c>
      <c r="R463" s="47" t="s">
        <v>26</v>
      </c>
      <c r="S463" s="48" t="s">
        <v>1173</v>
      </c>
    </row>
    <row r="464" spans="1:19">
      <c r="A464" s="36">
        <v>1448</v>
      </c>
      <c r="B464" s="37">
        <v>42877</v>
      </c>
      <c r="C464" s="38" t="s">
        <v>530</v>
      </c>
      <c r="D464" s="39" t="s">
        <v>683</v>
      </c>
      <c r="E464" s="40" t="s">
        <v>7</v>
      </c>
      <c r="F464" s="39" t="s">
        <v>28</v>
      </c>
      <c r="G464" s="41" t="s">
        <v>8</v>
      </c>
      <c r="H464" s="39" t="s">
        <v>44</v>
      </c>
      <c r="I464" s="42" t="s">
        <v>684</v>
      </c>
      <c r="J464" s="43">
        <v>29</v>
      </c>
      <c r="K464" s="44">
        <v>2400</v>
      </c>
      <c r="L464" s="43">
        <v>69600</v>
      </c>
      <c r="M464" s="45">
        <v>0.04</v>
      </c>
      <c r="N464" s="46">
        <v>66816</v>
      </c>
      <c r="O464" s="41" t="s">
        <v>13</v>
      </c>
      <c r="P464" s="47" t="s">
        <v>79</v>
      </c>
      <c r="Q464" s="48" t="s">
        <v>14</v>
      </c>
      <c r="R464" s="47" t="s">
        <v>29</v>
      </c>
      <c r="S464" s="48" t="s">
        <v>1173</v>
      </c>
    </row>
    <row r="465" spans="1:19" hidden="1">
      <c r="A465" s="36">
        <v>1449</v>
      </c>
      <c r="B465" s="37">
        <v>42877</v>
      </c>
      <c r="C465" s="38" t="s">
        <v>530</v>
      </c>
      <c r="D465" s="39" t="s">
        <v>685</v>
      </c>
      <c r="E465" s="40" t="s">
        <v>11</v>
      </c>
      <c r="F465" s="39" t="s">
        <v>28</v>
      </c>
      <c r="G465" s="41" t="s">
        <v>8</v>
      </c>
      <c r="H465" s="39" t="s">
        <v>44</v>
      </c>
      <c r="I465" s="42" t="s">
        <v>686</v>
      </c>
      <c r="J465" s="43">
        <v>7</v>
      </c>
      <c r="K465" s="44">
        <v>1080</v>
      </c>
      <c r="L465" s="43">
        <v>7560</v>
      </c>
      <c r="M465" s="45">
        <v>0.01</v>
      </c>
      <c r="N465" s="46">
        <v>7484.4</v>
      </c>
      <c r="O465" s="41" t="s">
        <v>13</v>
      </c>
      <c r="P465" s="47" t="s">
        <v>46</v>
      </c>
      <c r="Q465" s="48" t="s">
        <v>14</v>
      </c>
      <c r="R465" s="47" t="s">
        <v>29</v>
      </c>
      <c r="S465" s="48" t="s">
        <v>1173</v>
      </c>
    </row>
    <row r="466" spans="1:19" hidden="1">
      <c r="A466" s="36">
        <v>1450</v>
      </c>
      <c r="B466" s="37">
        <v>42877</v>
      </c>
      <c r="C466" s="38" t="s">
        <v>530</v>
      </c>
      <c r="D466" s="39" t="s">
        <v>342</v>
      </c>
      <c r="E466" s="40" t="s">
        <v>7</v>
      </c>
      <c r="F466" s="39" t="s">
        <v>25</v>
      </c>
      <c r="G466" s="41" t="s">
        <v>12</v>
      </c>
      <c r="H466" s="39" t="s">
        <v>114</v>
      </c>
      <c r="I466" s="42" t="s">
        <v>267</v>
      </c>
      <c r="J466" s="43">
        <v>9</v>
      </c>
      <c r="K466" s="44">
        <v>180</v>
      </c>
      <c r="L466" s="43">
        <v>1620</v>
      </c>
      <c r="M466" s="45">
        <v>0</v>
      </c>
      <c r="N466" s="46">
        <v>1620</v>
      </c>
      <c r="O466" s="41" t="s">
        <v>13</v>
      </c>
      <c r="P466" s="47" t="s">
        <v>53</v>
      </c>
      <c r="Q466" s="48" t="s">
        <v>14</v>
      </c>
      <c r="R466" s="47" t="s">
        <v>26</v>
      </c>
      <c r="S466" s="48" t="s">
        <v>1173</v>
      </c>
    </row>
    <row r="467" spans="1:19">
      <c r="A467" s="36">
        <v>1451</v>
      </c>
      <c r="B467" s="37">
        <v>42878</v>
      </c>
      <c r="C467" s="38" t="s">
        <v>530</v>
      </c>
      <c r="D467" s="39" t="s">
        <v>499</v>
      </c>
      <c r="E467" s="40" t="s">
        <v>50</v>
      </c>
      <c r="F467" s="39" t="s">
        <v>25</v>
      </c>
      <c r="G467" s="41" t="s">
        <v>12</v>
      </c>
      <c r="H467" s="39" t="s">
        <v>114</v>
      </c>
      <c r="I467" s="42" t="s">
        <v>115</v>
      </c>
      <c r="J467" s="43">
        <v>5</v>
      </c>
      <c r="K467" s="44">
        <v>360</v>
      </c>
      <c r="L467" s="43">
        <v>1800</v>
      </c>
      <c r="M467" s="45">
        <v>7.0000000000000007E-2</v>
      </c>
      <c r="N467" s="46">
        <v>1674</v>
      </c>
      <c r="O467" s="41" t="s">
        <v>13</v>
      </c>
      <c r="P467" s="47" t="s">
        <v>53</v>
      </c>
      <c r="Q467" s="48" t="s">
        <v>14</v>
      </c>
      <c r="R467" s="47" t="s">
        <v>26</v>
      </c>
      <c r="S467" s="48" t="s">
        <v>1173</v>
      </c>
    </row>
    <row r="468" spans="1:19" hidden="1">
      <c r="A468" s="36">
        <v>1452</v>
      </c>
      <c r="B468" s="37">
        <v>42878</v>
      </c>
      <c r="C468" s="38" t="s">
        <v>530</v>
      </c>
      <c r="D468" s="39" t="s">
        <v>687</v>
      </c>
      <c r="E468" s="40" t="s">
        <v>7</v>
      </c>
      <c r="F468" s="39" t="s">
        <v>28</v>
      </c>
      <c r="G468" s="41" t="s">
        <v>12</v>
      </c>
      <c r="H468" s="39" t="s">
        <v>114</v>
      </c>
      <c r="I468" s="42" t="s">
        <v>688</v>
      </c>
      <c r="J468" s="43">
        <v>45</v>
      </c>
      <c r="K468" s="44">
        <v>180</v>
      </c>
      <c r="L468" s="43">
        <v>8100</v>
      </c>
      <c r="M468" s="45">
        <v>0.02</v>
      </c>
      <c r="N468" s="46">
        <v>7938</v>
      </c>
      <c r="O468" s="41" t="s">
        <v>1174</v>
      </c>
      <c r="P468" s="47" t="s">
        <v>53</v>
      </c>
      <c r="Q468" s="48" t="s">
        <v>10</v>
      </c>
      <c r="R468" s="47" t="s">
        <v>29</v>
      </c>
      <c r="S468" s="48" t="s">
        <v>1173</v>
      </c>
    </row>
    <row r="469" spans="1:19" hidden="1">
      <c r="A469" s="36">
        <v>1453</v>
      </c>
      <c r="B469" s="37">
        <v>42878</v>
      </c>
      <c r="C469" s="38" t="s">
        <v>530</v>
      </c>
      <c r="D469" s="39" t="s">
        <v>98</v>
      </c>
      <c r="E469" s="40" t="s">
        <v>7</v>
      </c>
      <c r="F469" s="39" t="s">
        <v>27</v>
      </c>
      <c r="G469" s="41" t="s">
        <v>12</v>
      </c>
      <c r="H469" s="39" t="s">
        <v>114</v>
      </c>
      <c r="I469" s="42" t="s">
        <v>223</v>
      </c>
      <c r="J469" s="43">
        <v>33</v>
      </c>
      <c r="K469" s="44">
        <v>7260</v>
      </c>
      <c r="L469" s="43">
        <v>239580</v>
      </c>
      <c r="M469" s="45">
        <v>0.06</v>
      </c>
      <c r="N469" s="46">
        <v>225205.2</v>
      </c>
      <c r="O469" s="41" t="s">
        <v>13</v>
      </c>
      <c r="P469" s="47" t="s">
        <v>91</v>
      </c>
      <c r="Q469" s="48" t="s">
        <v>14</v>
      </c>
      <c r="R469" s="47" t="s">
        <v>26</v>
      </c>
      <c r="S469" s="48" t="s">
        <v>1173</v>
      </c>
    </row>
    <row r="470" spans="1:19">
      <c r="A470" s="36">
        <v>1454</v>
      </c>
      <c r="B470" s="37">
        <v>42878</v>
      </c>
      <c r="C470" s="38" t="s">
        <v>530</v>
      </c>
      <c r="D470" s="39" t="s">
        <v>43</v>
      </c>
      <c r="E470" s="40" t="s">
        <v>7</v>
      </c>
      <c r="F470" s="39" t="s">
        <v>25</v>
      </c>
      <c r="G470" s="41" t="s">
        <v>8</v>
      </c>
      <c r="H470" s="39" t="s">
        <v>44</v>
      </c>
      <c r="I470" s="42" t="s">
        <v>689</v>
      </c>
      <c r="J470" s="43">
        <v>35</v>
      </c>
      <c r="K470" s="44">
        <v>480</v>
      </c>
      <c r="L470" s="43">
        <v>16800</v>
      </c>
      <c r="M470" s="45">
        <v>0.03</v>
      </c>
      <c r="N470" s="46">
        <v>16296</v>
      </c>
      <c r="O470" s="41" t="s">
        <v>15</v>
      </c>
      <c r="P470" s="47" t="s">
        <v>53</v>
      </c>
      <c r="Q470" s="48" t="s">
        <v>10</v>
      </c>
      <c r="R470" s="47" t="s">
        <v>26</v>
      </c>
      <c r="S470" s="48" t="s">
        <v>1173</v>
      </c>
    </row>
    <row r="471" spans="1:19">
      <c r="A471" s="36">
        <v>1455</v>
      </c>
      <c r="B471" s="37">
        <v>42878</v>
      </c>
      <c r="C471" s="38" t="s">
        <v>530</v>
      </c>
      <c r="D471" s="39" t="s">
        <v>687</v>
      </c>
      <c r="E471" s="40" t="s">
        <v>50</v>
      </c>
      <c r="F471" s="39" t="s">
        <v>28</v>
      </c>
      <c r="G471" s="41" t="s">
        <v>12</v>
      </c>
      <c r="H471" s="39" t="s">
        <v>128</v>
      </c>
      <c r="I471" s="42" t="s">
        <v>690</v>
      </c>
      <c r="J471" s="43">
        <v>39</v>
      </c>
      <c r="K471" s="44">
        <v>660</v>
      </c>
      <c r="L471" s="43">
        <v>25740</v>
      </c>
      <c r="M471" s="45">
        <v>0.06</v>
      </c>
      <c r="N471" s="46">
        <v>24195.599999999999</v>
      </c>
      <c r="O471" s="41" t="s">
        <v>1174</v>
      </c>
      <c r="P471" s="47" t="s">
        <v>49</v>
      </c>
      <c r="Q471" s="48" t="s">
        <v>10</v>
      </c>
      <c r="R471" s="47" t="s">
        <v>29</v>
      </c>
      <c r="S471" s="48" t="s">
        <v>1173</v>
      </c>
    </row>
    <row r="472" spans="1:19" hidden="1">
      <c r="A472" s="36">
        <v>1456</v>
      </c>
      <c r="B472" s="37">
        <v>42878</v>
      </c>
      <c r="C472" s="38" t="s">
        <v>530</v>
      </c>
      <c r="D472" s="39" t="s">
        <v>687</v>
      </c>
      <c r="E472" s="40" t="s">
        <v>50</v>
      </c>
      <c r="F472" s="39" t="s">
        <v>28</v>
      </c>
      <c r="G472" s="41" t="s">
        <v>8</v>
      </c>
      <c r="H472" s="39" t="s">
        <v>44</v>
      </c>
      <c r="I472" s="42" t="s">
        <v>691</v>
      </c>
      <c r="J472" s="43">
        <v>3</v>
      </c>
      <c r="K472" s="44">
        <v>1740</v>
      </c>
      <c r="L472" s="43">
        <v>5220</v>
      </c>
      <c r="M472" s="45">
        <v>0.05</v>
      </c>
      <c r="N472" s="46">
        <v>4959</v>
      </c>
      <c r="O472" s="41" t="s">
        <v>1174</v>
      </c>
      <c r="P472" s="47" t="s">
        <v>60</v>
      </c>
      <c r="Q472" s="48" t="s">
        <v>10</v>
      </c>
      <c r="R472" s="47" t="s">
        <v>29</v>
      </c>
      <c r="S472" s="48" t="s">
        <v>1173</v>
      </c>
    </row>
    <row r="473" spans="1:19" hidden="1">
      <c r="A473" s="36">
        <v>1457</v>
      </c>
      <c r="B473" s="37">
        <v>42878</v>
      </c>
      <c r="C473" s="38" t="s">
        <v>530</v>
      </c>
      <c r="D473" s="39" t="s">
        <v>282</v>
      </c>
      <c r="E473" s="40" t="s">
        <v>101</v>
      </c>
      <c r="F473" s="39" t="s">
        <v>25</v>
      </c>
      <c r="G473" s="41" t="s">
        <v>66</v>
      </c>
      <c r="H473" s="39" t="s">
        <v>82</v>
      </c>
      <c r="I473" s="42" t="s">
        <v>514</v>
      </c>
      <c r="J473" s="43">
        <v>21</v>
      </c>
      <c r="K473" s="44">
        <v>960</v>
      </c>
      <c r="L473" s="43">
        <v>20160</v>
      </c>
      <c r="M473" s="45">
        <v>0.06</v>
      </c>
      <c r="N473" s="46">
        <v>18950.400000000001</v>
      </c>
      <c r="O473" s="41" t="s">
        <v>1174</v>
      </c>
      <c r="P473" s="47" t="s">
        <v>53</v>
      </c>
      <c r="Q473" s="48" t="s">
        <v>10</v>
      </c>
      <c r="R473" s="47" t="s">
        <v>26</v>
      </c>
      <c r="S473" s="48" t="s">
        <v>1173</v>
      </c>
    </row>
    <row r="474" spans="1:19" hidden="1">
      <c r="A474" s="36">
        <v>1458</v>
      </c>
      <c r="B474" s="37">
        <v>42878</v>
      </c>
      <c r="C474" s="38" t="s">
        <v>530</v>
      </c>
      <c r="D474" s="39" t="s">
        <v>692</v>
      </c>
      <c r="E474" s="40" t="s">
        <v>101</v>
      </c>
      <c r="F474" s="39" t="s">
        <v>30</v>
      </c>
      <c r="G474" s="41" t="s">
        <v>8</v>
      </c>
      <c r="H474" s="39" t="s">
        <v>62</v>
      </c>
      <c r="I474" s="42" t="s">
        <v>693</v>
      </c>
      <c r="J474" s="43">
        <v>13</v>
      </c>
      <c r="K474" s="44">
        <v>3960</v>
      </c>
      <c r="L474" s="43">
        <v>51480</v>
      </c>
      <c r="M474" s="45">
        <v>0.04</v>
      </c>
      <c r="N474" s="46">
        <v>49420.800000000003</v>
      </c>
      <c r="O474" s="41" t="s">
        <v>1172</v>
      </c>
      <c r="P474" s="47" t="s">
        <v>64</v>
      </c>
      <c r="Q474" s="48" t="s">
        <v>10</v>
      </c>
      <c r="R474" s="47" t="s">
        <v>29</v>
      </c>
      <c r="S474" s="48" t="s">
        <v>1173</v>
      </c>
    </row>
    <row r="475" spans="1:19" hidden="1">
      <c r="A475" s="36">
        <v>1459</v>
      </c>
      <c r="B475" s="37">
        <v>42878</v>
      </c>
      <c r="C475" s="38" t="s">
        <v>530</v>
      </c>
      <c r="D475" s="39" t="s">
        <v>694</v>
      </c>
      <c r="E475" s="40" t="s">
        <v>11</v>
      </c>
      <c r="F475" s="39" t="s">
        <v>25</v>
      </c>
      <c r="G475" s="41" t="s">
        <v>12</v>
      </c>
      <c r="H475" s="39" t="s">
        <v>55</v>
      </c>
      <c r="I475" s="42" t="s">
        <v>86</v>
      </c>
      <c r="J475" s="43">
        <v>50</v>
      </c>
      <c r="K475" s="44">
        <v>3360</v>
      </c>
      <c r="L475" s="43">
        <v>168000</v>
      </c>
      <c r="M475" s="45">
        <v>0.01</v>
      </c>
      <c r="N475" s="46">
        <v>166320</v>
      </c>
      <c r="O475" s="41" t="s">
        <v>1172</v>
      </c>
      <c r="P475" s="47" t="s">
        <v>64</v>
      </c>
      <c r="Q475" s="48" t="s">
        <v>10</v>
      </c>
      <c r="R475" s="47" t="s">
        <v>26</v>
      </c>
      <c r="S475" s="48" t="s">
        <v>1173</v>
      </c>
    </row>
    <row r="476" spans="1:19" hidden="1">
      <c r="A476" s="36">
        <v>1460</v>
      </c>
      <c r="B476" s="37">
        <v>42878</v>
      </c>
      <c r="C476" s="38" t="s">
        <v>530</v>
      </c>
      <c r="D476" s="39" t="s">
        <v>695</v>
      </c>
      <c r="E476" s="40" t="s">
        <v>11</v>
      </c>
      <c r="F476" s="39" t="s">
        <v>25</v>
      </c>
      <c r="G476" s="41" t="s">
        <v>8</v>
      </c>
      <c r="H476" s="39" t="s">
        <v>44</v>
      </c>
      <c r="I476" s="42" t="s">
        <v>696</v>
      </c>
      <c r="J476" s="43">
        <v>12</v>
      </c>
      <c r="K476" s="44">
        <v>1860</v>
      </c>
      <c r="L476" s="43">
        <v>22320</v>
      </c>
      <c r="M476" s="45">
        <v>0.01</v>
      </c>
      <c r="N476" s="46">
        <v>22096.799999999999</v>
      </c>
      <c r="O476" s="41" t="s">
        <v>18</v>
      </c>
      <c r="P476" s="47" t="s">
        <v>53</v>
      </c>
      <c r="Q476" s="48" t="s">
        <v>16</v>
      </c>
      <c r="R476" s="47" t="s">
        <v>26</v>
      </c>
      <c r="S476" s="48" t="s">
        <v>1173</v>
      </c>
    </row>
    <row r="477" spans="1:19" hidden="1">
      <c r="A477" s="36">
        <v>1461</v>
      </c>
      <c r="B477" s="37">
        <v>42878</v>
      </c>
      <c r="C477" s="38" t="s">
        <v>530</v>
      </c>
      <c r="D477" s="39" t="s">
        <v>695</v>
      </c>
      <c r="E477" s="40" t="s">
        <v>11</v>
      </c>
      <c r="F477" s="39" t="s">
        <v>25</v>
      </c>
      <c r="G477" s="41" t="s">
        <v>12</v>
      </c>
      <c r="H477" s="39" t="s">
        <v>51</v>
      </c>
      <c r="I477" s="42" t="s">
        <v>406</v>
      </c>
      <c r="J477" s="43">
        <v>34</v>
      </c>
      <c r="K477" s="44">
        <v>300</v>
      </c>
      <c r="L477" s="43">
        <v>10200</v>
      </c>
      <c r="M477" s="45">
        <v>0.09</v>
      </c>
      <c r="N477" s="46">
        <v>9282</v>
      </c>
      <c r="O477" s="41" t="s">
        <v>18</v>
      </c>
      <c r="P477" s="47" t="s">
        <v>64</v>
      </c>
      <c r="Q477" s="48" t="s">
        <v>16</v>
      </c>
      <c r="R477" s="47" t="s">
        <v>26</v>
      </c>
      <c r="S477" s="48" t="s">
        <v>1173</v>
      </c>
    </row>
    <row r="478" spans="1:19" hidden="1">
      <c r="A478" s="36">
        <v>1462</v>
      </c>
      <c r="B478" s="37">
        <v>42878</v>
      </c>
      <c r="C478" s="38" t="s">
        <v>530</v>
      </c>
      <c r="D478" s="39" t="s">
        <v>697</v>
      </c>
      <c r="E478" s="40" t="s">
        <v>7</v>
      </c>
      <c r="F478" s="39" t="s">
        <v>25</v>
      </c>
      <c r="G478" s="41" t="s">
        <v>12</v>
      </c>
      <c r="H478" s="39" t="s">
        <v>114</v>
      </c>
      <c r="I478" s="42" t="s">
        <v>698</v>
      </c>
      <c r="J478" s="43">
        <v>31</v>
      </c>
      <c r="K478" s="44">
        <v>25260</v>
      </c>
      <c r="L478" s="43">
        <v>783060</v>
      </c>
      <c r="M478" s="45">
        <v>0.01</v>
      </c>
      <c r="N478" s="46">
        <v>775229.4</v>
      </c>
      <c r="O478" s="41" t="s">
        <v>15</v>
      </c>
      <c r="P478" s="47" t="s">
        <v>49</v>
      </c>
      <c r="Q478" s="48" t="s">
        <v>10</v>
      </c>
      <c r="R478" s="47" t="s">
        <v>26</v>
      </c>
      <c r="S478" s="48" t="s">
        <v>1173</v>
      </c>
    </row>
    <row r="479" spans="1:19" hidden="1">
      <c r="A479" s="36">
        <v>1463</v>
      </c>
      <c r="B479" s="37">
        <v>42878</v>
      </c>
      <c r="C479" s="38" t="s">
        <v>530</v>
      </c>
      <c r="D479" s="39" t="s">
        <v>697</v>
      </c>
      <c r="E479" s="40" t="s">
        <v>7</v>
      </c>
      <c r="F479" s="39" t="s">
        <v>25</v>
      </c>
      <c r="G479" s="41" t="s">
        <v>66</v>
      </c>
      <c r="H479" s="39" t="s">
        <v>199</v>
      </c>
      <c r="I479" s="42" t="s">
        <v>699</v>
      </c>
      <c r="J479" s="43">
        <v>34</v>
      </c>
      <c r="K479" s="44">
        <v>8460</v>
      </c>
      <c r="L479" s="43">
        <v>287640</v>
      </c>
      <c r="M479" s="45">
        <v>0.05</v>
      </c>
      <c r="N479" s="46">
        <v>273258</v>
      </c>
      <c r="O479" s="41" t="s">
        <v>15</v>
      </c>
      <c r="P479" s="47" t="s">
        <v>53</v>
      </c>
      <c r="Q479" s="48" t="s">
        <v>10</v>
      </c>
      <c r="R479" s="47" t="s">
        <v>26</v>
      </c>
      <c r="S479" s="48" t="s">
        <v>1173</v>
      </c>
    </row>
    <row r="480" spans="1:19">
      <c r="A480" s="36">
        <v>1464</v>
      </c>
      <c r="B480" s="37">
        <v>42878</v>
      </c>
      <c r="C480" s="38" t="s">
        <v>530</v>
      </c>
      <c r="D480" s="39" t="s">
        <v>697</v>
      </c>
      <c r="E480" s="40" t="s">
        <v>7</v>
      </c>
      <c r="F480" s="39" t="s">
        <v>25</v>
      </c>
      <c r="G480" s="41" t="s">
        <v>8</v>
      </c>
      <c r="H480" s="39" t="s">
        <v>70</v>
      </c>
      <c r="I480" s="42" t="s">
        <v>700</v>
      </c>
      <c r="J480" s="43">
        <v>1</v>
      </c>
      <c r="K480" s="44">
        <v>210180</v>
      </c>
      <c r="L480" s="43">
        <v>210180</v>
      </c>
      <c r="M480" s="45">
        <v>0.05</v>
      </c>
      <c r="N480" s="46">
        <v>199671</v>
      </c>
      <c r="O480" s="41" t="s">
        <v>15</v>
      </c>
      <c r="P480" s="47" t="s">
        <v>53</v>
      </c>
      <c r="Q480" s="48" t="s">
        <v>10</v>
      </c>
      <c r="R480" s="47" t="s">
        <v>26</v>
      </c>
      <c r="S480" s="48" t="s">
        <v>1173</v>
      </c>
    </row>
    <row r="481" spans="1:19">
      <c r="A481" s="36">
        <v>1465</v>
      </c>
      <c r="B481" s="37">
        <v>42878</v>
      </c>
      <c r="C481" s="38" t="s">
        <v>530</v>
      </c>
      <c r="D481" s="39" t="s">
        <v>697</v>
      </c>
      <c r="E481" s="40" t="s">
        <v>7</v>
      </c>
      <c r="F481" s="39" t="s">
        <v>25</v>
      </c>
      <c r="G481" s="41" t="s">
        <v>8</v>
      </c>
      <c r="H481" s="39" t="s">
        <v>62</v>
      </c>
      <c r="I481" s="42" t="s">
        <v>701</v>
      </c>
      <c r="J481" s="43">
        <v>10</v>
      </c>
      <c r="K481" s="44">
        <v>2160</v>
      </c>
      <c r="L481" s="43">
        <v>21600</v>
      </c>
      <c r="M481" s="45">
        <v>7.0000000000000007E-2</v>
      </c>
      <c r="N481" s="46">
        <v>20088</v>
      </c>
      <c r="O481" s="41" t="s">
        <v>15</v>
      </c>
      <c r="P481" s="47" t="s">
        <v>53</v>
      </c>
      <c r="Q481" s="48" t="s">
        <v>10</v>
      </c>
      <c r="R481" s="47" t="s">
        <v>26</v>
      </c>
      <c r="S481" s="48" t="s">
        <v>1173</v>
      </c>
    </row>
    <row r="482" spans="1:19" hidden="1">
      <c r="A482" s="36">
        <v>1466</v>
      </c>
      <c r="B482" s="37">
        <v>42879</v>
      </c>
      <c r="C482" s="38" t="s">
        <v>530</v>
      </c>
      <c r="D482" s="39" t="s">
        <v>702</v>
      </c>
      <c r="E482" s="40" t="s">
        <v>7</v>
      </c>
      <c r="F482" s="39" t="s">
        <v>27</v>
      </c>
      <c r="G482" s="41" t="s">
        <v>12</v>
      </c>
      <c r="H482" s="39" t="s">
        <v>74</v>
      </c>
      <c r="I482" s="42" t="s">
        <v>598</v>
      </c>
      <c r="J482" s="43">
        <v>42</v>
      </c>
      <c r="K482" s="44">
        <v>540</v>
      </c>
      <c r="L482" s="43">
        <v>22680</v>
      </c>
      <c r="M482" s="45">
        <v>0.09</v>
      </c>
      <c r="N482" s="46">
        <v>20638.8</v>
      </c>
      <c r="O482" s="41" t="s">
        <v>1174</v>
      </c>
      <c r="P482" s="47" t="s">
        <v>79</v>
      </c>
      <c r="Q482" s="48" t="s">
        <v>10</v>
      </c>
      <c r="R482" s="47" t="s">
        <v>26</v>
      </c>
      <c r="S482" s="48" t="s">
        <v>1173</v>
      </c>
    </row>
    <row r="483" spans="1:19" hidden="1">
      <c r="A483" s="36">
        <v>1467</v>
      </c>
      <c r="B483" s="37">
        <v>42879</v>
      </c>
      <c r="C483" s="38" t="s">
        <v>530</v>
      </c>
      <c r="D483" s="39" t="s">
        <v>703</v>
      </c>
      <c r="E483" s="40" t="s">
        <v>101</v>
      </c>
      <c r="F483" s="39" t="s">
        <v>30</v>
      </c>
      <c r="G483" s="41" t="s">
        <v>12</v>
      </c>
      <c r="H483" s="39" t="s">
        <v>114</v>
      </c>
      <c r="I483" s="42" t="s">
        <v>545</v>
      </c>
      <c r="J483" s="43">
        <v>31</v>
      </c>
      <c r="K483" s="44">
        <v>23280</v>
      </c>
      <c r="L483" s="43">
        <v>721680</v>
      </c>
      <c r="M483" s="45">
        <v>0.04</v>
      </c>
      <c r="N483" s="46">
        <v>692812.80000000005</v>
      </c>
      <c r="O483" s="41" t="s">
        <v>15</v>
      </c>
      <c r="P483" s="47" t="s">
        <v>53</v>
      </c>
      <c r="Q483" s="48" t="s">
        <v>10</v>
      </c>
      <c r="R483" s="47" t="s">
        <v>29</v>
      </c>
      <c r="S483" s="48" t="s">
        <v>1173</v>
      </c>
    </row>
    <row r="484" spans="1:19" hidden="1">
      <c r="A484" s="36">
        <v>1468</v>
      </c>
      <c r="B484" s="37">
        <v>42879</v>
      </c>
      <c r="C484" s="38" t="s">
        <v>530</v>
      </c>
      <c r="D484" s="39" t="s">
        <v>703</v>
      </c>
      <c r="E484" s="40" t="s">
        <v>11</v>
      </c>
      <c r="F484" s="39" t="s">
        <v>30</v>
      </c>
      <c r="G484" s="41" t="s">
        <v>12</v>
      </c>
      <c r="H484" s="39" t="s">
        <v>114</v>
      </c>
      <c r="I484" s="42" t="s">
        <v>704</v>
      </c>
      <c r="J484" s="43">
        <v>8</v>
      </c>
      <c r="K484" s="44">
        <v>240</v>
      </c>
      <c r="L484" s="43">
        <v>1920</v>
      </c>
      <c r="M484" s="45">
        <v>0.09</v>
      </c>
      <c r="N484" s="46">
        <v>1747.2</v>
      </c>
      <c r="O484" s="41" t="s">
        <v>15</v>
      </c>
      <c r="P484" s="47" t="s">
        <v>49</v>
      </c>
      <c r="Q484" s="48" t="s">
        <v>10</v>
      </c>
      <c r="R484" s="47" t="s">
        <v>29</v>
      </c>
      <c r="S484" s="48" t="s">
        <v>1173</v>
      </c>
    </row>
    <row r="485" spans="1:19" hidden="1">
      <c r="A485" s="36">
        <v>1469</v>
      </c>
      <c r="B485" s="37">
        <v>42879</v>
      </c>
      <c r="C485" s="38" t="s">
        <v>530</v>
      </c>
      <c r="D485" s="39" t="s">
        <v>703</v>
      </c>
      <c r="E485" s="40" t="s">
        <v>11</v>
      </c>
      <c r="F485" s="39" t="s">
        <v>30</v>
      </c>
      <c r="G485" s="41" t="s">
        <v>12</v>
      </c>
      <c r="H485" s="39" t="s">
        <v>114</v>
      </c>
      <c r="I485" s="42" t="s">
        <v>705</v>
      </c>
      <c r="J485" s="43">
        <v>6</v>
      </c>
      <c r="K485" s="44">
        <v>480</v>
      </c>
      <c r="L485" s="43">
        <v>2880</v>
      </c>
      <c r="M485" s="45">
        <v>0.03</v>
      </c>
      <c r="N485" s="46">
        <v>2793.6</v>
      </c>
      <c r="O485" s="41" t="s">
        <v>15</v>
      </c>
      <c r="P485" s="47" t="s">
        <v>53</v>
      </c>
      <c r="Q485" s="48" t="s">
        <v>10</v>
      </c>
      <c r="R485" s="47" t="s">
        <v>29</v>
      </c>
      <c r="S485" s="48" t="s">
        <v>1173</v>
      </c>
    </row>
    <row r="486" spans="1:19" hidden="1">
      <c r="A486" s="36">
        <v>1470</v>
      </c>
      <c r="B486" s="37">
        <v>42879</v>
      </c>
      <c r="C486" s="38" t="s">
        <v>530</v>
      </c>
      <c r="D486" s="39" t="s">
        <v>703</v>
      </c>
      <c r="E486" s="40" t="s">
        <v>11</v>
      </c>
      <c r="F486" s="39" t="s">
        <v>30</v>
      </c>
      <c r="G486" s="41" t="s">
        <v>66</v>
      </c>
      <c r="H486" s="39" t="s">
        <v>82</v>
      </c>
      <c r="I486" s="42" t="s">
        <v>104</v>
      </c>
      <c r="J486" s="43">
        <v>46</v>
      </c>
      <c r="K486" s="44">
        <v>780</v>
      </c>
      <c r="L486" s="43">
        <v>35880</v>
      </c>
      <c r="M486" s="45">
        <v>0.06</v>
      </c>
      <c r="N486" s="46">
        <v>33727.199999999997</v>
      </c>
      <c r="O486" s="41" t="s">
        <v>15</v>
      </c>
      <c r="P486" s="47" t="s">
        <v>60</v>
      </c>
      <c r="Q486" s="48" t="s">
        <v>10</v>
      </c>
      <c r="R486" s="47" t="s">
        <v>29</v>
      </c>
      <c r="S486" s="48" t="s">
        <v>1173</v>
      </c>
    </row>
    <row r="487" spans="1:19" hidden="1">
      <c r="A487" s="36">
        <v>1471</v>
      </c>
      <c r="B487" s="37">
        <v>42879</v>
      </c>
      <c r="C487" s="38" t="s">
        <v>530</v>
      </c>
      <c r="D487" s="39" t="s">
        <v>706</v>
      </c>
      <c r="E487" s="40" t="s">
        <v>7</v>
      </c>
      <c r="F487" s="39" t="s">
        <v>28</v>
      </c>
      <c r="G487" s="41" t="s">
        <v>12</v>
      </c>
      <c r="H487" s="39" t="s">
        <v>107</v>
      </c>
      <c r="I487" s="42" t="s">
        <v>455</v>
      </c>
      <c r="J487" s="43">
        <v>25</v>
      </c>
      <c r="K487" s="44">
        <v>360</v>
      </c>
      <c r="L487" s="43">
        <v>9000</v>
      </c>
      <c r="M487" s="45">
        <v>0.1</v>
      </c>
      <c r="N487" s="46">
        <v>8100</v>
      </c>
      <c r="O487" s="41" t="s">
        <v>1174</v>
      </c>
      <c r="P487" s="47" t="s">
        <v>53</v>
      </c>
      <c r="Q487" s="48" t="s">
        <v>10</v>
      </c>
      <c r="R487" s="47" t="s">
        <v>29</v>
      </c>
      <c r="S487" s="48" t="s">
        <v>1173</v>
      </c>
    </row>
    <row r="488" spans="1:19" hidden="1">
      <c r="A488" s="36">
        <v>1472</v>
      </c>
      <c r="B488" s="37">
        <v>42879</v>
      </c>
      <c r="C488" s="38" t="s">
        <v>530</v>
      </c>
      <c r="D488" s="39" t="s">
        <v>57</v>
      </c>
      <c r="E488" s="40" t="s">
        <v>7</v>
      </c>
      <c r="F488" s="39" t="s">
        <v>27</v>
      </c>
      <c r="G488" s="41" t="s">
        <v>12</v>
      </c>
      <c r="H488" s="39" t="s">
        <v>128</v>
      </c>
      <c r="I488" s="42" t="s">
        <v>707</v>
      </c>
      <c r="J488" s="43">
        <v>50</v>
      </c>
      <c r="K488" s="44">
        <v>1320</v>
      </c>
      <c r="L488" s="43">
        <v>66000</v>
      </c>
      <c r="M488" s="45">
        <v>7.0000000000000007E-2</v>
      </c>
      <c r="N488" s="46">
        <v>61380</v>
      </c>
      <c r="O488" s="41" t="s">
        <v>1174</v>
      </c>
      <c r="P488" s="47" t="s">
        <v>91</v>
      </c>
      <c r="Q488" s="48" t="s">
        <v>10</v>
      </c>
      <c r="R488" s="47" t="s">
        <v>26</v>
      </c>
      <c r="S488" s="48" t="s">
        <v>1173</v>
      </c>
    </row>
    <row r="489" spans="1:19" hidden="1">
      <c r="A489" s="36">
        <v>1473</v>
      </c>
      <c r="B489" s="37">
        <v>42879</v>
      </c>
      <c r="C489" s="38" t="s">
        <v>530</v>
      </c>
      <c r="D489" s="39" t="s">
        <v>708</v>
      </c>
      <c r="E489" s="40" t="s">
        <v>7</v>
      </c>
      <c r="F489" s="39" t="s">
        <v>27</v>
      </c>
      <c r="G489" s="41" t="s">
        <v>12</v>
      </c>
      <c r="H489" s="39" t="s">
        <v>47</v>
      </c>
      <c r="I489" s="42" t="s">
        <v>709</v>
      </c>
      <c r="J489" s="43">
        <v>7</v>
      </c>
      <c r="K489" s="44">
        <v>540</v>
      </c>
      <c r="L489" s="43">
        <v>3780</v>
      </c>
      <c r="M489" s="45">
        <v>0.1</v>
      </c>
      <c r="N489" s="46">
        <v>3402</v>
      </c>
      <c r="O489" s="41" t="s">
        <v>18</v>
      </c>
      <c r="P489" s="47" t="s">
        <v>53</v>
      </c>
      <c r="Q489" s="48" t="s">
        <v>16</v>
      </c>
      <c r="R489" s="47" t="s">
        <v>26</v>
      </c>
      <c r="S489" s="48" t="s">
        <v>1173</v>
      </c>
    </row>
    <row r="490" spans="1:19" hidden="1">
      <c r="A490" s="36">
        <v>1474</v>
      </c>
      <c r="B490" s="37">
        <v>42879</v>
      </c>
      <c r="C490" s="38" t="s">
        <v>530</v>
      </c>
      <c r="D490" s="39" t="s">
        <v>710</v>
      </c>
      <c r="E490" s="40" t="s">
        <v>7</v>
      </c>
      <c r="F490" s="39" t="s">
        <v>28</v>
      </c>
      <c r="G490" s="41" t="s">
        <v>12</v>
      </c>
      <c r="H490" s="39" t="s">
        <v>107</v>
      </c>
      <c r="I490" s="42" t="s">
        <v>711</v>
      </c>
      <c r="J490" s="43">
        <v>8</v>
      </c>
      <c r="K490" s="44">
        <v>660</v>
      </c>
      <c r="L490" s="43">
        <v>5280</v>
      </c>
      <c r="M490" s="45">
        <v>0.1</v>
      </c>
      <c r="N490" s="46">
        <v>4752</v>
      </c>
      <c r="O490" s="41" t="s">
        <v>13</v>
      </c>
      <c r="P490" s="47" t="s">
        <v>53</v>
      </c>
      <c r="Q490" s="48" t="s">
        <v>14</v>
      </c>
      <c r="R490" s="47" t="s">
        <v>29</v>
      </c>
      <c r="S490" s="48" t="s">
        <v>1173</v>
      </c>
    </row>
    <row r="491" spans="1:19" hidden="1">
      <c r="A491" s="36">
        <v>1475</v>
      </c>
      <c r="B491" s="37">
        <v>42880</v>
      </c>
      <c r="C491" s="38" t="s">
        <v>530</v>
      </c>
      <c r="D491" s="39" t="s">
        <v>469</v>
      </c>
      <c r="E491" s="40" t="s">
        <v>7</v>
      </c>
      <c r="F491" s="39" t="s">
        <v>30</v>
      </c>
      <c r="G491" s="41" t="s">
        <v>12</v>
      </c>
      <c r="H491" s="39" t="s">
        <v>47</v>
      </c>
      <c r="I491" s="42" t="s">
        <v>712</v>
      </c>
      <c r="J491" s="43">
        <v>35</v>
      </c>
      <c r="K491" s="44">
        <v>1200</v>
      </c>
      <c r="L491" s="43">
        <v>42000</v>
      </c>
      <c r="M491" s="45">
        <v>0.04</v>
      </c>
      <c r="N491" s="46">
        <v>40320</v>
      </c>
      <c r="O491" s="41" t="s">
        <v>13</v>
      </c>
      <c r="P491" s="47" t="s">
        <v>53</v>
      </c>
      <c r="Q491" s="48" t="s">
        <v>14</v>
      </c>
      <c r="R491" s="47" t="s">
        <v>29</v>
      </c>
      <c r="S491" s="48" t="s">
        <v>1173</v>
      </c>
    </row>
    <row r="492" spans="1:19" hidden="1">
      <c r="A492" s="36">
        <v>1476</v>
      </c>
      <c r="B492" s="37">
        <v>42881</v>
      </c>
      <c r="C492" s="38" t="s">
        <v>530</v>
      </c>
      <c r="D492" s="39" t="s">
        <v>713</v>
      </c>
      <c r="E492" s="40" t="s">
        <v>101</v>
      </c>
      <c r="F492" s="39" t="s">
        <v>30</v>
      </c>
      <c r="G492" s="41" t="s">
        <v>12</v>
      </c>
      <c r="H492" s="39" t="s">
        <v>107</v>
      </c>
      <c r="I492" s="42" t="s">
        <v>711</v>
      </c>
      <c r="J492" s="43">
        <v>7</v>
      </c>
      <c r="K492" s="44">
        <v>660</v>
      </c>
      <c r="L492" s="43">
        <v>4620</v>
      </c>
      <c r="M492" s="45">
        <v>0.04</v>
      </c>
      <c r="N492" s="46">
        <v>4435.2</v>
      </c>
      <c r="O492" s="41" t="s">
        <v>18</v>
      </c>
      <c r="P492" s="47" t="s">
        <v>53</v>
      </c>
      <c r="Q492" s="48" t="s">
        <v>16</v>
      </c>
      <c r="R492" s="47" t="s">
        <v>29</v>
      </c>
      <c r="S492" s="48" t="s">
        <v>1173</v>
      </c>
    </row>
    <row r="493" spans="1:19" hidden="1">
      <c r="A493" s="36">
        <v>1477</v>
      </c>
      <c r="B493" s="37">
        <v>42881</v>
      </c>
      <c r="C493" s="38" t="s">
        <v>530</v>
      </c>
      <c r="D493" s="39" t="s">
        <v>714</v>
      </c>
      <c r="E493" s="40" t="s">
        <v>50</v>
      </c>
      <c r="F493" s="39" t="s">
        <v>30</v>
      </c>
      <c r="G493" s="41" t="s">
        <v>8</v>
      </c>
      <c r="H493" s="39" t="s">
        <v>62</v>
      </c>
      <c r="I493" s="42" t="s">
        <v>715</v>
      </c>
      <c r="J493" s="43">
        <v>4</v>
      </c>
      <c r="K493" s="44">
        <v>3360</v>
      </c>
      <c r="L493" s="43">
        <v>13440</v>
      </c>
      <c r="M493" s="45">
        <v>0.08</v>
      </c>
      <c r="N493" s="46">
        <v>12364.8</v>
      </c>
      <c r="O493" s="41" t="s">
        <v>1172</v>
      </c>
      <c r="P493" s="47" t="s">
        <v>53</v>
      </c>
      <c r="Q493" s="48" t="s">
        <v>10</v>
      </c>
      <c r="R493" s="47" t="s">
        <v>29</v>
      </c>
      <c r="S493" s="48" t="s">
        <v>1173</v>
      </c>
    </row>
    <row r="494" spans="1:19" hidden="1">
      <c r="A494" s="36">
        <v>1478</v>
      </c>
      <c r="B494" s="37">
        <v>42881</v>
      </c>
      <c r="C494" s="38" t="s">
        <v>530</v>
      </c>
      <c r="D494" s="39" t="s">
        <v>716</v>
      </c>
      <c r="E494" s="40" t="s">
        <v>50</v>
      </c>
      <c r="F494" s="39" t="s">
        <v>30</v>
      </c>
      <c r="G494" s="41" t="s">
        <v>8</v>
      </c>
      <c r="H494" s="39" t="s">
        <v>44</v>
      </c>
      <c r="I494" s="42" t="s">
        <v>691</v>
      </c>
      <c r="J494" s="43">
        <v>39</v>
      </c>
      <c r="K494" s="44">
        <v>1740</v>
      </c>
      <c r="L494" s="43">
        <v>67860</v>
      </c>
      <c r="M494" s="45">
        <v>7.0000000000000007E-2</v>
      </c>
      <c r="N494" s="46">
        <v>63109.8</v>
      </c>
      <c r="O494" s="41" t="s">
        <v>13</v>
      </c>
      <c r="P494" s="47" t="s">
        <v>53</v>
      </c>
      <c r="Q494" s="48" t="s">
        <v>14</v>
      </c>
      <c r="R494" s="47" t="s">
        <v>29</v>
      </c>
      <c r="S494" s="48" t="s">
        <v>1173</v>
      </c>
    </row>
    <row r="495" spans="1:19">
      <c r="A495" s="36">
        <v>1479</v>
      </c>
      <c r="B495" s="37">
        <v>42881</v>
      </c>
      <c r="C495" s="38" t="s">
        <v>530</v>
      </c>
      <c r="D495" s="39" t="s">
        <v>716</v>
      </c>
      <c r="E495" s="40" t="s">
        <v>50</v>
      </c>
      <c r="F495" s="39" t="s">
        <v>30</v>
      </c>
      <c r="G495" s="41" t="s">
        <v>12</v>
      </c>
      <c r="H495" s="39" t="s">
        <v>55</v>
      </c>
      <c r="I495" s="42" t="s">
        <v>717</v>
      </c>
      <c r="J495" s="43">
        <v>13</v>
      </c>
      <c r="K495" s="44">
        <v>1260</v>
      </c>
      <c r="L495" s="43">
        <v>16380</v>
      </c>
      <c r="M495" s="45">
        <v>0.05</v>
      </c>
      <c r="N495" s="46">
        <v>15561</v>
      </c>
      <c r="O495" s="41" t="s">
        <v>13</v>
      </c>
      <c r="P495" s="47" t="s">
        <v>53</v>
      </c>
      <c r="Q495" s="48" t="s">
        <v>14</v>
      </c>
      <c r="R495" s="47" t="s">
        <v>29</v>
      </c>
      <c r="S495" s="48" t="s">
        <v>1173</v>
      </c>
    </row>
    <row r="496" spans="1:19" hidden="1">
      <c r="A496" s="36">
        <v>1480</v>
      </c>
      <c r="B496" s="37">
        <v>42881</v>
      </c>
      <c r="C496" s="38" t="s">
        <v>530</v>
      </c>
      <c r="D496" s="39" t="s">
        <v>54</v>
      </c>
      <c r="E496" s="40" t="s">
        <v>11</v>
      </c>
      <c r="F496" s="39" t="s">
        <v>27</v>
      </c>
      <c r="G496" s="41" t="s">
        <v>8</v>
      </c>
      <c r="H496" s="39" t="s">
        <v>44</v>
      </c>
      <c r="I496" s="42" t="s">
        <v>307</v>
      </c>
      <c r="J496" s="43">
        <v>4</v>
      </c>
      <c r="K496" s="44">
        <v>2100</v>
      </c>
      <c r="L496" s="43">
        <v>8400</v>
      </c>
      <c r="M496" s="45">
        <v>0.08</v>
      </c>
      <c r="N496" s="46">
        <v>7728</v>
      </c>
      <c r="O496" s="41" t="s">
        <v>18</v>
      </c>
      <c r="P496" s="47" t="s">
        <v>53</v>
      </c>
      <c r="Q496" s="48" t="s">
        <v>16</v>
      </c>
      <c r="R496" s="47" t="s">
        <v>26</v>
      </c>
      <c r="S496" s="48" t="s">
        <v>1173</v>
      </c>
    </row>
    <row r="497" spans="1:19" hidden="1">
      <c r="A497" s="36">
        <v>1481</v>
      </c>
      <c r="B497" s="37">
        <v>42882</v>
      </c>
      <c r="C497" s="38" t="s">
        <v>530</v>
      </c>
      <c r="D497" s="39" t="s">
        <v>718</v>
      </c>
      <c r="E497" s="40" t="s">
        <v>11</v>
      </c>
      <c r="F497" s="39" t="s">
        <v>30</v>
      </c>
      <c r="G497" s="41" t="s">
        <v>12</v>
      </c>
      <c r="H497" s="39" t="s">
        <v>114</v>
      </c>
      <c r="I497" s="42" t="s">
        <v>719</v>
      </c>
      <c r="J497" s="43">
        <v>13</v>
      </c>
      <c r="K497" s="44">
        <v>360</v>
      </c>
      <c r="L497" s="43">
        <v>4680</v>
      </c>
      <c r="M497" s="45">
        <v>0.06</v>
      </c>
      <c r="N497" s="46">
        <v>4399.2</v>
      </c>
      <c r="O497" s="41" t="s">
        <v>13</v>
      </c>
      <c r="P497" s="47" t="s">
        <v>53</v>
      </c>
      <c r="Q497" s="48" t="s">
        <v>14</v>
      </c>
      <c r="R497" s="47" t="s">
        <v>29</v>
      </c>
      <c r="S497" s="48" t="s">
        <v>1173</v>
      </c>
    </row>
    <row r="498" spans="1:19" hidden="1">
      <c r="A498" s="36">
        <v>1482</v>
      </c>
      <c r="B498" s="37">
        <v>42882</v>
      </c>
      <c r="C498" s="38" t="s">
        <v>530</v>
      </c>
      <c r="D498" s="39" t="s">
        <v>718</v>
      </c>
      <c r="E498" s="40" t="s">
        <v>11</v>
      </c>
      <c r="F498" s="39" t="s">
        <v>30</v>
      </c>
      <c r="G498" s="41" t="s">
        <v>8</v>
      </c>
      <c r="H498" s="39" t="s">
        <v>44</v>
      </c>
      <c r="I498" s="42" t="s">
        <v>673</v>
      </c>
      <c r="J498" s="43">
        <v>31</v>
      </c>
      <c r="K498" s="44">
        <v>2400</v>
      </c>
      <c r="L498" s="43">
        <v>74400</v>
      </c>
      <c r="M498" s="45">
        <v>0.05</v>
      </c>
      <c r="N498" s="46">
        <v>70680</v>
      </c>
      <c r="O498" s="41" t="s">
        <v>13</v>
      </c>
      <c r="P498" s="47" t="s">
        <v>53</v>
      </c>
      <c r="Q498" s="48" t="s">
        <v>14</v>
      </c>
      <c r="R498" s="47" t="s">
        <v>29</v>
      </c>
      <c r="S498" s="48" t="s">
        <v>1173</v>
      </c>
    </row>
    <row r="499" spans="1:19" hidden="1">
      <c r="A499" s="36">
        <v>1483</v>
      </c>
      <c r="B499" s="37">
        <v>42882</v>
      </c>
      <c r="C499" s="38" t="s">
        <v>530</v>
      </c>
      <c r="D499" s="39" t="s">
        <v>718</v>
      </c>
      <c r="E499" s="40" t="s">
        <v>11</v>
      </c>
      <c r="F499" s="39" t="s">
        <v>30</v>
      </c>
      <c r="G499" s="41" t="s">
        <v>8</v>
      </c>
      <c r="H499" s="39" t="s">
        <v>62</v>
      </c>
      <c r="I499" s="42" t="s">
        <v>720</v>
      </c>
      <c r="J499" s="43">
        <v>35</v>
      </c>
      <c r="K499" s="44">
        <v>7560</v>
      </c>
      <c r="L499" s="43">
        <v>264600</v>
      </c>
      <c r="M499" s="45">
        <v>0.09</v>
      </c>
      <c r="N499" s="46">
        <v>240786</v>
      </c>
      <c r="O499" s="41" t="s">
        <v>13</v>
      </c>
      <c r="P499" s="47" t="s">
        <v>64</v>
      </c>
      <c r="Q499" s="48" t="s">
        <v>14</v>
      </c>
      <c r="R499" s="47" t="s">
        <v>29</v>
      </c>
      <c r="S499" s="48" t="s">
        <v>1173</v>
      </c>
    </row>
    <row r="500" spans="1:19" hidden="1">
      <c r="A500" s="36">
        <v>1484</v>
      </c>
      <c r="B500" s="37">
        <v>42882</v>
      </c>
      <c r="C500" s="38" t="s">
        <v>530</v>
      </c>
      <c r="D500" s="39" t="s">
        <v>72</v>
      </c>
      <c r="E500" s="40" t="s">
        <v>11</v>
      </c>
      <c r="F500" s="39" t="s">
        <v>28</v>
      </c>
      <c r="G500" s="41" t="s">
        <v>66</v>
      </c>
      <c r="H500" s="39" t="s">
        <v>199</v>
      </c>
      <c r="I500" s="42" t="s">
        <v>599</v>
      </c>
      <c r="J500" s="43">
        <v>37</v>
      </c>
      <c r="K500" s="44">
        <v>9060</v>
      </c>
      <c r="L500" s="43">
        <v>335220</v>
      </c>
      <c r="M500" s="45">
        <v>0.01</v>
      </c>
      <c r="N500" s="46">
        <v>331867.8</v>
      </c>
      <c r="O500" s="41" t="s">
        <v>13</v>
      </c>
      <c r="P500" s="47" t="s">
        <v>49</v>
      </c>
      <c r="Q500" s="48" t="s">
        <v>14</v>
      </c>
      <c r="R500" s="47" t="s">
        <v>29</v>
      </c>
      <c r="S500" s="48" t="s">
        <v>1173</v>
      </c>
    </row>
    <row r="501" spans="1:19" hidden="1">
      <c r="A501" s="36">
        <v>1485</v>
      </c>
      <c r="B501" s="37">
        <v>42882</v>
      </c>
      <c r="C501" s="38" t="s">
        <v>530</v>
      </c>
      <c r="D501" s="39" t="s">
        <v>721</v>
      </c>
      <c r="E501" s="40" t="s">
        <v>7</v>
      </c>
      <c r="F501" s="39" t="s">
        <v>30</v>
      </c>
      <c r="G501" s="41" t="s">
        <v>66</v>
      </c>
      <c r="H501" s="39" t="s">
        <v>82</v>
      </c>
      <c r="I501" s="42" t="s">
        <v>722</v>
      </c>
      <c r="J501" s="43">
        <v>11</v>
      </c>
      <c r="K501" s="44">
        <v>1800</v>
      </c>
      <c r="L501" s="43">
        <v>19800</v>
      </c>
      <c r="M501" s="45">
        <v>0.08</v>
      </c>
      <c r="N501" s="46">
        <v>18216</v>
      </c>
      <c r="O501" s="41" t="s">
        <v>15</v>
      </c>
      <c r="P501" s="47" t="s">
        <v>49</v>
      </c>
      <c r="Q501" s="48" t="s">
        <v>10</v>
      </c>
      <c r="R501" s="47" t="s">
        <v>29</v>
      </c>
      <c r="S501" s="48" t="s">
        <v>1173</v>
      </c>
    </row>
    <row r="502" spans="1:19">
      <c r="A502" s="36">
        <v>1486</v>
      </c>
      <c r="B502" s="37">
        <v>42883</v>
      </c>
      <c r="C502" s="38" t="s">
        <v>530</v>
      </c>
      <c r="D502" s="39" t="s">
        <v>723</v>
      </c>
      <c r="E502" s="40" t="s">
        <v>50</v>
      </c>
      <c r="F502" s="39" t="s">
        <v>27</v>
      </c>
      <c r="G502" s="41" t="s">
        <v>12</v>
      </c>
      <c r="H502" s="39" t="s">
        <v>128</v>
      </c>
      <c r="I502" s="42" t="s">
        <v>724</v>
      </c>
      <c r="J502" s="43">
        <v>27</v>
      </c>
      <c r="K502" s="44">
        <v>10860</v>
      </c>
      <c r="L502" s="43">
        <v>293220</v>
      </c>
      <c r="M502" s="45">
        <v>0.02</v>
      </c>
      <c r="N502" s="46">
        <v>287355.59999999998</v>
      </c>
      <c r="O502" s="41" t="s">
        <v>15</v>
      </c>
      <c r="P502" s="47" t="s">
        <v>64</v>
      </c>
      <c r="Q502" s="48" t="s">
        <v>10</v>
      </c>
      <c r="R502" s="47" t="s">
        <v>26</v>
      </c>
      <c r="S502" s="48" t="s">
        <v>1173</v>
      </c>
    </row>
    <row r="503" spans="1:19" hidden="1">
      <c r="A503" s="36">
        <v>1487</v>
      </c>
      <c r="B503" s="37">
        <v>42883</v>
      </c>
      <c r="C503" s="38" t="s">
        <v>530</v>
      </c>
      <c r="D503" s="39" t="s">
        <v>723</v>
      </c>
      <c r="E503" s="40" t="s">
        <v>50</v>
      </c>
      <c r="F503" s="39" t="s">
        <v>27</v>
      </c>
      <c r="G503" s="41" t="s">
        <v>66</v>
      </c>
      <c r="H503" s="39" t="s">
        <v>199</v>
      </c>
      <c r="I503" s="42" t="s">
        <v>599</v>
      </c>
      <c r="J503" s="43">
        <v>37</v>
      </c>
      <c r="K503" s="44">
        <v>9060</v>
      </c>
      <c r="L503" s="43">
        <v>335220</v>
      </c>
      <c r="M503" s="45">
        <v>0.01</v>
      </c>
      <c r="N503" s="46">
        <v>331867.8</v>
      </c>
      <c r="O503" s="41" t="s">
        <v>15</v>
      </c>
      <c r="P503" s="47" t="s">
        <v>64</v>
      </c>
      <c r="Q503" s="48" t="s">
        <v>10</v>
      </c>
      <c r="R503" s="47" t="s">
        <v>26</v>
      </c>
      <c r="S503" s="48" t="s">
        <v>1173</v>
      </c>
    </row>
    <row r="504" spans="1:19">
      <c r="A504" s="36">
        <v>1488</v>
      </c>
      <c r="B504" s="37">
        <v>42883</v>
      </c>
      <c r="C504" s="38" t="s">
        <v>530</v>
      </c>
      <c r="D504" s="39" t="s">
        <v>723</v>
      </c>
      <c r="E504" s="40" t="s">
        <v>50</v>
      </c>
      <c r="F504" s="39" t="s">
        <v>27</v>
      </c>
      <c r="G504" s="41" t="s">
        <v>12</v>
      </c>
      <c r="H504" s="39" t="s">
        <v>47</v>
      </c>
      <c r="I504" s="42" t="s">
        <v>651</v>
      </c>
      <c r="J504" s="43">
        <v>31</v>
      </c>
      <c r="K504" s="44">
        <v>420</v>
      </c>
      <c r="L504" s="43">
        <v>13020</v>
      </c>
      <c r="M504" s="45">
        <v>0.05</v>
      </c>
      <c r="N504" s="46">
        <v>12369</v>
      </c>
      <c r="O504" s="41" t="s">
        <v>15</v>
      </c>
      <c r="P504" s="47" t="s">
        <v>53</v>
      </c>
      <c r="Q504" s="48" t="s">
        <v>10</v>
      </c>
      <c r="R504" s="47" t="s">
        <v>26</v>
      </c>
      <c r="S504" s="48" t="s">
        <v>1173</v>
      </c>
    </row>
    <row r="505" spans="1:19">
      <c r="A505" s="36">
        <v>1489</v>
      </c>
      <c r="B505" s="37">
        <v>42883</v>
      </c>
      <c r="C505" s="38" t="s">
        <v>530</v>
      </c>
      <c r="D505" s="39" t="s">
        <v>723</v>
      </c>
      <c r="E505" s="40" t="s">
        <v>50</v>
      </c>
      <c r="F505" s="39" t="s">
        <v>27</v>
      </c>
      <c r="G505" s="41" t="s">
        <v>12</v>
      </c>
      <c r="H505" s="39" t="s">
        <v>157</v>
      </c>
      <c r="I505" s="42" t="s">
        <v>725</v>
      </c>
      <c r="J505" s="43">
        <v>41</v>
      </c>
      <c r="K505" s="44">
        <v>120</v>
      </c>
      <c r="L505" s="43">
        <v>4920</v>
      </c>
      <c r="M505" s="45">
        <v>0.01</v>
      </c>
      <c r="N505" s="46">
        <v>4870.8</v>
      </c>
      <c r="O505" s="41" t="s">
        <v>15</v>
      </c>
      <c r="P505" s="47" t="s">
        <v>64</v>
      </c>
      <c r="Q505" s="48" t="s">
        <v>10</v>
      </c>
      <c r="R505" s="47" t="s">
        <v>26</v>
      </c>
      <c r="S505" s="48" t="s">
        <v>1173</v>
      </c>
    </row>
    <row r="506" spans="1:19" hidden="1">
      <c r="A506" s="36">
        <v>1490</v>
      </c>
      <c r="B506" s="37">
        <v>42883</v>
      </c>
      <c r="C506" s="38" t="s">
        <v>530</v>
      </c>
      <c r="D506" s="39" t="s">
        <v>674</v>
      </c>
      <c r="E506" s="40" t="s">
        <v>101</v>
      </c>
      <c r="F506" s="39" t="s">
        <v>25</v>
      </c>
      <c r="G506" s="41" t="s">
        <v>12</v>
      </c>
      <c r="H506" s="39" t="s">
        <v>74</v>
      </c>
      <c r="I506" s="42" t="s">
        <v>598</v>
      </c>
      <c r="J506" s="43">
        <v>26</v>
      </c>
      <c r="K506" s="44">
        <v>540</v>
      </c>
      <c r="L506" s="43">
        <v>14040</v>
      </c>
      <c r="M506" s="45">
        <v>0.05</v>
      </c>
      <c r="N506" s="46">
        <v>13338</v>
      </c>
      <c r="O506" s="41" t="s">
        <v>15</v>
      </c>
      <c r="P506" s="47" t="s">
        <v>53</v>
      </c>
      <c r="Q506" s="48" t="s">
        <v>10</v>
      </c>
      <c r="R506" s="47" t="s">
        <v>26</v>
      </c>
      <c r="S506" s="48" t="s">
        <v>1173</v>
      </c>
    </row>
    <row r="507" spans="1:19" hidden="1">
      <c r="A507" s="36">
        <v>1491</v>
      </c>
      <c r="B507" s="37">
        <v>42883</v>
      </c>
      <c r="C507" s="38" t="s">
        <v>530</v>
      </c>
      <c r="D507" s="39" t="s">
        <v>266</v>
      </c>
      <c r="E507" s="40" t="s">
        <v>50</v>
      </c>
      <c r="F507" s="39" t="s">
        <v>27</v>
      </c>
      <c r="G507" s="41" t="s">
        <v>8</v>
      </c>
      <c r="H507" s="39" t="s">
        <v>44</v>
      </c>
      <c r="I507" s="42" t="s">
        <v>726</v>
      </c>
      <c r="J507" s="43">
        <v>30</v>
      </c>
      <c r="K507" s="44">
        <v>1740</v>
      </c>
      <c r="L507" s="43">
        <v>52200</v>
      </c>
      <c r="M507" s="45">
        <v>0.06</v>
      </c>
      <c r="N507" s="46">
        <v>49068</v>
      </c>
      <c r="O507" s="41" t="s">
        <v>13</v>
      </c>
      <c r="P507" s="47" t="s">
        <v>53</v>
      </c>
      <c r="Q507" s="48" t="s">
        <v>14</v>
      </c>
      <c r="R507" s="47" t="s">
        <v>26</v>
      </c>
      <c r="S507" s="48" t="s">
        <v>1173</v>
      </c>
    </row>
    <row r="508" spans="1:19">
      <c r="A508" s="36">
        <v>1492</v>
      </c>
      <c r="B508" s="37">
        <v>42883</v>
      </c>
      <c r="C508" s="38" t="s">
        <v>530</v>
      </c>
      <c r="D508" s="39" t="s">
        <v>266</v>
      </c>
      <c r="E508" s="40" t="s">
        <v>50</v>
      </c>
      <c r="F508" s="39" t="s">
        <v>27</v>
      </c>
      <c r="G508" s="41" t="s">
        <v>12</v>
      </c>
      <c r="H508" s="39" t="s">
        <v>51</v>
      </c>
      <c r="I508" s="42" t="s">
        <v>727</v>
      </c>
      <c r="J508" s="43">
        <v>19</v>
      </c>
      <c r="K508" s="44">
        <v>720</v>
      </c>
      <c r="L508" s="43">
        <v>13680</v>
      </c>
      <c r="M508" s="45">
        <v>0</v>
      </c>
      <c r="N508" s="46">
        <v>13680</v>
      </c>
      <c r="O508" s="41" t="s">
        <v>13</v>
      </c>
      <c r="P508" s="47" t="s">
        <v>79</v>
      </c>
      <c r="Q508" s="48" t="s">
        <v>14</v>
      </c>
      <c r="R508" s="47" t="s">
        <v>26</v>
      </c>
      <c r="S508" s="48" t="s">
        <v>1173</v>
      </c>
    </row>
    <row r="509" spans="1:19" hidden="1">
      <c r="A509" s="36">
        <v>1493</v>
      </c>
      <c r="B509" s="37">
        <v>42883</v>
      </c>
      <c r="C509" s="38" t="s">
        <v>530</v>
      </c>
      <c r="D509" s="39" t="s">
        <v>306</v>
      </c>
      <c r="E509" s="40" t="s">
        <v>11</v>
      </c>
      <c r="F509" s="39" t="s">
        <v>27</v>
      </c>
      <c r="G509" s="41" t="s">
        <v>66</v>
      </c>
      <c r="H509" s="39" t="s">
        <v>67</v>
      </c>
      <c r="I509" s="42" t="s">
        <v>728</v>
      </c>
      <c r="J509" s="43">
        <v>30</v>
      </c>
      <c r="K509" s="44">
        <v>21360</v>
      </c>
      <c r="L509" s="43">
        <v>640800</v>
      </c>
      <c r="M509" s="45">
        <v>0.04</v>
      </c>
      <c r="N509" s="46">
        <v>615168</v>
      </c>
      <c r="O509" s="41" t="s">
        <v>1174</v>
      </c>
      <c r="P509" s="47" t="s">
        <v>91</v>
      </c>
      <c r="Q509" s="48" t="s">
        <v>10</v>
      </c>
      <c r="R509" s="47" t="s">
        <v>26</v>
      </c>
      <c r="S509" s="48" t="s">
        <v>1173</v>
      </c>
    </row>
    <row r="510" spans="1:19" hidden="1">
      <c r="A510" s="36">
        <v>1494</v>
      </c>
      <c r="B510" s="37">
        <v>42883</v>
      </c>
      <c r="C510" s="38" t="s">
        <v>530</v>
      </c>
      <c r="D510" s="39" t="s">
        <v>306</v>
      </c>
      <c r="E510" s="40" t="s">
        <v>11</v>
      </c>
      <c r="F510" s="39" t="s">
        <v>27</v>
      </c>
      <c r="G510" s="41" t="s">
        <v>66</v>
      </c>
      <c r="H510" s="39" t="s">
        <v>82</v>
      </c>
      <c r="I510" s="42" t="s">
        <v>729</v>
      </c>
      <c r="J510" s="43">
        <v>3</v>
      </c>
      <c r="K510" s="44">
        <v>1200</v>
      </c>
      <c r="L510" s="43">
        <v>3600</v>
      </c>
      <c r="M510" s="45">
        <v>0.06</v>
      </c>
      <c r="N510" s="46">
        <v>3384</v>
      </c>
      <c r="O510" s="41" t="s">
        <v>1174</v>
      </c>
      <c r="P510" s="47" t="s">
        <v>53</v>
      </c>
      <c r="Q510" s="48" t="s">
        <v>10</v>
      </c>
      <c r="R510" s="47" t="s">
        <v>26</v>
      </c>
      <c r="S510" s="48" t="s">
        <v>1173</v>
      </c>
    </row>
    <row r="511" spans="1:19" hidden="1">
      <c r="A511" s="36">
        <v>1495</v>
      </c>
      <c r="B511" s="37">
        <v>42883</v>
      </c>
      <c r="C511" s="38" t="s">
        <v>530</v>
      </c>
      <c r="D511" s="39" t="s">
        <v>730</v>
      </c>
      <c r="E511" s="40" t="s">
        <v>11</v>
      </c>
      <c r="F511" s="39" t="s">
        <v>30</v>
      </c>
      <c r="G511" s="41" t="s">
        <v>12</v>
      </c>
      <c r="H511" s="39" t="s">
        <v>47</v>
      </c>
      <c r="I511" s="42" t="s">
        <v>731</v>
      </c>
      <c r="J511" s="43">
        <v>12</v>
      </c>
      <c r="K511" s="44">
        <v>300</v>
      </c>
      <c r="L511" s="43">
        <v>3600</v>
      </c>
      <c r="M511" s="45">
        <v>0.02</v>
      </c>
      <c r="N511" s="46">
        <v>3528</v>
      </c>
      <c r="O511" s="41" t="s">
        <v>1174</v>
      </c>
      <c r="P511" s="47" t="s">
        <v>49</v>
      </c>
      <c r="Q511" s="48" t="s">
        <v>10</v>
      </c>
      <c r="R511" s="47" t="s">
        <v>29</v>
      </c>
      <c r="S511" s="48" t="s">
        <v>1173</v>
      </c>
    </row>
    <row r="512" spans="1:19" hidden="1">
      <c r="A512" s="36">
        <v>1496</v>
      </c>
      <c r="B512" s="37">
        <v>42883</v>
      </c>
      <c r="C512" s="38" t="s">
        <v>530</v>
      </c>
      <c r="D512" s="39" t="s">
        <v>730</v>
      </c>
      <c r="E512" s="40" t="s">
        <v>11</v>
      </c>
      <c r="F512" s="39" t="s">
        <v>30</v>
      </c>
      <c r="G512" s="41" t="s">
        <v>8</v>
      </c>
      <c r="H512" s="39" t="s">
        <v>62</v>
      </c>
      <c r="I512" s="42" t="s">
        <v>543</v>
      </c>
      <c r="J512" s="43">
        <v>43</v>
      </c>
      <c r="K512" s="44">
        <v>2160</v>
      </c>
      <c r="L512" s="43">
        <v>92880</v>
      </c>
      <c r="M512" s="45">
        <v>0</v>
      </c>
      <c r="N512" s="46">
        <v>92880</v>
      </c>
      <c r="O512" s="41" t="s">
        <v>1174</v>
      </c>
      <c r="P512" s="47" t="s">
        <v>53</v>
      </c>
      <c r="Q512" s="48" t="s">
        <v>10</v>
      </c>
      <c r="R512" s="47" t="s">
        <v>29</v>
      </c>
      <c r="S512" s="48" t="s">
        <v>1173</v>
      </c>
    </row>
    <row r="513" spans="1:19" hidden="1">
      <c r="A513" s="36">
        <v>1497</v>
      </c>
      <c r="B513" s="37">
        <v>42883</v>
      </c>
      <c r="C513" s="38" t="s">
        <v>530</v>
      </c>
      <c r="D513" s="39" t="s">
        <v>181</v>
      </c>
      <c r="E513" s="40" t="s">
        <v>11</v>
      </c>
      <c r="F513" s="39" t="s">
        <v>25</v>
      </c>
      <c r="G513" s="41" t="s">
        <v>66</v>
      </c>
      <c r="H513" s="39" t="s">
        <v>67</v>
      </c>
      <c r="I513" s="42" t="s">
        <v>732</v>
      </c>
      <c r="J513" s="43">
        <v>31</v>
      </c>
      <c r="K513" s="44">
        <v>10860</v>
      </c>
      <c r="L513" s="43">
        <v>336660</v>
      </c>
      <c r="M513" s="45">
        <v>7.0000000000000007E-2</v>
      </c>
      <c r="N513" s="46">
        <v>313093.8</v>
      </c>
      <c r="O513" s="41" t="s">
        <v>1172</v>
      </c>
      <c r="P513" s="47" t="s">
        <v>53</v>
      </c>
      <c r="Q513" s="48" t="s">
        <v>10</v>
      </c>
      <c r="R513" s="47" t="s">
        <v>26</v>
      </c>
      <c r="S513" s="48" t="s">
        <v>1173</v>
      </c>
    </row>
    <row r="514" spans="1:19" hidden="1">
      <c r="A514" s="36">
        <v>1498</v>
      </c>
      <c r="B514" s="37">
        <v>42883</v>
      </c>
      <c r="C514" s="38" t="s">
        <v>530</v>
      </c>
      <c r="D514" s="39" t="s">
        <v>181</v>
      </c>
      <c r="E514" s="40" t="s">
        <v>11</v>
      </c>
      <c r="F514" s="39" t="s">
        <v>25</v>
      </c>
      <c r="G514" s="41" t="s">
        <v>12</v>
      </c>
      <c r="H514" s="39" t="s">
        <v>47</v>
      </c>
      <c r="I514" s="42" t="s">
        <v>733</v>
      </c>
      <c r="J514" s="43">
        <v>40</v>
      </c>
      <c r="K514" s="44">
        <v>660</v>
      </c>
      <c r="L514" s="43">
        <v>26400</v>
      </c>
      <c r="M514" s="45">
        <v>0.02</v>
      </c>
      <c r="N514" s="46">
        <v>25872</v>
      </c>
      <c r="O514" s="41" t="s">
        <v>1172</v>
      </c>
      <c r="P514" s="47" t="s">
        <v>53</v>
      </c>
      <c r="Q514" s="48" t="s">
        <v>10</v>
      </c>
      <c r="R514" s="47" t="s">
        <v>26</v>
      </c>
      <c r="S514" s="48" t="s">
        <v>1173</v>
      </c>
    </row>
    <row r="515" spans="1:19" hidden="1">
      <c r="A515" s="36">
        <v>1499</v>
      </c>
      <c r="B515" s="37">
        <v>42883</v>
      </c>
      <c r="C515" s="38" t="s">
        <v>530</v>
      </c>
      <c r="D515" s="39" t="s">
        <v>583</v>
      </c>
      <c r="E515" s="40" t="s">
        <v>7</v>
      </c>
      <c r="F515" s="39" t="s">
        <v>28</v>
      </c>
      <c r="G515" s="41" t="s">
        <v>66</v>
      </c>
      <c r="H515" s="39" t="s">
        <v>125</v>
      </c>
      <c r="I515" s="42" t="s">
        <v>236</v>
      </c>
      <c r="J515" s="43">
        <v>3</v>
      </c>
      <c r="K515" s="44">
        <v>21000</v>
      </c>
      <c r="L515" s="43">
        <v>63000</v>
      </c>
      <c r="M515" s="45">
        <v>0.1</v>
      </c>
      <c r="N515" s="46">
        <v>56700</v>
      </c>
      <c r="O515" s="41" t="s">
        <v>1174</v>
      </c>
      <c r="P515" s="47" t="s">
        <v>53</v>
      </c>
      <c r="Q515" s="48" t="s">
        <v>10</v>
      </c>
      <c r="R515" s="47" t="s">
        <v>29</v>
      </c>
      <c r="S515" s="48" t="s">
        <v>1173</v>
      </c>
    </row>
    <row r="516" spans="1:19" hidden="1">
      <c r="A516" s="36">
        <v>1500</v>
      </c>
      <c r="B516" s="37">
        <v>42883</v>
      </c>
      <c r="C516" s="38" t="s">
        <v>530</v>
      </c>
      <c r="D516" s="39" t="s">
        <v>734</v>
      </c>
      <c r="E516" s="40" t="s">
        <v>7</v>
      </c>
      <c r="F516" s="39" t="s">
        <v>25</v>
      </c>
      <c r="G516" s="41" t="s">
        <v>12</v>
      </c>
      <c r="H516" s="39" t="s">
        <v>47</v>
      </c>
      <c r="I516" s="42" t="s">
        <v>735</v>
      </c>
      <c r="J516" s="43">
        <v>43</v>
      </c>
      <c r="K516" s="44">
        <v>480</v>
      </c>
      <c r="L516" s="43">
        <v>20640</v>
      </c>
      <c r="M516" s="45">
        <v>0.05</v>
      </c>
      <c r="N516" s="46">
        <v>19608</v>
      </c>
      <c r="O516" s="41" t="s">
        <v>13</v>
      </c>
      <c r="P516" s="47" t="s">
        <v>64</v>
      </c>
      <c r="Q516" s="48" t="s">
        <v>14</v>
      </c>
      <c r="R516" s="47" t="s">
        <v>26</v>
      </c>
      <c r="S516" s="48" t="s">
        <v>1173</v>
      </c>
    </row>
    <row r="517" spans="1:19">
      <c r="A517" s="36">
        <v>1501</v>
      </c>
      <c r="B517" s="37">
        <v>42883</v>
      </c>
      <c r="C517" s="38" t="s">
        <v>530</v>
      </c>
      <c r="D517" s="39" t="s">
        <v>734</v>
      </c>
      <c r="E517" s="40" t="s">
        <v>7</v>
      </c>
      <c r="F517" s="39" t="s">
        <v>25</v>
      </c>
      <c r="G517" s="41" t="s">
        <v>8</v>
      </c>
      <c r="H517" s="39" t="s">
        <v>62</v>
      </c>
      <c r="I517" s="42" t="s">
        <v>116</v>
      </c>
      <c r="J517" s="43">
        <v>50</v>
      </c>
      <c r="K517" s="44">
        <v>9360</v>
      </c>
      <c r="L517" s="43">
        <v>468000</v>
      </c>
      <c r="M517" s="45">
        <v>0.09</v>
      </c>
      <c r="N517" s="46">
        <v>425880</v>
      </c>
      <c r="O517" s="41" t="s">
        <v>13</v>
      </c>
      <c r="P517" s="47" t="s">
        <v>53</v>
      </c>
      <c r="Q517" s="48" t="s">
        <v>14</v>
      </c>
      <c r="R517" s="47" t="s">
        <v>26</v>
      </c>
      <c r="S517" s="48" t="s">
        <v>1173</v>
      </c>
    </row>
    <row r="518" spans="1:19" hidden="1">
      <c r="A518" s="36">
        <v>1502</v>
      </c>
      <c r="B518" s="37">
        <v>42883</v>
      </c>
      <c r="C518" s="38" t="s">
        <v>530</v>
      </c>
      <c r="D518" s="39" t="s">
        <v>736</v>
      </c>
      <c r="E518" s="40" t="s">
        <v>7</v>
      </c>
      <c r="F518" s="39" t="s">
        <v>28</v>
      </c>
      <c r="G518" s="41" t="s">
        <v>12</v>
      </c>
      <c r="H518" s="39" t="s">
        <v>114</v>
      </c>
      <c r="I518" s="42" t="s">
        <v>737</v>
      </c>
      <c r="J518" s="43">
        <v>41</v>
      </c>
      <c r="K518" s="44">
        <v>1140</v>
      </c>
      <c r="L518" s="43">
        <v>46740</v>
      </c>
      <c r="M518" s="45">
        <v>0</v>
      </c>
      <c r="N518" s="46">
        <v>46740</v>
      </c>
      <c r="O518" s="41" t="s">
        <v>1174</v>
      </c>
      <c r="P518" s="47" t="s">
        <v>49</v>
      </c>
      <c r="Q518" s="48" t="s">
        <v>10</v>
      </c>
      <c r="R518" s="47" t="s">
        <v>29</v>
      </c>
      <c r="S518" s="48" t="s">
        <v>1173</v>
      </c>
    </row>
    <row r="519" spans="1:19">
      <c r="A519" s="36">
        <v>1503</v>
      </c>
      <c r="B519" s="37">
        <v>42883</v>
      </c>
      <c r="C519" s="38" t="s">
        <v>530</v>
      </c>
      <c r="D519" s="39" t="s">
        <v>736</v>
      </c>
      <c r="E519" s="40" t="s">
        <v>7</v>
      </c>
      <c r="F519" s="39" t="s">
        <v>28</v>
      </c>
      <c r="G519" s="41" t="s">
        <v>8</v>
      </c>
      <c r="H519" s="39" t="s">
        <v>44</v>
      </c>
      <c r="I519" s="42" t="s">
        <v>738</v>
      </c>
      <c r="J519" s="43">
        <v>30</v>
      </c>
      <c r="K519" s="44">
        <v>1080</v>
      </c>
      <c r="L519" s="43">
        <v>32400</v>
      </c>
      <c r="M519" s="45">
        <v>0.02</v>
      </c>
      <c r="N519" s="46">
        <v>31752</v>
      </c>
      <c r="O519" s="41" t="s">
        <v>1174</v>
      </c>
      <c r="P519" s="47" t="s">
        <v>53</v>
      </c>
      <c r="Q519" s="48" t="s">
        <v>10</v>
      </c>
      <c r="R519" s="47" t="s">
        <v>29</v>
      </c>
      <c r="S519" s="48" t="s">
        <v>1173</v>
      </c>
    </row>
    <row r="520" spans="1:19" hidden="1">
      <c r="A520" s="36">
        <v>1504</v>
      </c>
      <c r="B520" s="37">
        <v>42883</v>
      </c>
      <c r="C520" s="38" t="s">
        <v>530</v>
      </c>
      <c r="D520" s="39" t="s">
        <v>736</v>
      </c>
      <c r="E520" s="40" t="s">
        <v>7</v>
      </c>
      <c r="F520" s="39" t="s">
        <v>28</v>
      </c>
      <c r="G520" s="41" t="s">
        <v>12</v>
      </c>
      <c r="H520" s="39" t="s">
        <v>120</v>
      </c>
      <c r="I520" s="42" t="s">
        <v>739</v>
      </c>
      <c r="J520" s="43">
        <v>27</v>
      </c>
      <c r="K520" s="44">
        <v>180</v>
      </c>
      <c r="L520" s="43">
        <v>4860</v>
      </c>
      <c r="M520" s="45">
        <v>0.09</v>
      </c>
      <c r="N520" s="46">
        <v>4422.6000000000004</v>
      </c>
      <c r="O520" s="41" t="s">
        <v>1174</v>
      </c>
      <c r="P520" s="47" t="s">
        <v>53</v>
      </c>
      <c r="Q520" s="48" t="s">
        <v>10</v>
      </c>
      <c r="R520" s="47" t="s">
        <v>29</v>
      </c>
      <c r="S520" s="48" t="s">
        <v>1173</v>
      </c>
    </row>
    <row r="521" spans="1:19" hidden="1">
      <c r="A521" s="36">
        <v>1505</v>
      </c>
      <c r="B521" s="37">
        <v>42883</v>
      </c>
      <c r="C521" s="38" t="s">
        <v>530</v>
      </c>
      <c r="D521" s="39" t="s">
        <v>736</v>
      </c>
      <c r="E521" s="40" t="s">
        <v>7</v>
      </c>
      <c r="F521" s="39" t="s">
        <v>28</v>
      </c>
      <c r="G521" s="41" t="s">
        <v>66</v>
      </c>
      <c r="H521" s="39" t="s">
        <v>82</v>
      </c>
      <c r="I521" s="42" t="s">
        <v>740</v>
      </c>
      <c r="J521" s="43">
        <v>46</v>
      </c>
      <c r="K521" s="44">
        <v>300</v>
      </c>
      <c r="L521" s="43">
        <v>13800</v>
      </c>
      <c r="M521" s="45">
        <v>0.01</v>
      </c>
      <c r="N521" s="46">
        <v>13662</v>
      </c>
      <c r="O521" s="41" t="s">
        <v>1174</v>
      </c>
      <c r="P521" s="47" t="s">
        <v>53</v>
      </c>
      <c r="Q521" s="48" t="s">
        <v>10</v>
      </c>
      <c r="R521" s="47" t="s">
        <v>29</v>
      </c>
      <c r="S521" s="48" t="s">
        <v>1173</v>
      </c>
    </row>
    <row r="522" spans="1:19" hidden="1">
      <c r="A522" s="36">
        <v>1506</v>
      </c>
      <c r="B522" s="37">
        <v>42884</v>
      </c>
      <c r="C522" s="38" t="s">
        <v>530</v>
      </c>
      <c r="D522" s="39" t="s">
        <v>284</v>
      </c>
      <c r="E522" s="40" t="s">
        <v>101</v>
      </c>
      <c r="F522" s="39" t="s">
        <v>25</v>
      </c>
      <c r="G522" s="41" t="s">
        <v>8</v>
      </c>
      <c r="H522" s="39" t="s">
        <v>44</v>
      </c>
      <c r="I522" s="42" t="s">
        <v>691</v>
      </c>
      <c r="J522" s="43">
        <v>50</v>
      </c>
      <c r="K522" s="44">
        <v>1740</v>
      </c>
      <c r="L522" s="43">
        <v>87000</v>
      </c>
      <c r="M522" s="45">
        <v>0.02</v>
      </c>
      <c r="N522" s="46">
        <v>85260</v>
      </c>
      <c r="O522" s="41" t="s">
        <v>13</v>
      </c>
      <c r="P522" s="47" t="s">
        <v>79</v>
      </c>
      <c r="Q522" s="48" t="s">
        <v>14</v>
      </c>
      <c r="R522" s="47" t="s">
        <v>26</v>
      </c>
      <c r="S522" s="48" t="s">
        <v>1173</v>
      </c>
    </row>
    <row r="523" spans="1:19">
      <c r="A523" s="36">
        <v>1507</v>
      </c>
      <c r="B523" s="37">
        <v>42884</v>
      </c>
      <c r="C523" s="38" t="s">
        <v>530</v>
      </c>
      <c r="D523" s="39" t="s">
        <v>741</v>
      </c>
      <c r="E523" s="40" t="s">
        <v>50</v>
      </c>
      <c r="F523" s="39" t="s">
        <v>25</v>
      </c>
      <c r="G523" s="41" t="s">
        <v>12</v>
      </c>
      <c r="H523" s="39" t="s">
        <v>47</v>
      </c>
      <c r="I523" s="42" t="s">
        <v>742</v>
      </c>
      <c r="J523" s="43">
        <v>28</v>
      </c>
      <c r="K523" s="44">
        <v>420</v>
      </c>
      <c r="L523" s="43">
        <v>11760</v>
      </c>
      <c r="M523" s="45">
        <v>0.1</v>
      </c>
      <c r="N523" s="46">
        <v>10584</v>
      </c>
      <c r="O523" s="41" t="s">
        <v>13</v>
      </c>
      <c r="P523" s="47" t="s">
        <v>53</v>
      </c>
      <c r="Q523" s="48" t="s">
        <v>14</v>
      </c>
      <c r="R523" s="47" t="s">
        <v>26</v>
      </c>
      <c r="S523" s="48" t="s">
        <v>1173</v>
      </c>
    </row>
    <row r="524" spans="1:19">
      <c r="A524" s="36">
        <v>1508</v>
      </c>
      <c r="B524" s="37">
        <v>42884</v>
      </c>
      <c r="C524" s="38" t="s">
        <v>530</v>
      </c>
      <c r="D524" s="39" t="s">
        <v>741</v>
      </c>
      <c r="E524" s="40" t="s">
        <v>50</v>
      </c>
      <c r="F524" s="39" t="s">
        <v>25</v>
      </c>
      <c r="G524" s="41" t="s">
        <v>12</v>
      </c>
      <c r="H524" s="39" t="s">
        <v>51</v>
      </c>
      <c r="I524" s="42" t="s">
        <v>743</v>
      </c>
      <c r="J524" s="43">
        <v>32</v>
      </c>
      <c r="K524" s="44">
        <v>1380</v>
      </c>
      <c r="L524" s="43">
        <v>44160</v>
      </c>
      <c r="M524" s="45">
        <v>7.0000000000000007E-2</v>
      </c>
      <c r="N524" s="46">
        <v>41068.800000000003</v>
      </c>
      <c r="O524" s="41" t="s">
        <v>13</v>
      </c>
      <c r="P524" s="47" t="s">
        <v>46</v>
      </c>
      <c r="Q524" s="48" t="s">
        <v>14</v>
      </c>
      <c r="R524" s="47" t="s">
        <v>26</v>
      </c>
      <c r="S524" s="48" t="s">
        <v>1173</v>
      </c>
    </row>
    <row r="525" spans="1:19" hidden="1">
      <c r="A525" s="36">
        <v>1509</v>
      </c>
      <c r="B525" s="37">
        <v>42884</v>
      </c>
      <c r="C525" s="38" t="s">
        <v>530</v>
      </c>
      <c r="D525" s="39" t="s">
        <v>744</v>
      </c>
      <c r="E525" s="40" t="s">
        <v>11</v>
      </c>
      <c r="F525" s="39" t="s">
        <v>30</v>
      </c>
      <c r="G525" s="41" t="s">
        <v>66</v>
      </c>
      <c r="H525" s="39" t="s">
        <v>125</v>
      </c>
      <c r="I525" s="42" t="s">
        <v>745</v>
      </c>
      <c r="J525" s="43">
        <v>10</v>
      </c>
      <c r="K525" s="44">
        <v>8820</v>
      </c>
      <c r="L525" s="43">
        <v>88200</v>
      </c>
      <c r="M525" s="45">
        <v>0.09</v>
      </c>
      <c r="N525" s="46">
        <v>80262</v>
      </c>
      <c r="O525" s="41" t="s">
        <v>15</v>
      </c>
      <c r="P525" s="47" t="s">
        <v>53</v>
      </c>
      <c r="Q525" s="48" t="s">
        <v>10</v>
      </c>
      <c r="R525" s="47" t="s">
        <v>29</v>
      </c>
      <c r="S525" s="48" t="s">
        <v>1173</v>
      </c>
    </row>
    <row r="526" spans="1:19" hidden="1">
      <c r="A526" s="36">
        <v>1510</v>
      </c>
      <c r="B526" s="37">
        <v>42884</v>
      </c>
      <c r="C526" s="38" t="s">
        <v>530</v>
      </c>
      <c r="D526" s="39" t="s">
        <v>746</v>
      </c>
      <c r="E526" s="40" t="s">
        <v>11</v>
      </c>
      <c r="F526" s="39" t="s">
        <v>27</v>
      </c>
      <c r="G526" s="41" t="s">
        <v>12</v>
      </c>
      <c r="H526" s="39" t="s">
        <v>128</v>
      </c>
      <c r="I526" s="42" t="s">
        <v>562</v>
      </c>
      <c r="J526" s="43">
        <v>29</v>
      </c>
      <c r="K526" s="44">
        <v>4140</v>
      </c>
      <c r="L526" s="43">
        <v>120060</v>
      </c>
      <c r="M526" s="45">
        <v>0</v>
      </c>
      <c r="N526" s="46">
        <v>120060</v>
      </c>
      <c r="O526" s="41" t="s">
        <v>18</v>
      </c>
      <c r="P526" s="47" t="s">
        <v>53</v>
      </c>
      <c r="Q526" s="48" t="s">
        <v>16</v>
      </c>
      <c r="R526" s="47" t="s">
        <v>26</v>
      </c>
      <c r="S526" s="48" t="s">
        <v>1173</v>
      </c>
    </row>
    <row r="527" spans="1:19" hidden="1">
      <c r="A527" s="36">
        <v>1511</v>
      </c>
      <c r="B527" s="37">
        <v>42884</v>
      </c>
      <c r="C527" s="38" t="s">
        <v>530</v>
      </c>
      <c r="D527" s="39" t="s">
        <v>57</v>
      </c>
      <c r="E527" s="40" t="s">
        <v>7</v>
      </c>
      <c r="F527" s="39" t="s">
        <v>27</v>
      </c>
      <c r="G527" s="41" t="s">
        <v>12</v>
      </c>
      <c r="H527" s="39" t="s">
        <v>114</v>
      </c>
      <c r="I527" s="42" t="s">
        <v>747</v>
      </c>
      <c r="J527" s="43">
        <v>23</v>
      </c>
      <c r="K527" s="44">
        <v>300</v>
      </c>
      <c r="L527" s="43">
        <v>6900</v>
      </c>
      <c r="M527" s="45">
        <v>0.09</v>
      </c>
      <c r="N527" s="46">
        <v>6279</v>
      </c>
      <c r="O527" s="41" t="s">
        <v>13</v>
      </c>
      <c r="P527" s="47" t="s">
        <v>60</v>
      </c>
      <c r="Q527" s="48" t="s">
        <v>14</v>
      </c>
      <c r="R527" s="47" t="s">
        <v>26</v>
      </c>
      <c r="S527" s="48" t="s">
        <v>1173</v>
      </c>
    </row>
    <row r="528" spans="1:19">
      <c r="A528" s="36">
        <v>1512</v>
      </c>
      <c r="B528" s="37">
        <v>42885</v>
      </c>
      <c r="C528" s="38" t="s">
        <v>530</v>
      </c>
      <c r="D528" s="39" t="s">
        <v>523</v>
      </c>
      <c r="E528" s="40" t="s">
        <v>50</v>
      </c>
      <c r="F528" s="39" t="s">
        <v>27</v>
      </c>
      <c r="G528" s="41" t="s">
        <v>12</v>
      </c>
      <c r="H528" s="39" t="s">
        <v>47</v>
      </c>
      <c r="I528" s="42" t="s">
        <v>748</v>
      </c>
      <c r="J528" s="43">
        <v>14</v>
      </c>
      <c r="K528" s="44">
        <v>1320</v>
      </c>
      <c r="L528" s="43">
        <v>18480</v>
      </c>
      <c r="M528" s="45">
        <v>0.1</v>
      </c>
      <c r="N528" s="46">
        <v>16632</v>
      </c>
      <c r="O528" s="41" t="s">
        <v>18</v>
      </c>
      <c r="P528" s="47" t="s">
        <v>53</v>
      </c>
      <c r="Q528" s="48" t="s">
        <v>16</v>
      </c>
      <c r="R528" s="47" t="s">
        <v>26</v>
      </c>
      <c r="S528" s="48" t="s">
        <v>1173</v>
      </c>
    </row>
    <row r="529" spans="1:19" hidden="1">
      <c r="A529" s="36">
        <v>1513</v>
      </c>
      <c r="B529" s="37">
        <v>42885</v>
      </c>
      <c r="C529" s="38" t="s">
        <v>530</v>
      </c>
      <c r="D529" s="39" t="s">
        <v>749</v>
      </c>
      <c r="E529" s="40" t="s">
        <v>101</v>
      </c>
      <c r="F529" s="39" t="s">
        <v>25</v>
      </c>
      <c r="G529" s="41" t="s">
        <v>8</v>
      </c>
      <c r="H529" s="39" t="s">
        <v>44</v>
      </c>
      <c r="I529" s="42" t="s">
        <v>750</v>
      </c>
      <c r="J529" s="43">
        <v>37</v>
      </c>
      <c r="K529" s="44">
        <v>360</v>
      </c>
      <c r="L529" s="43">
        <v>13320</v>
      </c>
      <c r="M529" s="45">
        <v>0.08</v>
      </c>
      <c r="N529" s="46">
        <v>12254.4</v>
      </c>
      <c r="O529" s="41" t="s">
        <v>18</v>
      </c>
      <c r="P529" s="47" t="s">
        <v>64</v>
      </c>
      <c r="Q529" s="48" t="s">
        <v>16</v>
      </c>
      <c r="R529" s="47" t="s">
        <v>26</v>
      </c>
      <c r="S529" s="48" t="s">
        <v>1173</v>
      </c>
    </row>
    <row r="530" spans="1:19" hidden="1">
      <c r="A530" s="36">
        <v>1514</v>
      </c>
      <c r="B530" s="37">
        <v>42885</v>
      </c>
      <c r="C530" s="38" t="s">
        <v>530</v>
      </c>
      <c r="D530" s="39" t="s">
        <v>751</v>
      </c>
      <c r="E530" s="40" t="s">
        <v>50</v>
      </c>
      <c r="F530" s="39" t="s">
        <v>28</v>
      </c>
      <c r="G530" s="41" t="s">
        <v>8</v>
      </c>
      <c r="H530" s="39" t="s">
        <v>62</v>
      </c>
      <c r="I530" s="42" t="s">
        <v>252</v>
      </c>
      <c r="J530" s="43">
        <v>11</v>
      </c>
      <c r="K530" s="44">
        <v>3960</v>
      </c>
      <c r="L530" s="43">
        <v>43560</v>
      </c>
      <c r="M530" s="45">
        <v>0.04</v>
      </c>
      <c r="N530" s="46">
        <v>41817.599999999999</v>
      </c>
      <c r="O530" s="41" t="s">
        <v>18</v>
      </c>
      <c r="P530" s="47" t="s">
        <v>53</v>
      </c>
      <c r="Q530" s="48" t="s">
        <v>16</v>
      </c>
      <c r="R530" s="47" t="s">
        <v>29</v>
      </c>
      <c r="S530" s="48" t="s">
        <v>1173</v>
      </c>
    </row>
    <row r="531" spans="1:19" hidden="1">
      <c r="A531" s="36">
        <v>1515</v>
      </c>
      <c r="B531" s="37">
        <v>42885</v>
      </c>
      <c r="C531" s="38" t="s">
        <v>530</v>
      </c>
      <c r="D531" s="39" t="s">
        <v>224</v>
      </c>
      <c r="E531" s="40" t="s">
        <v>11</v>
      </c>
      <c r="F531" s="39" t="s">
        <v>25</v>
      </c>
      <c r="G531" s="41" t="s">
        <v>8</v>
      </c>
      <c r="H531" s="39" t="s">
        <v>58</v>
      </c>
      <c r="I531" s="42" t="s">
        <v>752</v>
      </c>
      <c r="J531" s="43">
        <v>33</v>
      </c>
      <c r="K531" s="44">
        <v>42000</v>
      </c>
      <c r="L531" s="43">
        <v>1386000</v>
      </c>
      <c r="M531" s="45">
        <v>0.1</v>
      </c>
      <c r="N531" s="46">
        <v>1247400</v>
      </c>
      <c r="O531" s="41" t="s">
        <v>1172</v>
      </c>
      <c r="P531" s="47" t="s">
        <v>64</v>
      </c>
      <c r="Q531" s="48" t="s">
        <v>10</v>
      </c>
      <c r="R531" s="47" t="s">
        <v>26</v>
      </c>
      <c r="S531" s="48" t="s">
        <v>1173</v>
      </c>
    </row>
    <row r="532" spans="1:19" hidden="1">
      <c r="A532" s="36">
        <v>1516</v>
      </c>
      <c r="B532" s="37">
        <v>42885</v>
      </c>
      <c r="C532" s="38" t="s">
        <v>530</v>
      </c>
      <c r="D532" s="39" t="s">
        <v>753</v>
      </c>
      <c r="E532" s="40" t="s">
        <v>11</v>
      </c>
      <c r="F532" s="39" t="s">
        <v>25</v>
      </c>
      <c r="G532" s="41" t="s">
        <v>12</v>
      </c>
      <c r="H532" s="39" t="s">
        <v>51</v>
      </c>
      <c r="I532" s="42" t="s">
        <v>754</v>
      </c>
      <c r="J532" s="43">
        <v>27</v>
      </c>
      <c r="K532" s="44">
        <v>240</v>
      </c>
      <c r="L532" s="43">
        <v>6480</v>
      </c>
      <c r="M532" s="45">
        <v>0.06</v>
      </c>
      <c r="N532" s="46">
        <v>6091.2</v>
      </c>
      <c r="O532" s="41" t="s">
        <v>1172</v>
      </c>
      <c r="P532" s="47" t="s">
        <v>49</v>
      </c>
      <c r="Q532" s="48" t="s">
        <v>10</v>
      </c>
      <c r="R532" s="47" t="s">
        <v>26</v>
      </c>
      <c r="S532" s="48" t="s">
        <v>1173</v>
      </c>
    </row>
    <row r="533" spans="1:19" hidden="1">
      <c r="A533" s="36">
        <v>1517</v>
      </c>
      <c r="B533" s="37">
        <v>42885</v>
      </c>
      <c r="C533" s="38" t="s">
        <v>530</v>
      </c>
      <c r="D533" s="39" t="s">
        <v>211</v>
      </c>
      <c r="E533" s="40" t="s">
        <v>11</v>
      </c>
      <c r="F533" s="39" t="s">
        <v>25</v>
      </c>
      <c r="G533" s="41" t="s">
        <v>12</v>
      </c>
      <c r="H533" s="39" t="s">
        <v>157</v>
      </c>
      <c r="I533" s="42" t="s">
        <v>755</v>
      </c>
      <c r="J533" s="43">
        <v>20</v>
      </c>
      <c r="K533" s="44">
        <v>120</v>
      </c>
      <c r="L533" s="43">
        <v>2400</v>
      </c>
      <c r="M533" s="45">
        <v>0.09</v>
      </c>
      <c r="N533" s="46">
        <v>2184</v>
      </c>
      <c r="O533" s="41" t="s">
        <v>1172</v>
      </c>
      <c r="P533" s="47" t="s">
        <v>91</v>
      </c>
      <c r="Q533" s="48" t="s">
        <v>10</v>
      </c>
      <c r="R533" s="47" t="s">
        <v>26</v>
      </c>
      <c r="S533" s="48" t="s">
        <v>1173</v>
      </c>
    </row>
    <row r="534" spans="1:19" hidden="1">
      <c r="A534" s="36">
        <v>1518</v>
      </c>
      <c r="B534" s="37">
        <v>42885</v>
      </c>
      <c r="C534" s="38" t="s">
        <v>530</v>
      </c>
      <c r="D534" s="39" t="s">
        <v>756</v>
      </c>
      <c r="E534" s="40" t="s">
        <v>7</v>
      </c>
      <c r="F534" s="39" t="s">
        <v>27</v>
      </c>
      <c r="G534" s="41" t="s">
        <v>66</v>
      </c>
      <c r="H534" s="39" t="s">
        <v>125</v>
      </c>
      <c r="I534" s="42" t="s">
        <v>354</v>
      </c>
      <c r="J534" s="43">
        <v>35</v>
      </c>
      <c r="K534" s="44">
        <v>4320</v>
      </c>
      <c r="L534" s="43">
        <v>151200</v>
      </c>
      <c r="M534" s="45">
        <v>0.1</v>
      </c>
      <c r="N534" s="46">
        <v>136080</v>
      </c>
      <c r="O534" s="41" t="s">
        <v>15</v>
      </c>
      <c r="P534" s="47" t="s">
        <v>53</v>
      </c>
      <c r="Q534" s="48" t="s">
        <v>10</v>
      </c>
      <c r="R534" s="47" t="s">
        <v>26</v>
      </c>
      <c r="S534" s="48" t="s">
        <v>1173</v>
      </c>
    </row>
    <row r="535" spans="1:19" hidden="1">
      <c r="A535" s="36">
        <v>1519</v>
      </c>
      <c r="B535" s="37">
        <v>42886</v>
      </c>
      <c r="C535" s="38" t="s">
        <v>530</v>
      </c>
      <c r="D535" s="39" t="s">
        <v>757</v>
      </c>
      <c r="E535" s="40" t="s">
        <v>7</v>
      </c>
      <c r="F535" s="39" t="s">
        <v>25</v>
      </c>
      <c r="G535" s="41" t="s">
        <v>66</v>
      </c>
      <c r="H535" s="39" t="s">
        <v>82</v>
      </c>
      <c r="I535" s="42" t="s">
        <v>758</v>
      </c>
      <c r="J535" s="43">
        <v>21</v>
      </c>
      <c r="K535" s="44">
        <v>1380</v>
      </c>
      <c r="L535" s="43">
        <v>28980</v>
      </c>
      <c r="M535" s="45">
        <v>0.01</v>
      </c>
      <c r="N535" s="46">
        <v>28690.2</v>
      </c>
      <c r="O535" s="41" t="s">
        <v>1172</v>
      </c>
      <c r="P535" s="47" t="s">
        <v>53</v>
      </c>
      <c r="Q535" s="48" t="s">
        <v>10</v>
      </c>
      <c r="R535" s="47" t="s">
        <v>26</v>
      </c>
      <c r="S535" s="48" t="s">
        <v>1173</v>
      </c>
    </row>
    <row r="536" spans="1:19">
      <c r="A536" s="36">
        <v>1520</v>
      </c>
      <c r="B536" s="37">
        <v>42886</v>
      </c>
      <c r="C536" s="38" t="s">
        <v>530</v>
      </c>
      <c r="D536" s="39" t="s">
        <v>618</v>
      </c>
      <c r="E536" s="40" t="s">
        <v>50</v>
      </c>
      <c r="F536" s="39" t="s">
        <v>27</v>
      </c>
      <c r="G536" s="41" t="s">
        <v>12</v>
      </c>
      <c r="H536" s="39" t="s">
        <v>55</v>
      </c>
      <c r="I536" s="42" t="s">
        <v>247</v>
      </c>
      <c r="J536" s="43">
        <v>1</v>
      </c>
      <c r="K536" s="44">
        <v>10740</v>
      </c>
      <c r="L536" s="43">
        <v>10740</v>
      </c>
      <c r="M536" s="45">
        <v>0.08</v>
      </c>
      <c r="N536" s="46">
        <v>9880.7999999999993</v>
      </c>
      <c r="O536" s="41" t="s">
        <v>1174</v>
      </c>
      <c r="P536" s="47" t="s">
        <v>64</v>
      </c>
      <c r="Q536" s="48" t="s">
        <v>10</v>
      </c>
      <c r="R536" s="47" t="s">
        <v>26</v>
      </c>
      <c r="S536" s="48" t="s">
        <v>1173</v>
      </c>
    </row>
    <row r="537" spans="1:19" hidden="1">
      <c r="A537" s="36">
        <v>1521</v>
      </c>
      <c r="B537" s="37">
        <v>42886</v>
      </c>
      <c r="C537" s="38" t="s">
        <v>530</v>
      </c>
      <c r="D537" s="39" t="s">
        <v>759</v>
      </c>
      <c r="E537" s="40" t="s">
        <v>101</v>
      </c>
      <c r="F537" s="39" t="s">
        <v>25</v>
      </c>
      <c r="G537" s="41" t="s">
        <v>8</v>
      </c>
      <c r="H537" s="39" t="s">
        <v>70</v>
      </c>
      <c r="I537" s="42" t="s">
        <v>106</v>
      </c>
      <c r="J537" s="43">
        <v>23</v>
      </c>
      <c r="K537" s="44">
        <v>7200</v>
      </c>
      <c r="L537" s="43">
        <v>165600</v>
      </c>
      <c r="M537" s="45">
        <v>0.04</v>
      </c>
      <c r="N537" s="46">
        <v>158976</v>
      </c>
      <c r="O537" s="41" t="s">
        <v>13</v>
      </c>
      <c r="P537" s="47" t="s">
        <v>64</v>
      </c>
      <c r="Q537" s="48" t="s">
        <v>14</v>
      </c>
      <c r="R537" s="47" t="s">
        <v>26</v>
      </c>
      <c r="S537" s="48" t="s">
        <v>1173</v>
      </c>
    </row>
    <row r="538" spans="1:19" hidden="1">
      <c r="A538" s="36">
        <v>1522</v>
      </c>
      <c r="B538" s="37">
        <v>42886</v>
      </c>
      <c r="C538" s="38" t="s">
        <v>530</v>
      </c>
      <c r="D538" s="39" t="s">
        <v>760</v>
      </c>
      <c r="E538" s="40" t="s">
        <v>11</v>
      </c>
      <c r="F538" s="39" t="s">
        <v>25</v>
      </c>
      <c r="G538" s="41" t="s">
        <v>12</v>
      </c>
      <c r="H538" s="39" t="s">
        <v>55</v>
      </c>
      <c r="I538" s="42" t="s">
        <v>761</v>
      </c>
      <c r="J538" s="43">
        <v>4</v>
      </c>
      <c r="K538" s="44">
        <v>12660</v>
      </c>
      <c r="L538" s="43">
        <v>50640</v>
      </c>
      <c r="M538" s="45">
        <v>0.05</v>
      </c>
      <c r="N538" s="46">
        <v>48108</v>
      </c>
      <c r="O538" s="41" t="s">
        <v>15</v>
      </c>
      <c r="P538" s="47" t="s">
        <v>79</v>
      </c>
      <c r="Q538" s="48" t="s">
        <v>10</v>
      </c>
      <c r="R538" s="47" t="s">
        <v>26</v>
      </c>
      <c r="S538" s="48" t="s">
        <v>1173</v>
      </c>
    </row>
    <row r="539" spans="1:19" hidden="1">
      <c r="A539" s="36">
        <v>1523</v>
      </c>
      <c r="B539" s="37">
        <v>42887</v>
      </c>
      <c r="C539" s="38" t="s">
        <v>762</v>
      </c>
      <c r="D539" s="39" t="s">
        <v>343</v>
      </c>
      <c r="E539" s="40" t="s">
        <v>101</v>
      </c>
      <c r="F539" s="39" t="s">
        <v>30</v>
      </c>
      <c r="G539" s="41" t="s">
        <v>12</v>
      </c>
      <c r="H539" s="39" t="s">
        <v>114</v>
      </c>
      <c r="I539" s="42" t="s">
        <v>545</v>
      </c>
      <c r="J539" s="43">
        <v>6</v>
      </c>
      <c r="K539" s="44">
        <v>23280</v>
      </c>
      <c r="L539" s="43">
        <v>139680</v>
      </c>
      <c r="M539" s="45">
        <v>0.02</v>
      </c>
      <c r="N539" s="46">
        <v>136886.39999999999</v>
      </c>
      <c r="O539" s="41" t="s">
        <v>13</v>
      </c>
      <c r="P539" s="47" t="s">
        <v>53</v>
      </c>
      <c r="Q539" s="48" t="s">
        <v>14</v>
      </c>
      <c r="R539" s="47" t="s">
        <v>29</v>
      </c>
      <c r="S539" s="48" t="s">
        <v>1173</v>
      </c>
    </row>
    <row r="540" spans="1:19" hidden="1">
      <c r="A540" s="36">
        <v>1524</v>
      </c>
      <c r="B540" s="37">
        <v>42887</v>
      </c>
      <c r="C540" s="38" t="s">
        <v>762</v>
      </c>
      <c r="D540" s="39" t="s">
        <v>763</v>
      </c>
      <c r="E540" s="40" t="s">
        <v>101</v>
      </c>
      <c r="F540" s="39" t="s">
        <v>30</v>
      </c>
      <c r="G540" s="41" t="s">
        <v>12</v>
      </c>
      <c r="H540" s="39" t="s">
        <v>51</v>
      </c>
      <c r="I540" s="42" t="s">
        <v>764</v>
      </c>
      <c r="J540" s="43">
        <v>35</v>
      </c>
      <c r="K540" s="44">
        <v>300</v>
      </c>
      <c r="L540" s="43">
        <v>10500</v>
      </c>
      <c r="M540" s="45">
        <v>0.08</v>
      </c>
      <c r="N540" s="46">
        <v>9660</v>
      </c>
      <c r="O540" s="41" t="s">
        <v>1174</v>
      </c>
      <c r="P540" s="47" t="s">
        <v>91</v>
      </c>
      <c r="Q540" s="48" t="s">
        <v>10</v>
      </c>
      <c r="R540" s="47" t="s">
        <v>29</v>
      </c>
      <c r="S540" s="48" t="s">
        <v>1173</v>
      </c>
    </row>
    <row r="541" spans="1:19" hidden="1">
      <c r="A541" s="36">
        <v>1525</v>
      </c>
      <c r="B541" s="37">
        <v>42887</v>
      </c>
      <c r="C541" s="38" t="s">
        <v>762</v>
      </c>
      <c r="D541" s="39" t="s">
        <v>765</v>
      </c>
      <c r="E541" s="40" t="s">
        <v>11</v>
      </c>
      <c r="F541" s="39" t="s">
        <v>25</v>
      </c>
      <c r="G541" s="41" t="s">
        <v>12</v>
      </c>
      <c r="H541" s="39" t="s">
        <v>74</v>
      </c>
      <c r="I541" s="42" t="s">
        <v>766</v>
      </c>
      <c r="J541" s="43">
        <v>34</v>
      </c>
      <c r="K541" s="44">
        <v>360</v>
      </c>
      <c r="L541" s="43">
        <v>12240</v>
      </c>
      <c r="M541" s="45">
        <v>0.06</v>
      </c>
      <c r="N541" s="46">
        <v>11505.6</v>
      </c>
      <c r="O541" s="41" t="s">
        <v>1174</v>
      </c>
      <c r="P541" s="47" t="s">
        <v>53</v>
      </c>
      <c r="Q541" s="48" t="s">
        <v>10</v>
      </c>
      <c r="R541" s="47" t="s">
        <v>26</v>
      </c>
      <c r="S541" s="48" t="s">
        <v>1173</v>
      </c>
    </row>
    <row r="542" spans="1:19" hidden="1">
      <c r="A542" s="36">
        <v>1526</v>
      </c>
      <c r="B542" s="37">
        <v>42887</v>
      </c>
      <c r="C542" s="38" t="s">
        <v>762</v>
      </c>
      <c r="D542" s="39" t="s">
        <v>765</v>
      </c>
      <c r="E542" s="40" t="s">
        <v>11</v>
      </c>
      <c r="F542" s="39" t="s">
        <v>25</v>
      </c>
      <c r="G542" s="41" t="s">
        <v>12</v>
      </c>
      <c r="H542" s="39" t="s">
        <v>51</v>
      </c>
      <c r="I542" s="42" t="s">
        <v>767</v>
      </c>
      <c r="J542" s="43">
        <v>36</v>
      </c>
      <c r="K542" s="44">
        <v>180</v>
      </c>
      <c r="L542" s="43">
        <v>6480</v>
      </c>
      <c r="M542" s="45">
        <v>0.08</v>
      </c>
      <c r="N542" s="46">
        <v>5961.6</v>
      </c>
      <c r="O542" s="41" t="s">
        <v>1174</v>
      </c>
      <c r="P542" s="47" t="s">
        <v>53</v>
      </c>
      <c r="Q542" s="48" t="s">
        <v>10</v>
      </c>
      <c r="R542" s="47" t="s">
        <v>26</v>
      </c>
      <c r="S542" s="48" t="s">
        <v>1173</v>
      </c>
    </row>
    <row r="543" spans="1:19" hidden="1">
      <c r="A543" s="36">
        <v>1527</v>
      </c>
      <c r="B543" s="37">
        <v>42887</v>
      </c>
      <c r="C543" s="38" t="s">
        <v>762</v>
      </c>
      <c r="D543" s="39" t="s">
        <v>768</v>
      </c>
      <c r="E543" s="40" t="s">
        <v>50</v>
      </c>
      <c r="F543" s="39" t="s">
        <v>27</v>
      </c>
      <c r="G543" s="41" t="s">
        <v>8</v>
      </c>
      <c r="H543" s="39" t="s">
        <v>44</v>
      </c>
      <c r="I543" s="42" t="s">
        <v>769</v>
      </c>
      <c r="J543" s="43">
        <v>4</v>
      </c>
      <c r="K543" s="44">
        <v>660</v>
      </c>
      <c r="L543" s="43">
        <v>2640</v>
      </c>
      <c r="M543" s="45">
        <v>0.03</v>
      </c>
      <c r="N543" s="46">
        <v>2560.8000000000002</v>
      </c>
      <c r="O543" s="41" t="s">
        <v>15</v>
      </c>
      <c r="P543" s="47" t="s">
        <v>53</v>
      </c>
      <c r="Q543" s="48" t="s">
        <v>10</v>
      </c>
      <c r="R543" s="47" t="s">
        <v>26</v>
      </c>
      <c r="S543" s="48" t="s">
        <v>1173</v>
      </c>
    </row>
    <row r="544" spans="1:19" hidden="1">
      <c r="A544" s="36">
        <v>1528</v>
      </c>
      <c r="B544" s="37">
        <v>42888</v>
      </c>
      <c r="C544" s="38" t="s">
        <v>762</v>
      </c>
      <c r="D544" s="39" t="s">
        <v>770</v>
      </c>
      <c r="E544" s="40" t="s">
        <v>11</v>
      </c>
      <c r="F544" s="39" t="s">
        <v>27</v>
      </c>
      <c r="G544" s="41" t="s">
        <v>12</v>
      </c>
      <c r="H544" s="39" t="s">
        <v>55</v>
      </c>
      <c r="I544" s="42" t="s">
        <v>180</v>
      </c>
      <c r="J544" s="43">
        <v>44</v>
      </c>
      <c r="K544" s="44">
        <v>840</v>
      </c>
      <c r="L544" s="43">
        <v>36960</v>
      </c>
      <c r="M544" s="45">
        <v>0.1</v>
      </c>
      <c r="N544" s="46">
        <v>33264</v>
      </c>
      <c r="O544" s="41" t="s">
        <v>13</v>
      </c>
      <c r="P544" s="47" t="s">
        <v>60</v>
      </c>
      <c r="Q544" s="48" t="s">
        <v>14</v>
      </c>
      <c r="R544" s="47" t="s">
        <v>26</v>
      </c>
      <c r="S544" s="48" t="s">
        <v>1173</v>
      </c>
    </row>
    <row r="545" spans="1:19" hidden="1">
      <c r="A545" s="36">
        <v>1529</v>
      </c>
      <c r="B545" s="37">
        <v>42889</v>
      </c>
      <c r="C545" s="38" t="s">
        <v>762</v>
      </c>
      <c r="D545" s="39" t="s">
        <v>429</v>
      </c>
      <c r="E545" s="40" t="s">
        <v>101</v>
      </c>
      <c r="F545" s="39" t="s">
        <v>25</v>
      </c>
      <c r="G545" s="41" t="s">
        <v>66</v>
      </c>
      <c r="H545" s="39" t="s">
        <v>67</v>
      </c>
      <c r="I545" s="42" t="s">
        <v>771</v>
      </c>
      <c r="J545" s="43">
        <v>18</v>
      </c>
      <c r="K545" s="44">
        <v>9060</v>
      </c>
      <c r="L545" s="43">
        <v>163080</v>
      </c>
      <c r="M545" s="45">
        <v>0.09</v>
      </c>
      <c r="N545" s="46">
        <v>148402.79999999999</v>
      </c>
      <c r="O545" s="41" t="s">
        <v>1174</v>
      </c>
      <c r="P545" s="47" t="s">
        <v>79</v>
      </c>
      <c r="Q545" s="48" t="s">
        <v>10</v>
      </c>
      <c r="R545" s="47" t="s">
        <v>26</v>
      </c>
      <c r="S545" s="48" t="s">
        <v>1173</v>
      </c>
    </row>
    <row r="546" spans="1:19" hidden="1">
      <c r="A546" s="36">
        <v>1530</v>
      </c>
      <c r="B546" s="37">
        <v>42889</v>
      </c>
      <c r="C546" s="38" t="s">
        <v>762</v>
      </c>
      <c r="D546" s="39" t="s">
        <v>429</v>
      </c>
      <c r="E546" s="40" t="s">
        <v>101</v>
      </c>
      <c r="F546" s="39" t="s">
        <v>25</v>
      </c>
      <c r="G546" s="41" t="s">
        <v>12</v>
      </c>
      <c r="H546" s="39" t="s">
        <v>55</v>
      </c>
      <c r="I546" s="42" t="s">
        <v>772</v>
      </c>
      <c r="J546" s="43">
        <v>39</v>
      </c>
      <c r="K546" s="44">
        <v>2340</v>
      </c>
      <c r="L546" s="43">
        <v>91260</v>
      </c>
      <c r="M546" s="45">
        <v>0.02</v>
      </c>
      <c r="N546" s="46">
        <v>89434.8</v>
      </c>
      <c r="O546" s="41" t="s">
        <v>1174</v>
      </c>
      <c r="P546" s="47" t="s">
        <v>46</v>
      </c>
      <c r="Q546" s="48" t="s">
        <v>10</v>
      </c>
      <c r="R546" s="47" t="s">
        <v>26</v>
      </c>
      <c r="S546" s="48" t="s">
        <v>1173</v>
      </c>
    </row>
    <row r="547" spans="1:19" hidden="1">
      <c r="A547" s="36">
        <v>1531</v>
      </c>
      <c r="B547" s="37">
        <v>42889</v>
      </c>
      <c r="C547" s="38" t="s">
        <v>762</v>
      </c>
      <c r="D547" s="39" t="s">
        <v>773</v>
      </c>
      <c r="E547" s="40" t="s">
        <v>50</v>
      </c>
      <c r="F547" s="39" t="s">
        <v>30</v>
      </c>
      <c r="G547" s="41" t="s">
        <v>8</v>
      </c>
      <c r="H547" s="39" t="s">
        <v>70</v>
      </c>
      <c r="I547" s="42" t="s">
        <v>774</v>
      </c>
      <c r="J547" s="43">
        <v>47</v>
      </c>
      <c r="K547" s="44">
        <v>18420</v>
      </c>
      <c r="L547" s="43">
        <v>865740</v>
      </c>
      <c r="M547" s="45">
        <v>0.09</v>
      </c>
      <c r="N547" s="46">
        <v>787823.4</v>
      </c>
      <c r="O547" s="41" t="s">
        <v>1172</v>
      </c>
      <c r="P547" s="47" t="s">
        <v>53</v>
      </c>
      <c r="Q547" s="48" t="s">
        <v>10</v>
      </c>
      <c r="R547" s="47" t="s">
        <v>29</v>
      </c>
      <c r="S547" s="48" t="s">
        <v>1173</v>
      </c>
    </row>
    <row r="548" spans="1:19" hidden="1">
      <c r="A548" s="36">
        <v>1532</v>
      </c>
      <c r="B548" s="37">
        <v>42889</v>
      </c>
      <c r="C548" s="38" t="s">
        <v>762</v>
      </c>
      <c r="D548" s="39" t="s">
        <v>775</v>
      </c>
      <c r="E548" s="40" t="s">
        <v>11</v>
      </c>
      <c r="F548" s="39" t="s">
        <v>25</v>
      </c>
      <c r="G548" s="41" t="s">
        <v>12</v>
      </c>
      <c r="H548" s="39" t="s">
        <v>114</v>
      </c>
      <c r="I548" s="42" t="s">
        <v>653</v>
      </c>
      <c r="J548" s="43">
        <v>42</v>
      </c>
      <c r="K548" s="44">
        <v>240</v>
      </c>
      <c r="L548" s="43">
        <v>10080</v>
      </c>
      <c r="M548" s="45">
        <v>0.04</v>
      </c>
      <c r="N548" s="46">
        <v>9676.7999999999993</v>
      </c>
      <c r="O548" s="41" t="s">
        <v>18</v>
      </c>
      <c r="P548" s="47" t="s">
        <v>79</v>
      </c>
      <c r="Q548" s="48" t="s">
        <v>16</v>
      </c>
      <c r="R548" s="47" t="s">
        <v>26</v>
      </c>
      <c r="S548" s="48" t="s">
        <v>1173</v>
      </c>
    </row>
    <row r="549" spans="1:19">
      <c r="A549" s="36">
        <v>1533</v>
      </c>
      <c r="B549" s="37">
        <v>42889</v>
      </c>
      <c r="C549" s="38" t="s">
        <v>762</v>
      </c>
      <c r="D549" s="39" t="s">
        <v>342</v>
      </c>
      <c r="E549" s="40" t="s">
        <v>7</v>
      </c>
      <c r="F549" s="39" t="s">
        <v>28</v>
      </c>
      <c r="G549" s="41" t="s">
        <v>8</v>
      </c>
      <c r="H549" s="39" t="s">
        <v>44</v>
      </c>
      <c r="I549" s="42" t="s">
        <v>137</v>
      </c>
      <c r="J549" s="43">
        <v>8</v>
      </c>
      <c r="K549" s="44">
        <v>1260</v>
      </c>
      <c r="L549" s="43">
        <v>10080</v>
      </c>
      <c r="M549" s="45">
        <v>0.08</v>
      </c>
      <c r="N549" s="46">
        <v>9273.6</v>
      </c>
      <c r="O549" s="41" t="s">
        <v>18</v>
      </c>
      <c r="P549" s="47" t="s">
        <v>53</v>
      </c>
      <c r="Q549" s="48" t="s">
        <v>16</v>
      </c>
      <c r="R549" s="47" t="s">
        <v>29</v>
      </c>
      <c r="S549" s="48" t="s">
        <v>1173</v>
      </c>
    </row>
    <row r="550" spans="1:19" hidden="1">
      <c r="A550" s="36">
        <v>1534</v>
      </c>
      <c r="B550" s="37">
        <v>42890</v>
      </c>
      <c r="C550" s="38" t="s">
        <v>762</v>
      </c>
      <c r="D550" s="39" t="s">
        <v>776</v>
      </c>
      <c r="E550" s="40" t="s">
        <v>11</v>
      </c>
      <c r="F550" s="39" t="s">
        <v>25</v>
      </c>
      <c r="G550" s="41" t="s">
        <v>12</v>
      </c>
      <c r="H550" s="39" t="s">
        <v>114</v>
      </c>
      <c r="I550" s="42" t="s">
        <v>777</v>
      </c>
      <c r="J550" s="43">
        <v>21</v>
      </c>
      <c r="K550" s="44">
        <v>960</v>
      </c>
      <c r="L550" s="43">
        <v>20160</v>
      </c>
      <c r="M550" s="45">
        <v>7.0000000000000007E-2</v>
      </c>
      <c r="N550" s="46">
        <v>18748.8</v>
      </c>
      <c r="O550" s="41" t="s">
        <v>1174</v>
      </c>
      <c r="P550" s="47" t="s">
        <v>53</v>
      </c>
      <c r="Q550" s="48" t="s">
        <v>10</v>
      </c>
      <c r="R550" s="47" t="s">
        <v>26</v>
      </c>
      <c r="S550" s="48" t="s">
        <v>1173</v>
      </c>
    </row>
    <row r="551" spans="1:19">
      <c r="A551" s="36">
        <v>1535</v>
      </c>
      <c r="B551" s="37">
        <v>42890</v>
      </c>
      <c r="C551" s="38" t="s">
        <v>762</v>
      </c>
      <c r="D551" s="39" t="s">
        <v>721</v>
      </c>
      <c r="E551" s="40" t="s">
        <v>50</v>
      </c>
      <c r="F551" s="39" t="s">
        <v>25</v>
      </c>
      <c r="G551" s="41" t="s">
        <v>12</v>
      </c>
      <c r="H551" s="39" t="s">
        <v>114</v>
      </c>
      <c r="I551" s="42" t="s">
        <v>778</v>
      </c>
      <c r="J551" s="43">
        <v>16</v>
      </c>
      <c r="K551" s="44">
        <v>900</v>
      </c>
      <c r="L551" s="43">
        <v>14400</v>
      </c>
      <c r="M551" s="45">
        <v>0.05</v>
      </c>
      <c r="N551" s="46">
        <v>13680</v>
      </c>
      <c r="O551" s="41" t="s">
        <v>18</v>
      </c>
      <c r="P551" s="47" t="s">
        <v>53</v>
      </c>
      <c r="Q551" s="48" t="s">
        <v>16</v>
      </c>
      <c r="R551" s="47" t="s">
        <v>26</v>
      </c>
      <c r="S551" s="48" t="s">
        <v>1173</v>
      </c>
    </row>
    <row r="552" spans="1:19" hidden="1">
      <c r="A552" s="36">
        <v>1536</v>
      </c>
      <c r="B552" s="37">
        <v>42890</v>
      </c>
      <c r="C552" s="38" t="s">
        <v>762</v>
      </c>
      <c r="D552" s="39" t="s">
        <v>721</v>
      </c>
      <c r="E552" s="40" t="s">
        <v>50</v>
      </c>
      <c r="F552" s="39" t="s">
        <v>25</v>
      </c>
      <c r="G552" s="41" t="s">
        <v>8</v>
      </c>
      <c r="H552" s="39" t="s">
        <v>44</v>
      </c>
      <c r="I552" s="42" t="s">
        <v>383</v>
      </c>
      <c r="J552" s="43">
        <v>46</v>
      </c>
      <c r="K552" s="44">
        <v>660</v>
      </c>
      <c r="L552" s="43">
        <v>30360</v>
      </c>
      <c r="M552" s="45">
        <v>0.01</v>
      </c>
      <c r="N552" s="46">
        <v>30056.400000000001</v>
      </c>
      <c r="O552" s="41" t="s">
        <v>18</v>
      </c>
      <c r="P552" s="47" t="s">
        <v>53</v>
      </c>
      <c r="Q552" s="48" t="s">
        <v>16</v>
      </c>
      <c r="R552" s="47" t="s">
        <v>26</v>
      </c>
      <c r="S552" s="48" t="s">
        <v>1173</v>
      </c>
    </row>
    <row r="553" spans="1:19" hidden="1">
      <c r="A553" s="36">
        <v>1537</v>
      </c>
      <c r="B553" s="37">
        <v>42890</v>
      </c>
      <c r="C553" s="38" t="s">
        <v>762</v>
      </c>
      <c r="D553" s="39" t="s">
        <v>721</v>
      </c>
      <c r="E553" s="40" t="s">
        <v>11</v>
      </c>
      <c r="F553" s="39" t="s">
        <v>25</v>
      </c>
      <c r="G553" s="41" t="s">
        <v>8</v>
      </c>
      <c r="H553" s="39" t="s">
        <v>44</v>
      </c>
      <c r="I553" s="42" t="s">
        <v>328</v>
      </c>
      <c r="J553" s="43">
        <v>9</v>
      </c>
      <c r="K553" s="44">
        <v>2400</v>
      </c>
      <c r="L553" s="43">
        <v>21600</v>
      </c>
      <c r="M553" s="45">
        <v>0.06</v>
      </c>
      <c r="N553" s="46">
        <v>20304</v>
      </c>
      <c r="O553" s="41" t="s">
        <v>18</v>
      </c>
      <c r="P553" s="47" t="s">
        <v>79</v>
      </c>
      <c r="Q553" s="48" t="s">
        <v>16</v>
      </c>
      <c r="R553" s="47" t="s">
        <v>26</v>
      </c>
      <c r="S553" s="48" t="s">
        <v>1173</v>
      </c>
    </row>
    <row r="554" spans="1:19" hidden="1">
      <c r="A554" s="36">
        <v>1538</v>
      </c>
      <c r="B554" s="37">
        <v>42890</v>
      </c>
      <c r="C554" s="38" t="s">
        <v>762</v>
      </c>
      <c r="D554" s="39" t="s">
        <v>779</v>
      </c>
      <c r="E554" s="40" t="s">
        <v>7</v>
      </c>
      <c r="F554" s="39" t="s">
        <v>25</v>
      </c>
      <c r="G554" s="41" t="s">
        <v>66</v>
      </c>
      <c r="H554" s="39" t="s">
        <v>82</v>
      </c>
      <c r="I554" s="42" t="s">
        <v>780</v>
      </c>
      <c r="J554" s="43">
        <v>49</v>
      </c>
      <c r="K554" s="44">
        <v>480</v>
      </c>
      <c r="L554" s="43">
        <v>23520</v>
      </c>
      <c r="M554" s="45">
        <v>0.1</v>
      </c>
      <c r="N554" s="46">
        <v>21168</v>
      </c>
      <c r="O554" s="41" t="s">
        <v>13</v>
      </c>
      <c r="P554" s="47" t="s">
        <v>53</v>
      </c>
      <c r="Q554" s="48" t="s">
        <v>14</v>
      </c>
      <c r="R554" s="47" t="s">
        <v>26</v>
      </c>
      <c r="S554" s="48" t="s">
        <v>1173</v>
      </c>
    </row>
    <row r="555" spans="1:19" hidden="1">
      <c r="A555" s="36">
        <v>1539</v>
      </c>
      <c r="B555" s="37">
        <v>42890</v>
      </c>
      <c r="C555" s="38" t="s">
        <v>762</v>
      </c>
      <c r="D555" s="39" t="s">
        <v>779</v>
      </c>
      <c r="E555" s="40" t="s">
        <v>7</v>
      </c>
      <c r="F555" s="39" t="s">
        <v>25</v>
      </c>
      <c r="G555" s="41" t="s">
        <v>12</v>
      </c>
      <c r="H555" s="39" t="s">
        <v>107</v>
      </c>
      <c r="I555" s="42" t="s">
        <v>781</v>
      </c>
      <c r="J555" s="43">
        <v>6</v>
      </c>
      <c r="K555" s="44">
        <v>240</v>
      </c>
      <c r="L555" s="43">
        <v>1440</v>
      </c>
      <c r="M555" s="45">
        <v>0.04</v>
      </c>
      <c r="N555" s="46">
        <v>1382.4</v>
      </c>
      <c r="O555" s="41" t="s">
        <v>13</v>
      </c>
      <c r="P555" s="47" t="s">
        <v>79</v>
      </c>
      <c r="Q555" s="48" t="s">
        <v>14</v>
      </c>
      <c r="R555" s="47" t="s">
        <v>26</v>
      </c>
      <c r="S555" s="48" t="s">
        <v>1173</v>
      </c>
    </row>
    <row r="556" spans="1:19" hidden="1">
      <c r="A556" s="36">
        <v>1540</v>
      </c>
      <c r="B556" s="37">
        <v>42891</v>
      </c>
      <c r="C556" s="38" t="s">
        <v>762</v>
      </c>
      <c r="D556" s="39" t="s">
        <v>98</v>
      </c>
      <c r="E556" s="40" t="s">
        <v>7</v>
      </c>
      <c r="F556" s="39" t="s">
        <v>25</v>
      </c>
      <c r="G556" s="41" t="s">
        <v>12</v>
      </c>
      <c r="H556" s="39" t="s">
        <v>120</v>
      </c>
      <c r="I556" s="42" t="s">
        <v>782</v>
      </c>
      <c r="J556" s="43">
        <v>47</v>
      </c>
      <c r="K556" s="44">
        <v>240</v>
      </c>
      <c r="L556" s="43">
        <v>11280</v>
      </c>
      <c r="M556" s="45">
        <v>0.05</v>
      </c>
      <c r="N556" s="46">
        <v>10716</v>
      </c>
      <c r="O556" s="41" t="s">
        <v>1174</v>
      </c>
      <c r="P556" s="47" t="s">
        <v>53</v>
      </c>
      <c r="Q556" s="48" t="s">
        <v>10</v>
      </c>
      <c r="R556" s="47" t="s">
        <v>26</v>
      </c>
      <c r="S556" s="48" t="s">
        <v>1173</v>
      </c>
    </row>
    <row r="557" spans="1:19" hidden="1">
      <c r="A557" s="36">
        <v>1541</v>
      </c>
      <c r="B557" s="37">
        <v>42891</v>
      </c>
      <c r="C557" s="38" t="s">
        <v>762</v>
      </c>
      <c r="D557" s="39" t="s">
        <v>98</v>
      </c>
      <c r="E557" s="40" t="s">
        <v>7</v>
      </c>
      <c r="F557" s="39" t="s">
        <v>25</v>
      </c>
      <c r="G557" s="41" t="s">
        <v>12</v>
      </c>
      <c r="H557" s="39" t="s">
        <v>107</v>
      </c>
      <c r="I557" s="42" t="s">
        <v>781</v>
      </c>
      <c r="J557" s="43">
        <v>26</v>
      </c>
      <c r="K557" s="44">
        <v>240</v>
      </c>
      <c r="L557" s="43">
        <v>6240</v>
      </c>
      <c r="M557" s="45">
        <v>0.08</v>
      </c>
      <c r="N557" s="46">
        <v>5740.8</v>
      </c>
      <c r="O557" s="41" t="s">
        <v>1174</v>
      </c>
      <c r="P557" s="47" t="s">
        <v>53</v>
      </c>
      <c r="Q557" s="48" t="s">
        <v>10</v>
      </c>
      <c r="R557" s="47" t="s">
        <v>26</v>
      </c>
      <c r="S557" s="48" t="s">
        <v>1173</v>
      </c>
    </row>
    <row r="558" spans="1:19" hidden="1">
      <c r="A558" s="36">
        <v>1542</v>
      </c>
      <c r="B558" s="37">
        <v>42891</v>
      </c>
      <c r="C558" s="38" t="s">
        <v>762</v>
      </c>
      <c r="D558" s="39" t="s">
        <v>783</v>
      </c>
      <c r="E558" s="40" t="s">
        <v>7</v>
      </c>
      <c r="F558" s="39" t="s">
        <v>27</v>
      </c>
      <c r="G558" s="41" t="s">
        <v>12</v>
      </c>
      <c r="H558" s="39" t="s">
        <v>47</v>
      </c>
      <c r="I558" s="42" t="s">
        <v>784</v>
      </c>
      <c r="J558" s="43">
        <v>30</v>
      </c>
      <c r="K558" s="44">
        <v>420</v>
      </c>
      <c r="L558" s="43">
        <v>12600</v>
      </c>
      <c r="M558" s="45">
        <v>0.05</v>
      </c>
      <c r="N558" s="46">
        <v>11970</v>
      </c>
      <c r="O558" s="41" t="s">
        <v>15</v>
      </c>
      <c r="P558" s="47" t="s">
        <v>53</v>
      </c>
      <c r="Q558" s="48" t="s">
        <v>10</v>
      </c>
      <c r="R558" s="47" t="s">
        <v>26</v>
      </c>
      <c r="S558" s="48" t="s">
        <v>1173</v>
      </c>
    </row>
    <row r="559" spans="1:19" hidden="1">
      <c r="A559" s="36">
        <v>1543</v>
      </c>
      <c r="B559" s="37">
        <v>42891</v>
      </c>
      <c r="C559" s="38" t="s">
        <v>762</v>
      </c>
      <c r="D559" s="39" t="s">
        <v>785</v>
      </c>
      <c r="E559" s="40" t="s">
        <v>101</v>
      </c>
      <c r="F559" s="39" t="s">
        <v>27</v>
      </c>
      <c r="G559" s="41" t="s">
        <v>12</v>
      </c>
      <c r="H559" s="39" t="s">
        <v>114</v>
      </c>
      <c r="I559" s="42" t="s">
        <v>786</v>
      </c>
      <c r="J559" s="43">
        <v>43</v>
      </c>
      <c r="K559" s="44">
        <v>180</v>
      </c>
      <c r="L559" s="43">
        <v>7740</v>
      </c>
      <c r="M559" s="45">
        <v>0.05</v>
      </c>
      <c r="N559" s="46">
        <v>7353</v>
      </c>
      <c r="O559" s="41" t="s">
        <v>1174</v>
      </c>
      <c r="P559" s="47" t="s">
        <v>60</v>
      </c>
      <c r="Q559" s="48" t="s">
        <v>10</v>
      </c>
      <c r="R559" s="47" t="s">
        <v>26</v>
      </c>
      <c r="S559" s="48" t="s">
        <v>1173</v>
      </c>
    </row>
    <row r="560" spans="1:19" hidden="1">
      <c r="A560" s="36">
        <v>1544</v>
      </c>
      <c r="B560" s="37">
        <v>42891</v>
      </c>
      <c r="C560" s="38" t="s">
        <v>762</v>
      </c>
      <c r="D560" s="39" t="s">
        <v>787</v>
      </c>
      <c r="E560" s="40" t="s">
        <v>7</v>
      </c>
      <c r="F560" s="39" t="s">
        <v>27</v>
      </c>
      <c r="G560" s="41" t="s">
        <v>12</v>
      </c>
      <c r="H560" s="39" t="s">
        <v>114</v>
      </c>
      <c r="I560" s="42" t="s">
        <v>788</v>
      </c>
      <c r="J560" s="43">
        <v>24</v>
      </c>
      <c r="K560" s="44">
        <v>2100</v>
      </c>
      <c r="L560" s="43">
        <v>50400</v>
      </c>
      <c r="M560" s="45">
        <v>0.1</v>
      </c>
      <c r="N560" s="46">
        <v>45360</v>
      </c>
      <c r="O560" s="41" t="s">
        <v>18</v>
      </c>
      <c r="P560" s="47" t="s">
        <v>53</v>
      </c>
      <c r="Q560" s="48" t="s">
        <v>16</v>
      </c>
      <c r="R560" s="47" t="s">
        <v>26</v>
      </c>
      <c r="S560" s="48" t="s">
        <v>1173</v>
      </c>
    </row>
    <row r="561" spans="1:19" hidden="1">
      <c r="A561" s="36">
        <v>1545</v>
      </c>
      <c r="B561" s="37">
        <v>42892</v>
      </c>
      <c r="C561" s="38" t="s">
        <v>762</v>
      </c>
      <c r="D561" s="39" t="s">
        <v>789</v>
      </c>
      <c r="E561" s="40" t="s">
        <v>101</v>
      </c>
      <c r="F561" s="39" t="s">
        <v>25</v>
      </c>
      <c r="G561" s="41" t="s">
        <v>12</v>
      </c>
      <c r="H561" s="39" t="s">
        <v>128</v>
      </c>
      <c r="I561" s="42" t="s">
        <v>790</v>
      </c>
      <c r="J561" s="43">
        <v>29</v>
      </c>
      <c r="K561" s="44">
        <v>180</v>
      </c>
      <c r="L561" s="43">
        <v>5220</v>
      </c>
      <c r="M561" s="45">
        <v>7.0000000000000007E-2</v>
      </c>
      <c r="N561" s="46">
        <v>4854.6000000000004</v>
      </c>
      <c r="O561" s="41" t="s">
        <v>15</v>
      </c>
      <c r="P561" s="47" t="s">
        <v>53</v>
      </c>
      <c r="Q561" s="48" t="s">
        <v>10</v>
      </c>
      <c r="R561" s="47" t="s">
        <v>26</v>
      </c>
      <c r="S561" s="48" t="s">
        <v>1173</v>
      </c>
    </row>
    <row r="562" spans="1:19" hidden="1">
      <c r="A562" s="36">
        <v>1546</v>
      </c>
      <c r="B562" s="37">
        <v>42892</v>
      </c>
      <c r="C562" s="38" t="s">
        <v>762</v>
      </c>
      <c r="D562" s="39" t="s">
        <v>789</v>
      </c>
      <c r="E562" s="40" t="s">
        <v>101</v>
      </c>
      <c r="F562" s="39" t="s">
        <v>25</v>
      </c>
      <c r="G562" s="41" t="s">
        <v>12</v>
      </c>
      <c r="H562" s="39" t="s">
        <v>74</v>
      </c>
      <c r="I562" s="42" t="s">
        <v>791</v>
      </c>
      <c r="J562" s="43">
        <v>33</v>
      </c>
      <c r="K562" s="44">
        <v>960</v>
      </c>
      <c r="L562" s="43">
        <v>31680</v>
      </c>
      <c r="M562" s="45">
        <v>0.02</v>
      </c>
      <c r="N562" s="46">
        <v>31046.400000000001</v>
      </c>
      <c r="O562" s="41" t="s">
        <v>15</v>
      </c>
      <c r="P562" s="47" t="s">
        <v>49</v>
      </c>
      <c r="Q562" s="48" t="s">
        <v>10</v>
      </c>
      <c r="R562" s="47" t="s">
        <v>26</v>
      </c>
      <c r="S562" s="48" t="s">
        <v>1173</v>
      </c>
    </row>
    <row r="563" spans="1:19" hidden="1">
      <c r="A563" s="36">
        <v>1547</v>
      </c>
      <c r="B563" s="37">
        <v>42892</v>
      </c>
      <c r="C563" s="38" t="s">
        <v>762</v>
      </c>
      <c r="D563" s="39" t="s">
        <v>789</v>
      </c>
      <c r="E563" s="40" t="s">
        <v>101</v>
      </c>
      <c r="F563" s="39" t="s">
        <v>25</v>
      </c>
      <c r="G563" s="41" t="s">
        <v>8</v>
      </c>
      <c r="H563" s="39" t="s">
        <v>70</v>
      </c>
      <c r="I563" s="42" t="s">
        <v>792</v>
      </c>
      <c r="J563" s="43">
        <v>38</v>
      </c>
      <c r="K563" s="44">
        <v>24060</v>
      </c>
      <c r="L563" s="43">
        <v>914280</v>
      </c>
      <c r="M563" s="45">
        <v>0.02</v>
      </c>
      <c r="N563" s="46">
        <v>895994.4</v>
      </c>
      <c r="O563" s="41" t="s">
        <v>15</v>
      </c>
      <c r="P563" s="47" t="s">
        <v>49</v>
      </c>
      <c r="Q563" s="48" t="s">
        <v>10</v>
      </c>
      <c r="R563" s="47" t="s">
        <v>26</v>
      </c>
      <c r="S563" s="48" t="s">
        <v>1173</v>
      </c>
    </row>
    <row r="564" spans="1:19" hidden="1">
      <c r="A564" s="36">
        <v>1548</v>
      </c>
      <c r="B564" s="37">
        <v>42892</v>
      </c>
      <c r="C564" s="38" t="s">
        <v>762</v>
      </c>
      <c r="D564" s="39" t="s">
        <v>789</v>
      </c>
      <c r="E564" s="40" t="s">
        <v>101</v>
      </c>
      <c r="F564" s="39" t="s">
        <v>25</v>
      </c>
      <c r="G564" s="41" t="s">
        <v>8</v>
      </c>
      <c r="H564" s="39" t="s">
        <v>70</v>
      </c>
      <c r="I564" s="42" t="s">
        <v>251</v>
      </c>
      <c r="J564" s="43">
        <v>45</v>
      </c>
      <c r="K564" s="44">
        <v>1440</v>
      </c>
      <c r="L564" s="43">
        <v>64800</v>
      </c>
      <c r="M564" s="45">
        <v>0.04</v>
      </c>
      <c r="N564" s="46">
        <v>62208</v>
      </c>
      <c r="O564" s="41" t="s">
        <v>15</v>
      </c>
      <c r="P564" s="47" t="s">
        <v>53</v>
      </c>
      <c r="Q564" s="48" t="s">
        <v>10</v>
      </c>
      <c r="R564" s="47" t="s">
        <v>26</v>
      </c>
      <c r="S564" s="48" t="s">
        <v>1173</v>
      </c>
    </row>
    <row r="565" spans="1:19" hidden="1">
      <c r="A565" s="36">
        <v>1549</v>
      </c>
      <c r="B565" s="37">
        <v>42892</v>
      </c>
      <c r="C565" s="38" t="s">
        <v>762</v>
      </c>
      <c r="D565" s="39" t="s">
        <v>793</v>
      </c>
      <c r="E565" s="40" t="s">
        <v>11</v>
      </c>
      <c r="F565" s="39" t="s">
        <v>28</v>
      </c>
      <c r="G565" s="41" t="s">
        <v>66</v>
      </c>
      <c r="H565" s="39" t="s">
        <v>199</v>
      </c>
      <c r="I565" s="42" t="s">
        <v>599</v>
      </c>
      <c r="J565" s="43">
        <v>46</v>
      </c>
      <c r="K565" s="44">
        <v>9060</v>
      </c>
      <c r="L565" s="43">
        <v>416760</v>
      </c>
      <c r="M565" s="45">
        <v>0.05</v>
      </c>
      <c r="N565" s="46">
        <v>395922</v>
      </c>
      <c r="O565" s="41" t="s">
        <v>1174</v>
      </c>
      <c r="P565" s="47" t="s">
        <v>53</v>
      </c>
      <c r="Q565" s="48" t="s">
        <v>10</v>
      </c>
      <c r="R565" s="47" t="s">
        <v>29</v>
      </c>
      <c r="S565" s="48" t="s">
        <v>1173</v>
      </c>
    </row>
    <row r="566" spans="1:19">
      <c r="A566" s="36">
        <v>1550</v>
      </c>
      <c r="B566" s="37">
        <v>42893</v>
      </c>
      <c r="C566" s="38" t="s">
        <v>762</v>
      </c>
      <c r="D566" s="39" t="s">
        <v>437</v>
      </c>
      <c r="E566" s="40" t="s">
        <v>50</v>
      </c>
      <c r="F566" s="39" t="s">
        <v>25</v>
      </c>
      <c r="G566" s="41" t="s">
        <v>12</v>
      </c>
      <c r="H566" s="39" t="s">
        <v>74</v>
      </c>
      <c r="I566" s="42" t="s">
        <v>794</v>
      </c>
      <c r="J566" s="43">
        <v>21</v>
      </c>
      <c r="K566" s="44">
        <v>1440</v>
      </c>
      <c r="L566" s="43">
        <v>30240</v>
      </c>
      <c r="M566" s="45">
        <v>0.04</v>
      </c>
      <c r="N566" s="46">
        <v>29030.400000000001</v>
      </c>
      <c r="O566" s="41" t="s">
        <v>15</v>
      </c>
      <c r="P566" s="47" t="s">
        <v>53</v>
      </c>
      <c r="Q566" s="48" t="s">
        <v>10</v>
      </c>
      <c r="R566" s="47" t="s">
        <v>26</v>
      </c>
      <c r="S566" s="48" t="s">
        <v>1173</v>
      </c>
    </row>
    <row r="567" spans="1:19" hidden="1">
      <c r="A567" s="36">
        <v>1551</v>
      </c>
      <c r="B567" s="37">
        <v>42893</v>
      </c>
      <c r="C567" s="38" t="s">
        <v>762</v>
      </c>
      <c r="D567" s="39" t="s">
        <v>579</v>
      </c>
      <c r="E567" s="40" t="s">
        <v>101</v>
      </c>
      <c r="F567" s="39" t="s">
        <v>25</v>
      </c>
      <c r="G567" s="41" t="s">
        <v>8</v>
      </c>
      <c r="H567" s="39" t="s">
        <v>44</v>
      </c>
      <c r="I567" s="42" t="s">
        <v>795</v>
      </c>
      <c r="J567" s="43">
        <v>50</v>
      </c>
      <c r="K567" s="44">
        <v>2640</v>
      </c>
      <c r="L567" s="43">
        <v>132000</v>
      </c>
      <c r="M567" s="45">
        <v>0.1</v>
      </c>
      <c r="N567" s="46">
        <v>118800</v>
      </c>
      <c r="O567" s="41" t="s">
        <v>1172</v>
      </c>
      <c r="P567" s="47" t="s">
        <v>53</v>
      </c>
      <c r="Q567" s="48" t="s">
        <v>10</v>
      </c>
      <c r="R567" s="47" t="s">
        <v>26</v>
      </c>
      <c r="S567" s="48" t="s">
        <v>1173</v>
      </c>
    </row>
    <row r="568" spans="1:19" hidden="1">
      <c r="A568" s="36">
        <v>1552</v>
      </c>
      <c r="B568" s="37">
        <v>42893</v>
      </c>
      <c r="C568" s="38" t="s">
        <v>762</v>
      </c>
      <c r="D568" s="39" t="s">
        <v>796</v>
      </c>
      <c r="E568" s="40" t="s">
        <v>50</v>
      </c>
      <c r="F568" s="39" t="s">
        <v>28</v>
      </c>
      <c r="G568" s="41" t="s">
        <v>8</v>
      </c>
      <c r="H568" s="39" t="s">
        <v>62</v>
      </c>
      <c r="I568" s="42" t="s">
        <v>797</v>
      </c>
      <c r="J568" s="43">
        <v>27</v>
      </c>
      <c r="K568" s="44">
        <v>9360</v>
      </c>
      <c r="L568" s="43">
        <v>252720</v>
      </c>
      <c r="M568" s="45">
        <v>0.04</v>
      </c>
      <c r="N568" s="46">
        <v>242611.20000000001</v>
      </c>
      <c r="O568" s="41" t="s">
        <v>1172</v>
      </c>
      <c r="P568" s="47" t="s">
        <v>64</v>
      </c>
      <c r="Q568" s="48" t="s">
        <v>10</v>
      </c>
      <c r="R568" s="47" t="s">
        <v>29</v>
      </c>
      <c r="S568" s="48" t="s">
        <v>1173</v>
      </c>
    </row>
    <row r="569" spans="1:19" hidden="1">
      <c r="A569" s="36">
        <v>1553</v>
      </c>
      <c r="B569" s="37">
        <v>42893</v>
      </c>
      <c r="C569" s="38" t="s">
        <v>762</v>
      </c>
      <c r="D569" s="39" t="s">
        <v>798</v>
      </c>
      <c r="E569" s="40" t="s">
        <v>11</v>
      </c>
      <c r="F569" s="39" t="s">
        <v>30</v>
      </c>
      <c r="G569" s="41" t="s">
        <v>12</v>
      </c>
      <c r="H569" s="39" t="s">
        <v>157</v>
      </c>
      <c r="I569" s="42" t="s">
        <v>799</v>
      </c>
      <c r="J569" s="43">
        <v>2</v>
      </c>
      <c r="K569" s="44">
        <v>300</v>
      </c>
      <c r="L569" s="43">
        <v>600</v>
      </c>
      <c r="M569" s="45">
        <v>0.02</v>
      </c>
      <c r="N569" s="46">
        <v>588</v>
      </c>
      <c r="O569" s="41" t="s">
        <v>15</v>
      </c>
      <c r="P569" s="47" t="s">
        <v>53</v>
      </c>
      <c r="Q569" s="48" t="s">
        <v>10</v>
      </c>
      <c r="R569" s="47" t="s">
        <v>29</v>
      </c>
      <c r="S569" s="48" t="s">
        <v>1173</v>
      </c>
    </row>
    <row r="570" spans="1:19" hidden="1">
      <c r="A570" s="36">
        <v>1554</v>
      </c>
      <c r="B570" s="37">
        <v>42894</v>
      </c>
      <c r="C570" s="38" t="s">
        <v>762</v>
      </c>
      <c r="D570" s="39" t="s">
        <v>800</v>
      </c>
      <c r="E570" s="40" t="s">
        <v>50</v>
      </c>
      <c r="F570" s="39" t="s">
        <v>25</v>
      </c>
      <c r="G570" s="41" t="s">
        <v>8</v>
      </c>
      <c r="H570" s="39" t="s">
        <v>44</v>
      </c>
      <c r="I570" s="42" t="s">
        <v>801</v>
      </c>
      <c r="J570" s="43">
        <v>49</v>
      </c>
      <c r="K570" s="44">
        <v>6000</v>
      </c>
      <c r="L570" s="43">
        <v>294000</v>
      </c>
      <c r="M570" s="45">
        <v>0</v>
      </c>
      <c r="N570" s="46">
        <v>294000</v>
      </c>
      <c r="O570" s="41" t="s">
        <v>1174</v>
      </c>
      <c r="P570" s="47" t="s">
        <v>53</v>
      </c>
      <c r="Q570" s="48" t="s">
        <v>10</v>
      </c>
      <c r="R570" s="47" t="s">
        <v>26</v>
      </c>
      <c r="S570" s="48" t="s">
        <v>1173</v>
      </c>
    </row>
    <row r="571" spans="1:19" hidden="1">
      <c r="A571" s="36">
        <v>1555</v>
      </c>
      <c r="B571" s="37">
        <v>42894</v>
      </c>
      <c r="C571" s="38" t="s">
        <v>762</v>
      </c>
      <c r="D571" s="39" t="s">
        <v>802</v>
      </c>
      <c r="E571" s="40" t="s">
        <v>11</v>
      </c>
      <c r="F571" s="39" t="s">
        <v>27</v>
      </c>
      <c r="G571" s="41" t="s">
        <v>66</v>
      </c>
      <c r="H571" s="39" t="s">
        <v>67</v>
      </c>
      <c r="I571" s="42" t="s">
        <v>803</v>
      </c>
      <c r="J571" s="43">
        <v>32</v>
      </c>
      <c r="K571" s="44">
        <v>3660</v>
      </c>
      <c r="L571" s="43">
        <v>117120</v>
      </c>
      <c r="M571" s="45">
        <v>0.08</v>
      </c>
      <c r="N571" s="46">
        <v>107750.39999999999</v>
      </c>
      <c r="O571" s="41" t="s">
        <v>15</v>
      </c>
      <c r="P571" s="47" t="s">
        <v>91</v>
      </c>
      <c r="Q571" s="48" t="s">
        <v>10</v>
      </c>
      <c r="R571" s="47" t="s">
        <v>26</v>
      </c>
      <c r="S571" s="48" t="s">
        <v>1173</v>
      </c>
    </row>
    <row r="572" spans="1:19" hidden="1">
      <c r="A572" s="36">
        <v>1556</v>
      </c>
      <c r="B572" s="37">
        <v>42894</v>
      </c>
      <c r="C572" s="38" t="s">
        <v>762</v>
      </c>
      <c r="D572" s="39" t="s">
        <v>802</v>
      </c>
      <c r="E572" s="40" t="s">
        <v>11</v>
      </c>
      <c r="F572" s="39" t="s">
        <v>27</v>
      </c>
      <c r="G572" s="41" t="s">
        <v>66</v>
      </c>
      <c r="H572" s="39" t="s">
        <v>82</v>
      </c>
      <c r="I572" s="42" t="s">
        <v>581</v>
      </c>
      <c r="J572" s="43">
        <v>46</v>
      </c>
      <c r="K572" s="44">
        <v>660</v>
      </c>
      <c r="L572" s="43">
        <v>30360</v>
      </c>
      <c r="M572" s="45">
        <v>0.1</v>
      </c>
      <c r="N572" s="46">
        <v>27324</v>
      </c>
      <c r="O572" s="41" t="s">
        <v>15</v>
      </c>
      <c r="P572" s="47" t="s">
        <v>49</v>
      </c>
      <c r="Q572" s="48" t="s">
        <v>10</v>
      </c>
      <c r="R572" s="47" t="s">
        <v>26</v>
      </c>
      <c r="S572" s="48" t="s">
        <v>1173</v>
      </c>
    </row>
    <row r="573" spans="1:19">
      <c r="A573" s="36">
        <v>1557</v>
      </c>
      <c r="B573" s="37">
        <v>42895</v>
      </c>
      <c r="C573" s="38" t="s">
        <v>762</v>
      </c>
      <c r="D573" s="39" t="s">
        <v>541</v>
      </c>
      <c r="E573" s="40" t="s">
        <v>50</v>
      </c>
      <c r="F573" s="39" t="s">
        <v>25</v>
      </c>
      <c r="G573" s="41" t="s">
        <v>12</v>
      </c>
      <c r="H573" s="39" t="s">
        <v>55</v>
      </c>
      <c r="I573" s="42" t="s">
        <v>340</v>
      </c>
      <c r="J573" s="43">
        <v>8</v>
      </c>
      <c r="K573" s="44">
        <v>2100</v>
      </c>
      <c r="L573" s="43">
        <v>16800</v>
      </c>
      <c r="M573" s="45">
        <v>0</v>
      </c>
      <c r="N573" s="46">
        <v>16800</v>
      </c>
      <c r="O573" s="41" t="s">
        <v>1174</v>
      </c>
      <c r="P573" s="47" t="s">
        <v>79</v>
      </c>
      <c r="Q573" s="48" t="s">
        <v>10</v>
      </c>
      <c r="R573" s="47" t="s">
        <v>26</v>
      </c>
      <c r="S573" s="48" t="s">
        <v>1173</v>
      </c>
    </row>
    <row r="574" spans="1:19" hidden="1">
      <c r="A574" s="36">
        <v>1558</v>
      </c>
      <c r="B574" s="37">
        <v>42895</v>
      </c>
      <c r="C574" s="38" t="s">
        <v>762</v>
      </c>
      <c r="D574" s="39" t="s">
        <v>541</v>
      </c>
      <c r="E574" s="40" t="s">
        <v>50</v>
      </c>
      <c r="F574" s="39" t="s">
        <v>25</v>
      </c>
      <c r="G574" s="41" t="s">
        <v>8</v>
      </c>
      <c r="H574" s="39" t="s">
        <v>62</v>
      </c>
      <c r="I574" s="42" t="s">
        <v>480</v>
      </c>
      <c r="J574" s="43">
        <v>29</v>
      </c>
      <c r="K574" s="44">
        <v>3360</v>
      </c>
      <c r="L574" s="43">
        <v>97440</v>
      </c>
      <c r="M574" s="45">
        <v>7.0000000000000007E-2</v>
      </c>
      <c r="N574" s="46">
        <v>90619.199999999997</v>
      </c>
      <c r="O574" s="41" t="s">
        <v>1174</v>
      </c>
      <c r="P574" s="47" t="s">
        <v>64</v>
      </c>
      <c r="Q574" s="48" t="s">
        <v>10</v>
      </c>
      <c r="R574" s="47" t="s">
        <v>26</v>
      </c>
      <c r="S574" s="48" t="s">
        <v>1173</v>
      </c>
    </row>
    <row r="575" spans="1:19" hidden="1">
      <c r="A575" s="36">
        <v>1559</v>
      </c>
      <c r="B575" s="37">
        <v>42895</v>
      </c>
      <c r="C575" s="38" t="s">
        <v>762</v>
      </c>
      <c r="D575" s="39" t="s">
        <v>804</v>
      </c>
      <c r="E575" s="40" t="s">
        <v>101</v>
      </c>
      <c r="F575" s="39" t="s">
        <v>30</v>
      </c>
      <c r="G575" s="41" t="s">
        <v>12</v>
      </c>
      <c r="H575" s="39" t="s">
        <v>114</v>
      </c>
      <c r="I575" s="42" t="s">
        <v>805</v>
      </c>
      <c r="J575" s="43">
        <v>27</v>
      </c>
      <c r="K575" s="44">
        <v>300</v>
      </c>
      <c r="L575" s="43">
        <v>8100</v>
      </c>
      <c r="M575" s="45">
        <v>0.1</v>
      </c>
      <c r="N575" s="46">
        <v>7290</v>
      </c>
      <c r="O575" s="41" t="s">
        <v>13</v>
      </c>
      <c r="P575" s="47" t="s">
        <v>53</v>
      </c>
      <c r="Q575" s="48" t="s">
        <v>14</v>
      </c>
      <c r="R575" s="47" t="s">
        <v>29</v>
      </c>
      <c r="S575" s="48" t="s">
        <v>1173</v>
      </c>
    </row>
    <row r="576" spans="1:19" hidden="1">
      <c r="A576" s="36">
        <v>1560</v>
      </c>
      <c r="B576" s="37">
        <v>42895</v>
      </c>
      <c r="C576" s="38" t="s">
        <v>762</v>
      </c>
      <c r="D576" s="39" t="s">
        <v>804</v>
      </c>
      <c r="E576" s="40" t="s">
        <v>101</v>
      </c>
      <c r="F576" s="39" t="s">
        <v>30</v>
      </c>
      <c r="G576" s="41" t="s">
        <v>8</v>
      </c>
      <c r="H576" s="39" t="s">
        <v>44</v>
      </c>
      <c r="I576" s="42" t="s">
        <v>691</v>
      </c>
      <c r="J576" s="43">
        <v>43</v>
      </c>
      <c r="K576" s="44">
        <v>1740</v>
      </c>
      <c r="L576" s="43">
        <v>74820</v>
      </c>
      <c r="M576" s="45">
        <v>0.01</v>
      </c>
      <c r="N576" s="46">
        <v>74071.8</v>
      </c>
      <c r="O576" s="41" t="s">
        <v>13</v>
      </c>
      <c r="P576" s="47" t="s">
        <v>79</v>
      </c>
      <c r="Q576" s="48" t="s">
        <v>14</v>
      </c>
      <c r="R576" s="47" t="s">
        <v>29</v>
      </c>
      <c r="S576" s="48" t="s">
        <v>1173</v>
      </c>
    </row>
    <row r="577" spans="1:19" hidden="1">
      <c r="A577" s="36">
        <v>1561</v>
      </c>
      <c r="B577" s="37">
        <v>42895</v>
      </c>
      <c r="C577" s="38" t="s">
        <v>762</v>
      </c>
      <c r="D577" s="39" t="s">
        <v>806</v>
      </c>
      <c r="E577" s="40" t="s">
        <v>101</v>
      </c>
      <c r="F577" s="39" t="s">
        <v>30</v>
      </c>
      <c r="G577" s="41" t="s">
        <v>8</v>
      </c>
      <c r="H577" s="39" t="s">
        <v>44</v>
      </c>
      <c r="I577" s="42" t="s">
        <v>807</v>
      </c>
      <c r="J577" s="43">
        <v>49</v>
      </c>
      <c r="K577" s="44">
        <v>1920</v>
      </c>
      <c r="L577" s="43">
        <v>94080</v>
      </c>
      <c r="M577" s="45">
        <v>7.0000000000000007E-2</v>
      </c>
      <c r="N577" s="46">
        <v>87494.399999999994</v>
      </c>
      <c r="O577" s="41" t="s">
        <v>13</v>
      </c>
      <c r="P577" s="47" t="s">
        <v>53</v>
      </c>
      <c r="Q577" s="48" t="s">
        <v>14</v>
      </c>
      <c r="R577" s="47" t="s">
        <v>29</v>
      </c>
      <c r="S577" s="48" t="s">
        <v>1173</v>
      </c>
    </row>
    <row r="578" spans="1:19" hidden="1">
      <c r="A578" s="36">
        <v>1562</v>
      </c>
      <c r="B578" s="37">
        <v>42895</v>
      </c>
      <c r="C578" s="38" t="s">
        <v>762</v>
      </c>
      <c r="D578" s="39" t="s">
        <v>105</v>
      </c>
      <c r="E578" s="40" t="s">
        <v>101</v>
      </c>
      <c r="F578" s="39" t="s">
        <v>25</v>
      </c>
      <c r="G578" s="41" t="s">
        <v>12</v>
      </c>
      <c r="H578" s="39" t="s">
        <v>55</v>
      </c>
      <c r="I578" s="42" t="s">
        <v>112</v>
      </c>
      <c r="J578" s="43">
        <v>8</v>
      </c>
      <c r="K578" s="44">
        <v>4860</v>
      </c>
      <c r="L578" s="43">
        <v>38880</v>
      </c>
      <c r="M578" s="45">
        <v>0.03</v>
      </c>
      <c r="N578" s="46">
        <v>37713.599999999999</v>
      </c>
      <c r="O578" s="41" t="s">
        <v>13</v>
      </c>
      <c r="P578" s="47" t="s">
        <v>46</v>
      </c>
      <c r="Q578" s="48" t="s">
        <v>14</v>
      </c>
      <c r="R578" s="47" t="s">
        <v>26</v>
      </c>
      <c r="S578" s="48" t="s">
        <v>1173</v>
      </c>
    </row>
    <row r="579" spans="1:19" hidden="1">
      <c r="A579" s="36">
        <v>1563</v>
      </c>
      <c r="B579" s="37">
        <v>42895</v>
      </c>
      <c r="C579" s="38" t="s">
        <v>762</v>
      </c>
      <c r="D579" s="39" t="s">
        <v>808</v>
      </c>
      <c r="E579" s="40" t="s">
        <v>101</v>
      </c>
      <c r="F579" s="39" t="s">
        <v>30</v>
      </c>
      <c r="G579" s="41" t="s">
        <v>12</v>
      </c>
      <c r="H579" s="39" t="s">
        <v>114</v>
      </c>
      <c r="I579" s="42" t="s">
        <v>649</v>
      </c>
      <c r="J579" s="43">
        <v>33</v>
      </c>
      <c r="K579" s="44">
        <v>660</v>
      </c>
      <c r="L579" s="43">
        <v>21780</v>
      </c>
      <c r="M579" s="45">
        <v>0.06</v>
      </c>
      <c r="N579" s="46">
        <v>20473.2</v>
      </c>
      <c r="O579" s="41" t="s">
        <v>1174</v>
      </c>
      <c r="P579" s="47" t="s">
        <v>53</v>
      </c>
      <c r="Q579" s="48" t="s">
        <v>10</v>
      </c>
      <c r="R579" s="47" t="s">
        <v>29</v>
      </c>
      <c r="S579" s="48" t="s">
        <v>1173</v>
      </c>
    </row>
    <row r="580" spans="1:19" hidden="1">
      <c r="A580" s="36">
        <v>1564</v>
      </c>
      <c r="B580" s="37">
        <v>42895</v>
      </c>
      <c r="C580" s="38" t="s">
        <v>762</v>
      </c>
      <c r="D580" s="39" t="s">
        <v>808</v>
      </c>
      <c r="E580" s="40" t="s">
        <v>101</v>
      </c>
      <c r="F580" s="39" t="s">
        <v>30</v>
      </c>
      <c r="G580" s="41" t="s">
        <v>66</v>
      </c>
      <c r="H580" s="39" t="s">
        <v>82</v>
      </c>
      <c r="I580" s="42" t="s">
        <v>809</v>
      </c>
      <c r="J580" s="43">
        <v>30</v>
      </c>
      <c r="K580" s="44">
        <v>780</v>
      </c>
      <c r="L580" s="43">
        <v>23400</v>
      </c>
      <c r="M580" s="45">
        <v>0.01</v>
      </c>
      <c r="N580" s="46">
        <v>23166</v>
      </c>
      <c r="O580" s="41" t="s">
        <v>1174</v>
      </c>
      <c r="P580" s="47" t="s">
        <v>53</v>
      </c>
      <c r="Q580" s="48" t="s">
        <v>10</v>
      </c>
      <c r="R580" s="47" t="s">
        <v>29</v>
      </c>
      <c r="S580" s="48" t="s">
        <v>1173</v>
      </c>
    </row>
    <row r="581" spans="1:19" hidden="1">
      <c r="A581" s="36">
        <v>1565</v>
      </c>
      <c r="B581" s="37">
        <v>42895</v>
      </c>
      <c r="C581" s="38" t="s">
        <v>762</v>
      </c>
      <c r="D581" s="39" t="s">
        <v>708</v>
      </c>
      <c r="E581" s="40" t="s">
        <v>101</v>
      </c>
      <c r="F581" s="39" t="s">
        <v>30</v>
      </c>
      <c r="G581" s="41" t="s">
        <v>66</v>
      </c>
      <c r="H581" s="39" t="s">
        <v>125</v>
      </c>
      <c r="I581" s="42" t="s">
        <v>368</v>
      </c>
      <c r="J581" s="43">
        <v>3</v>
      </c>
      <c r="K581" s="44">
        <v>14220</v>
      </c>
      <c r="L581" s="43">
        <v>42660</v>
      </c>
      <c r="M581" s="45">
        <v>0.03</v>
      </c>
      <c r="N581" s="46">
        <v>41380.199999999997</v>
      </c>
      <c r="O581" s="41" t="s">
        <v>1172</v>
      </c>
      <c r="P581" s="47" t="s">
        <v>79</v>
      </c>
      <c r="Q581" s="48" t="s">
        <v>10</v>
      </c>
      <c r="R581" s="47" t="s">
        <v>29</v>
      </c>
      <c r="S581" s="48" t="s">
        <v>1173</v>
      </c>
    </row>
    <row r="582" spans="1:19" hidden="1">
      <c r="A582" s="36">
        <v>1566</v>
      </c>
      <c r="B582" s="37">
        <v>42895</v>
      </c>
      <c r="C582" s="38" t="s">
        <v>762</v>
      </c>
      <c r="D582" s="39" t="s">
        <v>810</v>
      </c>
      <c r="E582" s="40" t="s">
        <v>101</v>
      </c>
      <c r="F582" s="39" t="s">
        <v>27</v>
      </c>
      <c r="G582" s="41" t="s">
        <v>66</v>
      </c>
      <c r="H582" s="39" t="s">
        <v>199</v>
      </c>
      <c r="I582" s="42" t="s">
        <v>811</v>
      </c>
      <c r="J582" s="43">
        <v>48</v>
      </c>
      <c r="K582" s="44">
        <v>4260</v>
      </c>
      <c r="L582" s="43">
        <v>204480</v>
      </c>
      <c r="M582" s="45">
        <v>0.08</v>
      </c>
      <c r="N582" s="46">
        <v>188121.60000000001</v>
      </c>
      <c r="O582" s="41" t="s">
        <v>18</v>
      </c>
      <c r="P582" s="47" t="s">
        <v>53</v>
      </c>
      <c r="Q582" s="48" t="s">
        <v>16</v>
      </c>
      <c r="R582" s="47" t="s">
        <v>26</v>
      </c>
      <c r="S582" s="48" t="s">
        <v>1173</v>
      </c>
    </row>
    <row r="583" spans="1:19" hidden="1">
      <c r="A583" s="36">
        <v>1567</v>
      </c>
      <c r="B583" s="37">
        <v>42895</v>
      </c>
      <c r="C583" s="38" t="s">
        <v>762</v>
      </c>
      <c r="D583" s="39" t="s">
        <v>812</v>
      </c>
      <c r="E583" s="40" t="s">
        <v>7</v>
      </c>
      <c r="F583" s="39" t="s">
        <v>25</v>
      </c>
      <c r="G583" s="41" t="s">
        <v>12</v>
      </c>
      <c r="H583" s="39" t="s">
        <v>74</v>
      </c>
      <c r="I583" s="42" t="s">
        <v>813</v>
      </c>
      <c r="J583" s="43">
        <v>47</v>
      </c>
      <c r="K583" s="44">
        <v>480</v>
      </c>
      <c r="L583" s="43">
        <v>22560</v>
      </c>
      <c r="M583" s="45">
        <v>0.03</v>
      </c>
      <c r="N583" s="46">
        <v>21883.200000000001</v>
      </c>
      <c r="O583" s="41" t="s">
        <v>18</v>
      </c>
      <c r="P583" s="47" t="s">
        <v>60</v>
      </c>
      <c r="Q583" s="48" t="s">
        <v>16</v>
      </c>
      <c r="R583" s="47" t="s">
        <v>26</v>
      </c>
      <c r="S583" s="48" t="s">
        <v>1173</v>
      </c>
    </row>
    <row r="584" spans="1:19" hidden="1">
      <c r="A584" s="36">
        <v>1568</v>
      </c>
      <c r="B584" s="37">
        <v>42896</v>
      </c>
      <c r="C584" s="38" t="s">
        <v>762</v>
      </c>
      <c r="D584" s="39" t="s">
        <v>814</v>
      </c>
      <c r="E584" s="40" t="s">
        <v>101</v>
      </c>
      <c r="F584" s="39" t="s">
        <v>30</v>
      </c>
      <c r="G584" s="41" t="s">
        <v>12</v>
      </c>
      <c r="H584" s="39" t="s">
        <v>51</v>
      </c>
      <c r="I584" s="42" t="s">
        <v>97</v>
      </c>
      <c r="J584" s="43">
        <v>31</v>
      </c>
      <c r="K584" s="44">
        <v>180</v>
      </c>
      <c r="L584" s="43">
        <v>5580</v>
      </c>
      <c r="M584" s="45">
        <v>0.04</v>
      </c>
      <c r="N584" s="46">
        <v>5356.8</v>
      </c>
      <c r="O584" s="41" t="s">
        <v>13</v>
      </c>
      <c r="P584" s="47" t="s">
        <v>53</v>
      </c>
      <c r="Q584" s="48" t="s">
        <v>14</v>
      </c>
      <c r="R584" s="47" t="s">
        <v>29</v>
      </c>
      <c r="S584" s="48" t="s">
        <v>1173</v>
      </c>
    </row>
    <row r="585" spans="1:19" hidden="1">
      <c r="A585" s="36">
        <v>1569</v>
      </c>
      <c r="B585" s="37">
        <v>42896</v>
      </c>
      <c r="C585" s="38" t="s">
        <v>762</v>
      </c>
      <c r="D585" s="39" t="s">
        <v>814</v>
      </c>
      <c r="E585" s="40" t="s">
        <v>101</v>
      </c>
      <c r="F585" s="39" t="s">
        <v>30</v>
      </c>
      <c r="G585" s="41" t="s">
        <v>8</v>
      </c>
      <c r="H585" s="39" t="s">
        <v>62</v>
      </c>
      <c r="I585" s="42" t="s">
        <v>815</v>
      </c>
      <c r="J585" s="43">
        <v>50</v>
      </c>
      <c r="K585" s="44">
        <v>2160</v>
      </c>
      <c r="L585" s="43">
        <v>108000</v>
      </c>
      <c r="M585" s="45">
        <v>0.05</v>
      </c>
      <c r="N585" s="46">
        <v>102600</v>
      </c>
      <c r="O585" s="41" t="s">
        <v>13</v>
      </c>
      <c r="P585" s="47" t="s">
        <v>46</v>
      </c>
      <c r="Q585" s="48" t="s">
        <v>14</v>
      </c>
      <c r="R585" s="47" t="s">
        <v>29</v>
      </c>
      <c r="S585" s="48" t="s">
        <v>1173</v>
      </c>
    </row>
    <row r="586" spans="1:19" hidden="1">
      <c r="A586" s="36">
        <v>1570</v>
      </c>
      <c r="B586" s="37">
        <v>42896</v>
      </c>
      <c r="C586" s="38" t="s">
        <v>762</v>
      </c>
      <c r="D586" s="39" t="s">
        <v>174</v>
      </c>
      <c r="E586" s="40" t="s">
        <v>50</v>
      </c>
      <c r="F586" s="39" t="s">
        <v>28</v>
      </c>
      <c r="G586" s="41" t="s">
        <v>66</v>
      </c>
      <c r="H586" s="39" t="s">
        <v>82</v>
      </c>
      <c r="I586" s="42" t="s">
        <v>514</v>
      </c>
      <c r="J586" s="43">
        <v>8</v>
      </c>
      <c r="K586" s="44">
        <v>960</v>
      </c>
      <c r="L586" s="43">
        <v>7680</v>
      </c>
      <c r="M586" s="45">
        <v>0.01</v>
      </c>
      <c r="N586" s="46">
        <v>7603.2</v>
      </c>
      <c r="O586" s="41" t="s">
        <v>1172</v>
      </c>
      <c r="P586" s="47" t="s">
        <v>91</v>
      </c>
      <c r="Q586" s="48" t="s">
        <v>10</v>
      </c>
      <c r="R586" s="47" t="s">
        <v>29</v>
      </c>
      <c r="S586" s="48" t="s">
        <v>1173</v>
      </c>
    </row>
    <row r="587" spans="1:19" hidden="1">
      <c r="A587" s="36">
        <v>1571</v>
      </c>
      <c r="B587" s="37">
        <v>42896</v>
      </c>
      <c r="C587" s="38" t="s">
        <v>762</v>
      </c>
      <c r="D587" s="39" t="s">
        <v>174</v>
      </c>
      <c r="E587" s="40" t="s">
        <v>50</v>
      </c>
      <c r="F587" s="39" t="s">
        <v>28</v>
      </c>
      <c r="G587" s="41" t="s">
        <v>66</v>
      </c>
      <c r="H587" s="39" t="s">
        <v>125</v>
      </c>
      <c r="I587" s="42" t="s">
        <v>354</v>
      </c>
      <c r="J587" s="43">
        <v>42</v>
      </c>
      <c r="K587" s="44">
        <v>4320</v>
      </c>
      <c r="L587" s="43">
        <v>181440</v>
      </c>
      <c r="M587" s="45">
        <v>0.04</v>
      </c>
      <c r="N587" s="46">
        <v>174182.39999999999</v>
      </c>
      <c r="O587" s="41" t="s">
        <v>1172</v>
      </c>
      <c r="P587" s="47" t="s">
        <v>60</v>
      </c>
      <c r="Q587" s="48" t="s">
        <v>10</v>
      </c>
      <c r="R587" s="47" t="s">
        <v>29</v>
      </c>
      <c r="S587" s="48" t="s">
        <v>1173</v>
      </c>
    </row>
    <row r="588" spans="1:19" hidden="1">
      <c r="A588" s="36">
        <v>1572</v>
      </c>
      <c r="B588" s="37">
        <v>42896</v>
      </c>
      <c r="C588" s="38" t="s">
        <v>762</v>
      </c>
      <c r="D588" s="39" t="s">
        <v>427</v>
      </c>
      <c r="E588" s="40" t="s">
        <v>7</v>
      </c>
      <c r="F588" s="39" t="s">
        <v>25</v>
      </c>
      <c r="G588" s="41" t="s">
        <v>12</v>
      </c>
      <c r="H588" s="39" t="s">
        <v>47</v>
      </c>
      <c r="I588" s="42" t="s">
        <v>816</v>
      </c>
      <c r="J588" s="43">
        <v>8</v>
      </c>
      <c r="K588" s="44">
        <v>420</v>
      </c>
      <c r="L588" s="43">
        <v>3360</v>
      </c>
      <c r="M588" s="45">
        <v>0</v>
      </c>
      <c r="N588" s="46">
        <v>3360</v>
      </c>
      <c r="O588" s="41" t="s">
        <v>13</v>
      </c>
      <c r="P588" s="47" t="s">
        <v>53</v>
      </c>
      <c r="Q588" s="48" t="s">
        <v>14</v>
      </c>
      <c r="R588" s="47" t="s">
        <v>26</v>
      </c>
      <c r="S588" s="48" t="s">
        <v>1173</v>
      </c>
    </row>
    <row r="589" spans="1:19" hidden="1">
      <c r="A589" s="36">
        <v>1573</v>
      </c>
      <c r="B589" s="37">
        <v>42897</v>
      </c>
      <c r="C589" s="38" t="s">
        <v>762</v>
      </c>
      <c r="D589" s="39" t="s">
        <v>817</v>
      </c>
      <c r="E589" s="40" t="s">
        <v>50</v>
      </c>
      <c r="F589" s="39" t="s">
        <v>25</v>
      </c>
      <c r="G589" s="41" t="s">
        <v>8</v>
      </c>
      <c r="H589" s="39" t="s">
        <v>70</v>
      </c>
      <c r="I589" s="42" t="s">
        <v>616</v>
      </c>
      <c r="J589" s="43">
        <v>1</v>
      </c>
      <c r="K589" s="44">
        <v>153060</v>
      </c>
      <c r="L589" s="43">
        <v>153060</v>
      </c>
      <c r="M589" s="45">
        <v>0</v>
      </c>
      <c r="N589" s="46">
        <v>153060</v>
      </c>
      <c r="O589" s="41" t="s">
        <v>18</v>
      </c>
      <c r="P589" s="47" t="s">
        <v>53</v>
      </c>
      <c r="Q589" s="48" t="s">
        <v>16</v>
      </c>
      <c r="R589" s="47" t="s">
        <v>26</v>
      </c>
      <c r="S589" s="48" t="s">
        <v>1173</v>
      </c>
    </row>
    <row r="590" spans="1:19">
      <c r="A590" s="36">
        <v>1574</v>
      </c>
      <c r="B590" s="37">
        <v>42897</v>
      </c>
      <c r="C590" s="38" t="s">
        <v>762</v>
      </c>
      <c r="D590" s="39" t="s">
        <v>818</v>
      </c>
      <c r="E590" s="40" t="s">
        <v>7</v>
      </c>
      <c r="F590" s="39" t="s">
        <v>25</v>
      </c>
      <c r="G590" s="41" t="s">
        <v>8</v>
      </c>
      <c r="H590" s="39" t="s">
        <v>70</v>
      </c>
      <c r="I590" s="42" t="s">
        <v>542</v>
      </c>
      <c r="J590" s="43">
        <v>32</v>
      </c>
      <c r="K590" s="44">
        <v>9060</v>
      </c>
      <c r="L590" s="43">
        <v>289920</v>
      </c>
      <c r="M590" s="45">
        <v>0.08</v>
      </c>
      <c r="N590" s="46">
        <v>266726.40000000002</v>
      </c>
      <c r="O590" s="41" t="s">
        <v>1172</v>
      </c>
      <c r="P590" s="47" t="s">
        <v>64</v>
      </c>
      <c r="Q590" s="48" t="s">
        <v>10</v>
      </c>
      <c r="R590" s="47" t="s">
        <v>26</v>
      </c>
      <c r="S590" s="48" t="s">
        <v>1173</v>
      </c>
    </row>
    <row r="591" spans="1:19" hidden="1">
      <c r="A591" s="36">
        <v>1575</v>
      </c>
      <c r="B591" s="37">
        <v>42897</v>
      </c>
      <c r="C591" s="38" t="s">
        <v>762</v>
      </c>
      <c r="D591" s="39" t="s">
        <v>818</v>
      </c>
      <c r="E591" s="40" t="s">
        <v>7</v>
      </c>
      <c r="F591" s="39" t="s">
        <v>25</v>
      </c>
      <c r="G591" s="41" t="s">
        <v>12</v>
      </c>
      <c r="H591" s="39" t="s">
        <v>55</v>
      </c>
      <c r="I591" s="42" t="s">
        <v>819</v>
      </c>
      <c r="J591" s="43">
        <v>29</v>
      </c>
      <c r="K591" s="44">
        <v>600</v>
      </c>
      <c r="L591" s="43">
        <v>17400</v>
      </c>
      <c r="M591" s="45">
        <v>7.0000000000000007E-2</v>
      </c>
      <c r="N591" s="46">
        <v>16182</v>
      </c>
      <c r="O591" s="41" t="s">
        <v>1172</v>
      </c>
      <c r="P591" s="47" t="s">
        <v>91</v>
      </c>
      <c r="Q591" s="48" t="s">
        <v>10</v>
      </c>
      <c r="R591" s="47" t="s">
        <v>26</v>
      </c>
      <c r="S591" s="48" t="s">
        <v>1173</v>
      </c>
    </row>
    <row r="592" spans="1:19" hidden="1">
      <c r="A592" s="36">
        <v>1576</v>
      </c>
      <c r="B592" s="37">
        <v>42897</v>
      </c>
      <c r="C592" s="38" t="s">
        <v>762</v>
      </c>
      <c r="D592" s="39" t="s">
        <v>343</v>
      </c>
      <c r="E592" s="40" t="s">
        <v>101</v>
      </c>
      <c r="F592" s="39" t="s">
        <v>30</v>
      </c>
      <c r="G592" s="41" t="s">
        <v>12</v>
      </c>
      <c r="H592" s="39" t="s">
        <v>55</v>
      </c>
      <c r="I592" s="42" t="s">
        <v>820</v>
      </c>
      <c r="J592" s="43">
        <v>25</v>
      </c>
      <c r="K592" s="44">
        <v>3900</v>
      </c>
      <c r="L592" s="43">
        <v>97500</v>
      </c>
      <c r="M592" s="45">
        <v>0.06</v>
      </c>
      <c r="N592" s="46">
        <v>91650</v>
      </c>
      <c r="O592" s="41" t="s">
        <v>13</v>
      </c>
      <c r="P592" s="47" t="s">
        <v>46</v>
      </c>
      <c r="Q592" s="48" t="s">
        <v>14</v>
      </c>
      <c r="R592" s="47" t="s">
        <v>29</v>
      </c>
      <c r="S592" s="48" t="s">
        <v>1173</v>
      </c>
    </row>
    <row r="593" spans="1:19" hidden="1">
      <c r="A593" s="36">
        <v>1577</v>
      </c>
      <c r="B593" s="37">
        <v>42897</v>
      </c>
      <c r="C593" s="38" t="s">
        <v>762</v>
      </c>
      <c r="D593" s="39" t="s">
        <v>176</v>
      </c>
      <c r="E593" s="40" t="s">
        <v>11</v>
      </c>
      <c r="F593" s="39" t="s">
        <v>30</v>
      </c>
      <c r="G593" s="41" t="s">
        <v>12</v>
      </c>
      <c r="H593" s="39" t="s">
        <v>51</v>
      </c>
      <c r="I593" s="42" t="s">
        <v>821</v>
      </c>
      <c r="J593" s="43">
        <v>33</v>
      </c>
      <c r="K593" s="44">
        <v>180</v>
      </c>
      <c r="L593" s="43">
        <v>5940</v>
      </c>
      <c r="M593" s="45">
        <v>0</v>
      </c>
      <c r="N593" s="46">
        <v>5940</v>
      </c>
      <c r="O593" s="41" t="s">
        <v>1172</v>
      </c>
      <c r="P593" s="47" t="s">
        <v>46</v>
      </c>
      <c r="Q593" s="48" t="s">
        <v>10</v>
      </c>
      <c r="R593" s="47" t="s">
        <v>29</v>
      </c>
      <c r="S593" s="48" t="s">
        <v>1173</v>
      </c>
    </row>
    <row r="594" spans="1:19" hidden="1">
      <c r="A594" s="36">
        <v>1578</v>
      </c>
      <c r="B594" s="37">
        <v>42897</v>
      </c>
      <c r="C594" s="38" t="s">
        <v>762</v>
      </c>
      <c r="D594" s="39" t="s">
        <v>822</v>
      </c>
      <c r="E594" s="40" t="s">
        <v>11</v>
      </c>
      <c r="F594" s="39" t="s">
        <v>25</v>
      </c>
      <c r="G594" s="41" t="s">
        <v>8</v>
      </c>
      <c r="H594" s="39" t="s">
        <v>62</v>
      </c>
      <c r="I594" s="42" t="s">
        <v>823</v>
      </c>
      <c r="J594" s="43">
        <v>34</v>
      </c>
      <c r="K594" s="44">
        <v>6660</v>
      </c>
      <c r="L594" s="43">
        <v>226440</v>
      </c>
      <c r="M594" s="45">
        <v>0.01</v>
      </c>
      <c r="N594" s="46">
        <v>224175.6</v>
      </c>
      <c r="O594" s="41" t="s">
        <v>18</v>
      </c>
      <c r="P594" s="47" t="s">
        <v>53</v>
      </c>
      <c r="Q594" s="48" t="s">
        <v>16</v>
      </c>
      <c r="R594" s="47" t="s">
        <v>26</v>
      </c>
      <c r="S594" s="48" t="s">
        <v>1173</v>
      </c>
    </row>
    <row r="595" spans="1:19" hidden="1">
      <c r="A595" s="36">
        <v>1579</v>
      </c>
      <c r="B595" s="37">
        <v>42897</v>
      </c>
      <c r="C595" s="38" t="s">
        <v>762</v>
      </c>
      <c r="D595" s="39" t="s">
        <v>824</v>
      </c>
      <c r="E595" s="40" t="s">
        <v>11</v>
      </c>
      <c r="F595" s="39" t="s">
        <v>28</v>
      </c>
      <c r="G595" s="41" t="s">
        <v>8</v>
      </c>
      <c r="H595" s="39" t="s">
        <v>58</v>
      </c>
      <c r="I595" s="42" t="s">
        <v>547</v>
      </c>
      <c r="J595" s="43">
        <v>5</v>
      </c>
      <c r="K595" s="44">
        <v>30000</v>
      </c>
      <c r="L595" s="43">
        <v>150000</v>
      </c>
      <c r="M595" s="45">
        <v>0.03</v>
      </c>
      <c r="N595" s="46">
        <v>145500</v>
      </c>
      <c r="O595" s="41" t="s">
        <v>13</v>
      </c>
      <c r="P595" s="47" t="s">
        <v>79</v>
      </c>
      <c r="Q595" s="48" t="s">
        <v>14</v>
      </c>
      <c r="R595" s="47" t="s">
        <v>29</v>
      </c>
      <c r="S595" s="48" t="s">
        <v>1173</v>
      </c>
    </row>
    <row r="596" spans="1:19" hidden="1">
      <c r="A596" s="36">
        <v>1580</v>
      </c>
      <c r="B596" s="37">
        <v>42898</v>
      </c>
      <c r="C596" s="38" t="s">
        <v>762</v>
      </c>
      <c r="D596" s="39" t="s">
        <v>825</v>
      </c>
      <c r="E596" s="40" t="s">
        <v>11</v>
      </c>
      <c r="F596" s="39" t="s">
        <v>25</v>
      </c>
      <c r="G596" s="41" t="s">
        <v>66</v>
      </c>
      <c r="H596" s="39" t="s">
        <v>82</v>
      </c>
      <c r="I596" s="42" t="s">
        <v>104</v>
      </c>
      <c r="J596" s="43">
        <v>10</v>
      </c>
      <c r="K596" s="44">
        <v>780</v>
      </c>
      <c r="L596" s="43">
        <v>7800</v>
      </c>
      <c r="M596" s="45">
        <v>0.01</v>
      </c>
      <c r="N596" s="46">
        <v>7722</v>
      </c>
      <c r="O596" s="41" t="s">
        <v>18</v>
      </c>
      <c r="P596" s="47" t="s">
        <v>79</v>
      </c>
      <c r="Q596" s="48" t="s">
        <v>16</v>
      </c>
      <c r="R596" s="47" t="s">
        <v>26</v>
      </c>
      <c r="S596" s="48" t="s">
        <v>1173</v>
      </c>
    </row>
    <row r="597" spans="1:19" hidden="1">
      <c r="A597" s="36">
        <v>1581</v>
      </c>
      <c r="B597" s="37">
        <v>42898</v>
      </c>
      <c r="C597" s="38" t="s">
        <v>762</v>
      </c>
      <c r="D597" s="39" t="s">
        <v>825</v>
      </c>
      <c r="E597" s="40" t="s">
        <v>11</v>
      </c>
      <c r="F597" s="39" t="s">
        <v>25</v>
      </c>
      <c r="G597" s="41" t="s">
        <v>12</v>
      </c>
      <c r="H597" s="39" t="s">
        <v>47</v>
      </c>
      <c r="I597" s="42" t="s">
        <v>370</v>
      </c>
      <c r="J597" s="43">
        <v>33</v>
      </c>
      <c r="K597" s="44">
        <v>3300</v>
      </c>
      <c r="L597" s="43">
        <v>108900</v>
      </c>
      <c r="M597" s="45">
        <v>0.06</v>
      </c>
      <c r="N597" s="46">
        <v>102366</v>
      </c>
      <c r="O597" s="41" t="s">
        <v>18</v>
      </c>
      <c r="P597" s="47" t="s">
        <v>53</v>
      </c>
      <c r="Q597" s="48" t="s">
        <v>16</v>
      </c>
      <c r="R597" s="47" t="s">
        <v>26</v>
      </c>
      <c r="S597" s="48" t="s">
        <v>1173</v>
      </c>
    </row>
    <row r="598" spans="1:19">
      <c r="A598" s="36">
        <v>1582</v>
      </c>
      <c r="B598" s="37">
        <v>42898</v>
      </c>
      <c r="C598" s="38" t="s">
        <v>762</v>
      </c>
      <c r="D598" s="39" t="s">
        <v>826</v>
      </c>
      <c r="E598" s="40" t="s">
        <v>50</v>
      </c>
      <c r="F598" s="39" t="s">
        <v>25</v>
      </c>
      <c r="G598" s="41" t="s">
        <v>12</v>
      </c>
      <c r="H598" s="39" t="s">
        <v>128</v>
      </c>
      <c r="I598" s="42" t="s">
        <v>827</v>
      </c>
      <c r="J598" s="43">
        <v>35</v>
      </c>
      <c r="K598" s="44">
        <v>12480</v>
      </c>
      <c r="L598" s="43">
        <v>436800</v>
      </c>
      <c r="M598" s="45">
        <v>0.09</v>
      </c>
      <c r="N598" s="46">
        <v>397488</v>
      </c>
      <c r="O598" s="41" t="s">
        <v>18</v>
      </c>
      <c r="P598" s="47" t="s">
        <v>53</v>
      </c>
      <c r="Q598" s="48" t="s">
        <v>16</v>
      </c>
      <c r="R598" s="47" t="s">
        <v>26</v>
      </c>
      <c r="S598" s="48" t="s">
        <v>1173</v>
      </c>
    </row>
    <row r="599" spans="1:19" hidden="1">
      <c r="A599" s="36">
        <v>1583</v>
      </c>
      <c r="B599" s="37">
        <v>42898</v>
      </c>
      <c r="C599" s="38" t="s">
        <v>762</v>
      </c>
      <c r="D599" s="39" t="s">
        <v>576</v>
      </c>
      <c r="E599" s="40" t="s">
        <v>101</v>
      </c>
      <c r="F599" s="39" t="s">
        <v>25</v>
      </c>
      <c r="G599" s="41" t="s">
        <v>12</v>
      </c>
      <c r="H599" s="39" t="s">
        <v>55</v>
      </c>
      <c r="I599" s="42" t="s">
        <v>340</v>
      </c>
      <c r="J599" s="43">
        <v>47</v>
      </c>
      <c r="K599" s="44">
        <v>2100</v>
      </c>
      <c r="L599" s="43">
        <v>98700</v>
      </c>
      <c r="M599" s="45">
        <v>0.09</v>
      </c>
      <c r="N599" s="46">
        <v>89817</v>
      </c>
      <c r="O599" s="41" t="s">
        <v>18</v>
      </c>
      <c r="P599" s="47" t="s">
        <v>53</v>
      </c>
      <c r="Q599" s="48" t="s">
        <v>16</v>
      </c>
      <c r="R599" s="47" t="s">
        <v>26</v>
      </c>
      <c r="S599" s="48" t="s">
        <v>1173</v>
      </c>
    </row>
    <row r="600" spans="1:19" hidden="1">
      <c r="A600" s="36">
        <v>1584</v>
      </c>
      <c r="B600" s="37">
        <v>42898</v>
      </c>
      <c r="C600" s="38" t="s">
        <v>762</v>
      </c>
      <c r="D600" s="39" t="s">
        <v>828</v>
      </c>
      <c r="E600" s="40" t="s">
        <v>11</v>
      </c>
      <c r="F600" s="39" t="s">
        <v>27</v>
      </c>
      <c r="G600" s="41" t="s">
        <v>12</v>
      </c>
      <c r="H600" s="39" t="s">
        <v>74</v>
      </c>
      <c r="I600" s="42" t="s">
        <v>829</v>
      </c>
      <c r="J600" s="43">
        <v>46</v>
      </c>
      <c r="K600" s="44">
        <v>5040</v>
      </c>
      <c r="L600" s="43">
        <v>231840</v>
      </c>
      <c r="M600" s="45">
        <v>0.06</v>
      </c>
      <c r="N600" s="46">
        <v>217929.60000000001</v>
      </c>
      <c r="O600" s="41" t="s">
        <v>18</v>
      </c>
      <c r="P600" s="47" t="s">
        <v>49</v>
      </c>
      <c r="Q600" s="48" t="s">
        <v>16</v>
      </c>
      <c r="R600" s="47" t="s">
        <v>26</v>
      </c>
      <c r="S600" s="48" t="s">
        <v>1173</v>
      </c>
    </row>
    <row r="601" spans="1:19" hidden="1">
      <c r="A601" s="36">
        <v>1585</v>
      </c>
      <c r="B601" s="37">
        <v>42898</v>
      </c>
      <c r="C601" s="38" t="s">
        <v>762</v>
      </c>
      <c r="D601" s="39" t="s">
        <v>830</v>
      </c>
      <c r="E601" s="40" t="s">
        <v>11</v>
      </c>
      <c r="F601" s="39" t="s">
        <v>27</v>
      </c>
      <c r="G601" s="41" t="s">
        <v>12</v>
      </c>
      <c r="H601" s="39" t="s">
        <v>114</v>
      </c>
      <c r="I601" s="42" t="s">
        <v>831</v>
      </c>
      <c r="J601" s="43">
        <v>23</v>
      </c>
      <c r="K601" s="44">
        <v>300</v>
      </c>
      <c r="L601" s="43">
        <v>6900</v>
      </c>
      <c r="M601" s="45">
        <v>0</v>
      </c>
      <c r="N601" s="46">
        <v>6900</v>
      </c>
      <c r="O601" s="41" t="s">
        <v>15</v>
      </c>
      <c r="P601" s="47" t="s">
        <v>49</v>
      </c>
      <c r="Q601" s="48" t="s">
        <v>10</v>
      </c>
      <c r="R601" s="47" t="s">
        <v>26</v>
      </c>
      <c r="S601" s="48" t="s">
        <v>1173</v>
      </c>
    </row>
    <row r="602" spans="1:19">
      <c r="A602" s="36">
        <v>1586</v>
      </c>
      <c r="B602" s="37">
        <v>42899</v>
      </c>
      <c r="C602" s="38" t="s">
        <v>762</v>
      </c>
      <c r="D602" s="39" t="s">
        <v>832</v>
      </c>
      <c r="E602" s="40" t="s">
        <v>7</v>
      </c>
      <c r="F602" s="39" t="s">
        <v>30</v>
      </c>
      <c r="G602" s="41" t="s">
        <v>8</v>
      </c>
      <c r="H602" s="39" t="s">
        <v>44</v>
      </c>
      <c r="I602" s="42" t="s">
        <v>833</v>
      </c>
      <c r="J602" s="43">
        <v>9</v>
      </c>
      <c r="K602" s="44">
        <v>1680</v>
      </c>
      <c r="L602" s="43">
        <v>15120</v>
      </c>
      <c r="M602" s="45">
        <v>0.02</v>
      </c>
      <c r="N602" s="46">
        <v>14817.6</v>
      </c>
      <c r="O602" s="41" t="s">
        <v>15</v>
      </c>
      <c r="P602" s="47" t="s">
        <v>53</v>
      </c>
      <c r="Q602" s="48" t="s">
        <v>10</v>
      </c>
      <c r="R602" s="47" t="s">
        <v>29</v>
      </c>
      <c r="S602" s="48" t="s">
        <v>1173</v>
      </c>
    </row>
    <row r="603" spans="1:19" hidden="1">
      <c r="A603" s="36">
        <v>1587</v>
      </c>
      <c r="B603" s="37">
        <v>42899</v>
      </c>
      <c r="C603" s="38" t="s">
        <v>762</v>
      </c>
      <c r="D603" s="39" t="s">
        <v>576</v>
      </c>
      <c r="E603" s="40" t="s">
        <v>101</v>
      </c>
      <c r="F603" s="39" t="s">
        <v>27</v>
      </c>
      <c r="G603" s="41" t="s">
        <v>8</v>
      </c>
      <c r="H603" s="39" t="s">
        <v>62</v>
      </c>
      <c r="I603" s="42" t="s">
        <v>834</v>
      </c>
      <c r="J603" s="43">
        <v>30</v>
      </c>
      <c r="K603" s="44">
        <v>3960</v>
      </c>
      <c r="L603" s="43">
        <v>118800</v>
      </c>
      <c r="M603" s="45">
        <v>0</v>
      </c>
      <c r="N603" s="46">
        <v>118800</v>
      </c>
      <c r="O603" s="41" t="s">
        <v>1174</v>
      </c>
      <c r="P603" s="47" t="s">
        <v>53</v>
      </c>
      <c r="Q603" s="48" t="s">
        <v>10</v>
      </c>
      <c r="R603" s="47" t="s">
        <v>26</v>
      </c>
      <c r="S603" s="48" t="s">
        <v>1173</v>
      </c>
    </row>
    <row r="604" spans="1:19" hidden="1">
      <c r="A604" s="36">
        <v>1588</v>
      </c>
      <c r="B604" s="37">
        <v>42899</v>
      </c>
      <c r="C604" s="38" t="s">
        <v>762</v>
      </c>
      <c r="D604" s="39" t="s">
        <v>832</v>
      </c>
      <c r="E604" s="40" t="s">
        <v>101</v>
      </c>
      <c r="F604" s="39" t="s">
        <v>30</v>
      </c>
      <c r="G604" s="41" t="s">
        <v>12</v>
      </c>
      <c r="H604" s="39" t="s">
        <v>128</v>
      </c>
      <c r="I604" s="42" t="s">
        <v>129</v>
      </c>
      <c r="J604" s="43">
        <v>48</v>
      </c>
      <c r="K604" s="44">
        <v>480</v>
      </c>
      <c r="L604" s="43">
        <v>23040</v>
      </c>
      <c r="M604" s="45">
        <v>0.09</v>
      </c>
      <c r="N604" s="46">
        <v>20966.400000000001</v>
      </c>
      <c r="O604" s="41" t="s">
        <v>15</v>
      </c>
      <c r="P604" s="47" t="s">
        <v>53</v>
      </c>
      <c r="Q604" s="48" t="s">
        <v>10</v>
      </c>
      <c r="R604" s="47" t="s">
        <v>29</v>
      </c>
      <c r="S604" s="48" t="s">
        <v>1173</v>
      </c>
    </row>
    <row r="605" spans="1:19" hidden="1">
      <c r="A605" s="36">
        <v>1589</v>
      </c>
      <c r="B605" s="37">
        <v>42899</v>
      </c>
      <c r="C605" s="38" t="s">
        <v>762</v>
      </c>
      <c r="D605" s="39" t="s">
        <v>603</v>
      </c>
      <c r="E605" s="40" t="s">
        <v>11</v>
      </c>
      <c r="F605" s="39" t="s">
        <v>30</v>
      </c>
      <c r="G605" s="41" t="s">
        <v>66</v>
      </c>
      <c r="H605" s="39" t="s">
        <v>199</v>
      </c>
      <c r="I605" s="42" t="s">
        <v>599</v>
      </c>
      <c r="J605" s="43">
        <v>30</v>
      </c>
      <c r="K605" s="44">
        <v>9060</v>
      </c>
      <c r="L605" s="43">
        <v>271800</v>
      </c>
      <c r="M605" s="45">
        <v>7.0000000000000007E-2</v>
      </c>
      <c r="N605" s="46">
        <v>252774</v>
      </c>
      <c r="O605" s="41" t="s">
        <v>15</v>
      </c>
      <c r="P605" s="47" t="s">
        <v>79</v>
      </c>
      <c r="Q605" s="48" t="s">
        <v>10</v>
      </c>
      <c r="R605" s="47" t="s">
        <v>29</v>
      </c>
      <c r="S605" s="48" t="s">
        <v>1173</v>
      </c>
    </row>
    <row r="606" spans="1:19" hidden="1">
      <c r="A606" s="36">
        <v>1590</v>
      </c>
      <c r="B606" s="37">
        <v>42899</v>
      </c>
      <c r="C606" s="38" t="s">
        <v>762</v>
      </c>
      <c r="D606" s="39" t="s">
        <v>524</v>
      </c>
      <c r="E606" s="40" t="s">
        <v>11</v>
      </c>
      <c r="F606" s="39" t="s">
        <v>28</v>
      </c>
      <c r="G606" s="41" t="s">
        <v>12</v>
      </c>
      <c r="H606" s="39" t="s">
        <v>114</v>
      </c>
      <c r="I606" s="42" t="s">
        <v>545</v>
      </c>
      <c r="J606" s="43">
        <v>43</v>
      </c>
      <c r="K606" s="44">
        <v>23280</v>
      </c>
      <c r="L606" s="43">
        <v>1001040</v>
      </c>
      <c r="M606" s="45">
        <v>0.08</v>
      </c>
      <c r="N606" s="46">
        <v>920956.8</v>
      </c>
      <c r="O606" s="41" t="s">
        <v>15</v>
      </c>
      <c r="P606" s="47" t="s">
        <v>60</v>
      </c>
      <c r="Q606" s="48" t="s">
        <v>10</v>
      </c>
      <c r="R606" s="47" t="s">
        <v>29</v>
      </c>
      <c r="S606" s="48" t="s">
        <v>1173</v>
      </c>
    </row>
    <row r="607" spans="1:19" hidden="1">
      <c r="A607" s="36">
        <v>1591</v>
      </c>
      <c r="B607" s="37">
        <v>42899</v>
      </c>
      <c r="C607" s="38" t="s">
        <v>762</v>
      </c>
      <c r="D607" s="39" t="s">
        <v>524</v>
      </c>
      <c r="E607" s="40" t="s">
        <v>11</v>
      </c>
      <c r="F607" s="39" t="s">
        <v>28</v>
      </c>
      <c r="G607" s="41" t="s">
        <v>12</v>
      </c>
      <c r="H607" s="39" t="s">
        <v>114</v>
      </c>
      <c r="I607" s="42" t="s">
        <v>835</v>
      </c>
      <c r="J607" s="43">
        <v>46</v>
      </c>
      <c r="K607" s="44">
        <v>1140</v>
      </c>
      <c r="L607" s="43">
        <v>52440</v>
      </c>
      <c r="M607" s="45">
        <v>0.05</v>
      </c>
      <c r="N607" s="46">
        <v>49818</v>
      </c>
      <c r="O607" s="41" t="s">
        <v>15</v>
      </c>
      <c r="P607" s="47" t="s">
        <v>79</v>
      </c>
      <c r="Q607" s="48" t="s">
        <v>10</v>
      </c>
      <c r="R607" s="47" t="s">
        <v>29</v>
      </c>
      <c r="S607" s="48" t="s">
        <v>1173</v>
      </c>
    </row>
    <row r="608" spans="1:19" hidden="1">
      <c r="A608" s="36">
        <v>1592</v>
      </c>
      <c r="B608" s="37">
        <v>42899</v>
      </c>
      <c r="C608" s="38" t="s">
        <v>762</v>
      </c>
      <c r="D608" s="39" t="s">
        <v>524</v>
      </c>
      <c r="E608" s="40" t="s">
        <v>11</v>
      </c>
      <c r="F608" s="39" t="s">
        <v>28</v>
      </c>
      <c r="G608" s="41" t="s">
        <v>66</v>
      </c>
      <c r="H608" s="39" t="s">
        <v>125</v>
      </c>
      <c r="I608" s="42" t="s">
        <v>163</v>
      </c>
      <c r="J608" s="43">
        <v>41</v>
      </c>
      <c r="K608" s="44">
        <v>7500</v>
      </c>
      <c r="L608" s="43">
        <v>307500</v>
      </c>
      <c r="M608" s="45">
        <v>0.04</v>
      </c>
      <c r="N608" s="46">
        <v>295200</v>
      </c>
      <c r="O608" s="41" t="s">
        <v>15</v>
      </c>
      <c r="P608" s="47" t="s">
        <v>91</v>
      </c>
      <c r="Q608" s="48" t="s">
        <v>10</v>
      </c>
      <c r="R608" s="47" t="s">
        <v>29</v>
      </c>
      <c r="S608" s="48" t="s">
        <v>1173</v>
      </c>
    </row>
    <row r="609" spans="1:19" hidden="1">
      <c r="A609" s="36">
        <v>1593</v>
      </c>
      <c r="B609" s="37">
        <v>42899</v>
      </c>
      <c r="C609" s="38" t="s">
        <v>762</v>
      </c>
      <c r="D609" s="39" t="s">
        <v>271</v>
      </c>
      <c r="E609" s="40" t="s">
        <v>11</v>
      </c>
      <c r="F609" s="39" t="s">
        <v>25</v>
      </c>
      <c r="G609" s="41" t="s">
        <v>12</v>
      </c>
      <c r="H609" s="39" t="s">
        <v>128</v>
      </c>
      <c r="I609" s="42" t="s">
        <v>690</v>
      </c>
      <c r="J609" s="43">
        <v>1</v>
      </c>
      <c r="K609" s="44">
        <v>660</v>
      </c>
      <c r="L609" s="43">
        <v>660</v>
      </c>
      <c r="M609" s="45">
        <v>0</v>
      </c>
      <c r="N609" s="46">
        <v>660</v>
      </c>
      <c r="O609" s="41" t="s">
        <v>13</v>
      </c>
      <c r="P609" s="47" t="s">
        <v>53</v>
      </c>
      <c r="Q609" s="48" t="s">
        <v>14</v>
      </c>
      <c r="R609" s="47" t="s">
        <v>26</v>
      </c>
      <c r="S609" s="48" t="s">
        <v>1173</v>
      </c>
    </row>
    <row r="610" spans="1:19" hidden="1">
      <c r="A610" s="36">
        <v>1594</v>
      </c>
      <c r="B610" s="37">
        <v>42899</v>
      </c>
      <c r="C610" s="38" t="s">
        <v>762</v>
      </c>
      <c r="D610" s="39" t="s">
        <v>271</v>
      </c>
      <c r="E610" s="40" t="s">
        <v>11</v>
      </c>
      <c r="F610" s="39" t="s">
        <v>25</v>
      </c>
      <c r="G610" s="41" t="s">
        <v>12</v>
      </c>
      <c r="H610" s="39" t="s">
        <v>114</v>
      </c>
      <c r="I610" s="42" t="s">
        <v>194</v>
      </c>
      <c r="J610" s="43">
        <v>36</v>
      </c>
      <c r="K610" s="44">
        <v>540</v>
      </c>
      <c r="L610" s="43">
        <v>19440</v>
      </c>
      <c r="M610" s="45">
        <v>0.08</v>
      </c>
      <c r="N610" s="46">
        <v>17884.8</v>
      </c>
      <c r="O610" s="41" t="s">
        <v>13</v>
      </c>
      <c r="P610" s="47" t="s">
        <v>64</v>
      </c>
      <c r="Q610" s="48" t="s">
        <v>14</v>
      </c>
      <c r="R610" s="47" t="s">
        <v>26</v>
      </c>
      <c r="S610" s="48" t="s">
        <v>1173</v>
      </c>
    </row>
    <row r="611" spans="1:19" hidden="1">
      <c r="A611" s="36">
        <v>1595</v>
      </c>
      <c r="B611" s="37">
        <v>42899</v>
      </c>
      <c r="C611" s="38" t="s">
        <v>762</v>
      </c>
      <c r="D611" s="39" t="s">
        <v>271</v>
      </c>
      <c r="E611" s="40" t="s">
        <v>11</v>
      </c>
      <c r="F611" s="39" t="s">
        <v>25</v>
      </c>
      <c r="G611" s="41" t="s">
        <v>8</v>
      </c>
      <c r="H611" s="39" t="s">
        <v>62</v>
      </c>
      <c r="I611" s="42" t="s">
        <v>473</v>
      </c>
      <c r="J611" s="43">
        <v>11</v>
      </c>
      <c r="K611" s="44">
        <v>1260</v>
      </c>
      <c r="L611" s="43">
        <v>13860</v>
      </c>
      <c r="M611" s="45">
        <v>0.04</v>
      </c>
      <c r="N611" s="46">
        <v>13305.6</v>
      </c>
      <c r="O611" s="41" t="s">
        <v>13</v>
      </c>
      <c r="P611" s="47" t="s">
        <v>79</v>
      </c>
      <c r="Q611" s="48" t="s">
        <v>14</v>
      </c>
      <c r="R611" s="47" t="s">
        <v>26</v>
      </c>
      <c r="S611" s="48" t="s">
        <v>1173</v>
      </c>
    </row>
    <row r="612" spans="1:19" hidden="1">
      <c r="A612" s="36">
        <v>1596</v>
      </c>
      <c r="B612" s="37">
        <v>42899</v>
      </c>
      <c r="C612" s="38" t="s">
        <v>762</v>
      </c>
      <c r="D612" s="39" t="s">
        <v>69</v>
      </c>
      <c r="E612" s="40" t="s">
        <v>11</v>
      </c>
      <c r="F612" s="39" t="s">
        <v>30</v>
      </c>
      <c r="G612" s="41" t="s">
        <v>12</v>
      </c>
      <c r="H612" s="39" t="s">
        <v>128</v>
      </c>
      <c r="I612" s="42" t="s">
        <v>836</v>
      </c>
      <c r="J612" s="43">
        <v>24</v>
      </c>
      <c r="K612" s="44">
        <v>3300</v>
      </c>
      <c r="L612" s="43">
        <v>79200</v>
      </c>
      <c r="M612" s="45">
        <v>0.02</v>
      </c>
      <c r="N612" s="46">
        <v>77616</v>
      </c>
      <c r="O612" s="41" t="s">
        <v>1174</v>
      </c>
      <c r="P612" s="47" t="s">
        <v>53</v>
      </c>
      <c r="Q612" s="48" t="s">
        <v>10</v>
      </c>
      <c r="R612" s="47" t="s">
        <v>29</v>
      </c>
      <c r="S612" s="48" t="s">
        <v>1173</v>
      </c>
    </row>
    <row r="613" spans="1:19" hidden="1">
      <c r="A613" s="36">
        <v>1597</v>
      </c>
      <c r="B613" s="37">
        <v>42899</v>
      </c>
      <c r="C613" s="38" t="s">
        <v>762</v>
      </c>
      <c r="D613" s="39" t="s">
        <v>69</v>
      </c>
      <c r="E613" s="40" t="s">
        <v>11</v>
      </c>
      <c r="F613" s="39" t="s">
        <v>30</v>
      </c>
      <c r="G613" s="41" t="s">
        <v>12</v>
      </c>
      <c r="H613" s="39" t="s">
        <v>114</v>
      </c>
      <c r="I613" s="42" t="s">
        <v>837</v>
      </c>
      <c r="J613" s="43">
        <v>22</v>
      </c>
      <c r="K613" s="44">
        <v>120</v>
      </c>
      <c r="L613" s="43">
        <v>2640</v>
      </c>
      <c r="M613" s="45">
        <v>0.09</v>
      </c>
      <c r="N613" s="46">
        <v>2402.4</v>
      </c>
      <c r="O613" s="41" t="s">
        <v>1174</v>
      </c>
      <c r="P613" s="47" t="s">
        <v>53</v>
      </c>
      <c r="Q613" s="48" t="s">
        <v>10</v>
      </c>
      <c r="R613" s="47" t="s">
        <v>29</v>
      </c>
      <c r="S613" s="48" t="s">
        <v>1173</v>
      </c>
    </row>
    <row r="614" spans="1:19">
      <c r="A614" s="36">
        <v>1598</v>
      </c>
      <c r="B614" s="37">
        <v>42899</v>
      </c>
      <c r="C614" s="38" t="s">
        <v>762</v>
      </c>
      <c r="D614" s="39" t="s">
        <v>323</v>
      </c>
      <c r="E614" s="40" t="s">
        <v>50</v>
      </c>
      <c r="F614" s="39" t="s">
        <v>27</v>
      </c>
      <c r="G614" s="41" t="s">
        <v>12</v>
      </c>
      <c r="H614" s="39" t="s">
        <v>47</v>
      </c>
      <c r="I614" s="42" t="s">
        <v>838</v>
      </c>
      <c r="J614" s="43">
        <v>4</v>
      </c>
      <c r="K614" s="44">
        <v>360</v>
      </c>
      <c r="L614" s="43">
        <v>1440</v>
      </c>
      <c r="M614" s="45">
        <v>0.06</v>
      </c>
      <c r="N614" s="46">
        <v>1353.6</v>
      </c>
      <c r="O614" s="41" t="s">
        <v>15</v>
      </c>
      <c r="P614" s="47" t="s">
        <v>53</v>
      </c>
      <c r="Q614" s="48" t="s">
        <v>10</v>
      </c>
      <c r="R614" s="47" t="s">
        <v>26</v>
      </c>
      <c r="S614" s="48" t="s">
        <v>1173</v>
      </c>
    </row>
    <row r="615" spans="1:19">
      <c r="A615" s="36">
        <v>1599</v>
      </c>
      <c r="B615" s="37">
        <v>42899</v>
      </c>
      <c r="C615" s="38" t="s">
        <v>762</v>
      </c>
      <c r="D615" s="39" t="s">
        <v>323</v>
      </c>
      <c r="E615" s="40" t="s">
        <v>50</v>
      </c>
      <c r="F615" s="39" t="s">
        <v>27</v>
      </c>
      <c r="G615" s="41" t="s">
        <v>12</v>
      </c>
      <c r="H615" s="39" t="s">
        <v>47</v>
      </c>
      <c r="I615" s="42" t="s">
        <v>839</v>
      </c>
      <c r="J615" s="43">
        <v>34</v>
      </c>
      <c r="K615" s="44">
        <v>360</v>
      </c>
      <c r="L615" s="43">
        <v>12240</v>
      </c>
      <c r="M615" s="45">
        <v>0.1</v>
      </c>
      <c r="N615" s="46">
        <v>11016</v>
      </c>
      <c r="O615" s="41" t="s">
        <v>15</v>
      </c>
      <c r="P615" s="47" t="s">
        <v>53</v>
      </c>
      <c r="Q615" s="48" t="s">
        <v>10</v>
      </c>
      <c r="R615" s="47" t="s">
        <v>26</v>
      </c>
      <c r="S615" s="48" t="s">
        <v>1173</v>
      </c>
    </row>
    <row r="616" spans="1:19">
      <c r="A616" s="36">
        <v>1600</v>
      </c>
      <c r="B616" s="37">
        <v>42900</v>
      </c>
      <c r="C616" s="38" t="s">
        <v>762</v>
      </c>
      <c r="D616" s="39" t="s">
        <v>250</v>
      </c>
      <c r="E616" s="40" t="s">
        <v>50</v>
      </c>
      <c r="F616" s="39" t="s">
        <v>25</v>
      </c>
      <c r="G616" s="41" t="s">
        <v>12</v>
      </c>
      <c r="H616" s="39" t="s">
        <v>128</v>
      </c>
      <c r="I616" s="42" t="s">
        <v>840</v>
      </c>
      <c r="J616" s="43">
        <v>4</v>
      </c>
      <c r="K616" s="44">
        <v>240</v>
      </c>
      <c r="L616" s="43">
        <v>960</v>
      </c>
      <c r="M616" s="45">
        <v>0.08</v>
      </c>
      <c r="N616" s="46">
        <v>883.2</v>
      </c>
      <c r="O616" s="41" t="s">
        <v>15</v>
      </c>
      <c r="P616" s="47" t="s">
        <v>53</v>
      </c>
      <c r="Q616" s="48" t="s">
        <v>10</v>
      </c>
      <c r="R616" s="47" t="s">
        <v>26</v>
      </c>
      <c r="S616" s="48" t="s">
        <v>1173</v>
      </c>
    </row>
    <row r="617" spans="1:19">
      <c r="A617" s="36">
        <v>1601</v>
      </c>
      <c r="B617" s="37">
        <v>42900</v>
      </c>
      <c r="C617" s="38" t="s">
        <v>762</v>
      </c>
      <c r="D617" s="39" t="s">
        <v>317</v>
      </c>
      <c r="E617" s="40" t="s">
        <v>7</v>
      </c>
      <c r="F617" s="39" t="s">
        <v>27</v>
      </c>
      <c r="G617" s="41" t="s">
        <v>8</v>
      </c>
      <c r="H617" s="39" t="s">
        <v>44</v>
      </c>
      <c r="I617" s="42" t="s">
        <v>584</v>
      </c>
      <c r="J617" s="43">
        <v>19</v>
      </c>
      <c r="K617" s="44">
        <v>540</v>
      </c>
      <c r="L617" s="43">
        <v>10260</v>
      </c>
      <c r="M617" s="45">
        <v>0.09</v>
      </c>
      <c r="N617" s="46">
        <v>9336.6</v>
      </c>
      <c r="O617" s="41" t="s">
        <v>15</v>
      </c>
      <c r="P617" s="47" t="s">
        <v>53</v>
      </c>
      <c r="Q617" s="48" t="s">
        <v>10</v>
      </c>
      <c r="R617" s="47" t="s">
        <v>26</v>
      </c>
      <c r="S617" s="48" t="s">
        <v>1173</v>
      </c>
    </row>
    <row r="618" spans="1:19" hidden="1">
      <c r="A618" s="36">
        <v>1602</v>
      </c>
      <c r="B618" s="37">
        <v>42900</v>
      </c>
      <c r="C618" s="38" t="s">
        <v>762</v>
      </c>
      <c r="D618" s="39" t="s">
        <v>317</v>
      </c>
      <c r="E618" s="40" t="s">
        <v>7</v>
      </c>
      <c r="F618" s="39" t="s">
        <v>27</v>
      </c>
      <c r="G618" s="41" t="s">
        <v>12</v>
      </c>
      <c r="H618" s="39" t="s">
        <v>47</v>
      </c>
      <c r="I618" s="42" t="s">
        <v>213</v>
      </c>
      <c r="J618" s="43">
        <v>6</v>
      </c>
      <c r="K618" s="44">
        <v>480</v>
      </c>
      <c r="L618" s="43">
        <v>2880</v>
      </c>
      <c r="M618" s="45">
        <v>0</v>
      </c>
      <c r="N618" s="46">
        <v>2880</v>
      </c>
      <c r="O618" s="41" t="s">
        <v>15</v>
      </c>
      <c r="P618" s="47" t="s">
        <v>46</v>
      </c>
      <c r="Q618" s="48" t="s">
        <v>10</v>
      </c>
      <c r="R618" s="47" t="s">
        <v>26</v>
      </c>
      <c r="S618" s="48" t="s">
        <v>1173</v>
      </c>
    </row>
    <row r="619" spans="1:19" hidden="1">
      <c r="A619" s="36">
        <v>1603</v>
      </c>
      <c r="B619" s="37">
        <v>42900</v>
      </c>
      <c r="C619" s="38" t="s">
        <v>762</v>
      </c>
      <c r="D619" s="39" t="s">
        <v>317</v>
      </c>
      <c r="E619" s="40" t="s">
        <v>7</v>
      </c>
      <c r="F619" s="39" t="s">
        <v>27</v>
      </c>
      <c r="G619" s="41" t="s">
        <v>12</v>
      </c>
      <c r="H619" s="39" t="s">
        <v>51</v>
      </c>
      <c r="I619" s="42" t="s">
        <v>560</v>
      </c>
      <c r="J619" s="43">
        <v>5</v>
      </c>
      <c r="K619" s="44">
        <v>300</v>
      </c>
      <c r="L619" s="43">
        <v>1500</v>
      </c>
      <c r="M619" s="45">
        <v>0.01</v>
      </c>
      <c r="N619" s="46">
        <v>1485</v>
      </c>
      <c r="O619" s="41" t="s">
        <v>15</v>
      </c>
      <c r="P619" s="47" t="s">
        <v>46</v>
      </c>
      <c r="Q619" s="48" t="s">
        <v>10</v>
      </c>
      <c r="R619" s="47" t="s">
        <v>26</v>
      </c>
      <c r="S619" s="48" t="s">
        <v>1173</v>
      </c>
    </row>
    <row r="620" spans="1:19" hidden="1">
      <c r="A620" s="36">
        <v>1604</v>
      </c>
      <c r="B620" s="37">
        <v>42900</v>
      </c>
      <c r="C620" s="38" t="s">
        <v>762</v>
      </c>
      <c r="D620" s="39" t="s">
        <v>841</v>
      </c>
      <c r="E620" s="40" t="s">
        <v>101</v>
      </c>
      <c r="F620" s="39" t="s">
        <v>28</v>
      </c>
      <c r="G620" s="41" t="s">
        <v>12</v>
      </c>
      <c r="H620" s="39" t="s">
        <v>120</v>
      </c>
      <c r="I620" s="42" t="s">
        <v>842</v>
      </c>
      <c r="J620" s="43">
        <v>25</v>
      </c>
      <c r="K620" s="44">
        <v>180</v>
      </c>
      <c r="L620" s="43">
        <v>4500</v>
      </c>
      <c r="M620" s="45">
        <v>0.1</v>
      </c>
      <c r="N620" s="46">
        <v>4050</v>
      </c>
      <c r="O620" s="41" t="s">
        <v>13</v>
      </c>
      <c r="P620" s="47" t="s">
        <v>53</v>
      </c>
      <c r="Q620" s="48" t="s">
        <v>14</v>
      </c>
      <c r="R620" s="47" t="s">
        <v>29</v>
      </c>
      <c r="S620" s="48" t="s">
        <v>1173</v>
      </c>
    </row>
    <row r="621" spans="1:19" hidden="1">
      <c r="A621" s="36">
        <v>1605</v>
      </c>
      <c r="B621" s="37">
        <v>42900</v>
      </c>
      <c r="C621" s="38" t="s">
        <v>762</v>
      </c>
      <c r="D621" s="39" t="s">
        <v>841</v>
      </c>
      <c r="E621" s="40" t="s">
        <v>101</v>
      </c>
      <c r="F621" s="39" t="s">
        <v>28</v>
      </c>
      <c r="G621" s="41" t="s">
        <v>66</v>
      </c>
      <c r="H621" s="39" t="s">
        <v>125</v>
      </c>
      <c r="I621" s="42" t="s">
        <v>843</v>
      </c>
      <c r="J621" s="43">
        <v>19</v>
      </c>
      <c r="K621" s="44">
        <v>33060</v>
      </c>
      <c r="L621" s="43">
        <v>628140</v>
      </c>
      <c r="M621" s="45">
        <v>0.08</v>
      </c>
      <c r="N621" s="46">
        <v>577888.80000000005</v>
      </c>
      <c r="O621" s="41" t="s">
        <v>13</v>
      </c>
      <c r="P621" s="47" t="s">
        <v>53</v>
      </c>
      <c r="Q621" s="48" t="s">
        <v>14</v>
      </c>
      <c r="R621" s="47" t="s">
        <v>29</v>
      </c>
      <c r="S621" s="48" t="s">
        <v>1173</v>
      </c>
    </row>
    <row r="622" spans="1:19" hidden="1">
      <c r="A622" s="36">
        <v>1606</v>
      </c>
      <c r="B622" s="37">
        <v>42900</v>
      </c>
      <c r="C622" s="38" t="s">
        <v>762</v>
      </c>
      <c r="D622" s="39" t="s">
        <v>176</v>
      </c>
      <c r="E622" s="40" t="s">
        <v>11</v>
      </c>
      <c r="F622" s="39" t="s">
        <v>30</v>
      </c>
      <c r="G622" s="41" t="s">
        <v>8</v>
      </c>
      <c r="H622" s="39" t="s">
        <v>44</v>
      </c>
      <c r="I622" s="42" t="s">
        <v>586</v>
      </c>
      <c r="J622" s="43">
        <v>38</v>
      </c>
      <c r="K622" s="44">
        <v>2400</v>
      </c>
      <c r="L622" s="43">
        <v>91200</v>
      </c>
      <c r="M622" s="45">
        <v>0.02</v>
      </c>
      <c r="N622" s="46">
        <v>89376</v>
      </c>
      <c r="O622" s="41" t="s">
        <v>15</v>
      </c>
      <c r="P622" s="47" t="s">
        <v>49</v>
      </c>
      <c r="Q622" s="48" t="s">
        <v>10</v>
      </c>
      <c r="R622" s="47" t="s">
        <v>29</v>
      </c>
      <c r="S622" s="48" t="s">
        <v>1173</v>
      </c>
    </row>
    <row r="623" spans="1:19" hidden="1">
      <c r="A623" s="36">
        <v>1607</v>
      </c>
      <c r="B623" s="37">
        <v>42900</v>
      </c>
      <c r="C623" s="38" t="s">
        <v>762</v>
      </c>
      <c r="D623" s="39" t="s">
        <v>205</v>
      </c>
      <c r="E623" s="40" t="s">
        <v>7</v>
      </c>
      <c r="F623" s="39" t="s">
        <v>25</v>
      </c>
      <c r="G623" s="41" t="s">
        <v>12</v>
      </c>
      <c r="H623" s="39" t="s">
        <v>128</v>
      </c>
      <c r="I623" s="42" t="s">
        <v>844</v>
      </c>
      <c r="J623" s="43">
        <v>4</v>
      </c>
      <c r="K623" s="44">
        <v>13560</v>
      </c>
      <c r="L623" s="43">
        <v>54240</v>
      </c>
      <c r="M623" s="45">
        <v>7.0000000000000007E-2</v>
      </c>
      <c r="N623" s="46">
        <v>50443.199999999997</v>
      </c>
      <c r="O623" s="41" t="s">
        <v>18</v>
      </c>
      <c r="P623" s="47" t="s">
        <v>79</v>
      </c>
      <c r="Q623" s="48" t="s">
        <v>16</v>
      </c>
      <c r="R623" s="47" t="s">
        <v>26</v>
      </c>
      <c r="S623" s="48" t="s">
        <v>1173</v>
      </c>
    </row>
    <row r="624" spans="1:19">
      <c r="A624" s="36">
        <v>1608</v>
      </c>
      <c r="B624" s="37">
        <v>42900</v>
      </c>
      <c r="C624" s="38" t="s">
        <v>762</v>
      </c>
      <c r="D624" s="39" t="s">
        <v>342</v>
      </c>
      <c r="E624" s="40" t="s">
        <v>7</v>
      </c>
      <c r="F624" s="39" t="s">
        <v>25</v>
      </c>
      <c r="G624" s="41" t="s">
        <v>8</v>
      </c>
      <c r="H624" s="39" t="s">
        <v>62</v>
      </c>
      <c r="I624" s="42" t="s">
        <v>845</v>
      </c>
      <c r="J624" s="43">
        <v>4</v>
      </c>
      <c r="K624" s="44">
        <v>1260</v>
      </c>
      <c r="L624" s="43">
        <v>5040</v>
      </c>
      <c r="M624" s="45">
        <v>0.04</v>
      </c>
      <c r="N624" s="46">
        <v>4838.3999999999996</v>
      </c>
      <c r="O624" s="41" t="s">
        <v>18</v>
      </c>
      <c r="P624" s="47" t="s">
        <v>49</v>
      </c>
      <c r="Q624" s="48" t="s">
        <v>16</v>
      </c>
      <c r="R624" s="47" t="s">
        <v>26</v>
      </c>
      <c r="S624" s="48" t="s">
        <v>1173</v>
      </c>
    </row>
    <row r="625" spans="1:19" hidden="1">
      <c r="A625" s="36">
        <v>1609</v>
      </c>
      <c r="B625" s="37">
        <v>42901</v>
      </c>
      <c r="C625" s="38" t="s">
        <v>762</v>
      </c>
      <c r="D625" s="39" t="s">
        <v>846</v>
      </c>
      <c r="E625" s="40" t="s">
        <v>101</v>
      </c>
      <c r="F625" s="39" t="s">
        <v>25</v>
      </c>
      <c r="G625" s="41" t="s">
        <v>8</v>
      </c>
      <c r="H625" s="39" t="s">
        <v>62</v>
      </c>
      <c r="I625" s="42" t="s">
        <v>847</v>
      </c>
      <c r="J625" s="43">
        <v>15</v>
      </c>
      <c r="K625" s="44">
        <v>3960</v>
      </c>
      <c r="L625" s="43">
        <v>59400</v>
      </c>
      <c r="M625" s="45">
        <v>0.06</v>
      </c>
      <c r="N625" s="46">
        <v>55836</v>
      </c>
      <c r="O625" s="41" t="s">
        <v>1172</v>
      </c>
      <c r="P625" s="47" t="s">
        <v>53</v>
      </c>
      <c r="Q625" s="48" t="s">
        <v>10</v>
      </c>
      <c r="R625" s="47" t="s">
        <v>26</v>
      </c>
      <c r="S625" s="48" t="s">
        <v>1173</v>
      </c>
    </row>
    <row r="626" spans="1:19" hidden="1">
      <c r="A626" s="36">
        <v>1610</v>
      </c>
      <c r="B626" s="37">
        <v>42901</v>
      </c>
      <c r="C626" s="38" t="s">
        <v>762</v>
      </c>
      <c r="D626" s="39" t="s">
        <v>846</v>
      </c>
      <c r="E626" s="40" t="s">
        <v>101</v>
      </c>
      <c r="F626" s="39" t="s">
        <v>25</v>
      </c>
      <c r="G626" s="41" t="s">
        <v>8</v>
      </c>
      <c r="H626" s="39" t="s">
        <v>62</v>
      </c>
      <c r="I626" s="42" t="s">
        <v>797</v>
      </c>
      <c r="J626" s="43">
        <v>18</v>
      </c>
      <c r="K626" s="44">
        <v>9360</v>
      </c>
      <c r="L626" s="43">
        <v>168480</v>
      </c>
      <c r="M626" s="45">
        <v>0.01</v>
      </c>
      <c r="N626" s="46">
        <v>166795.20000000001</v>
      </c>
      <c r="O626" s="41" t="s">
        <v>1172</v>
      </c>
      <c r="P626" s="47" t="s">
        <v>46</v>
      </c>
      <c r="Q626" s="48" t="s">
        <v>10</v>
      </c>
      <c r="R626" s="47" t="s">
        <v>26</v>
      </c>
      <c r="S626" s="48" t="s">
        <v>1173</v>
      </c>
    </row>
    <row r="627" spans="1:19" hidden="1">
      <c r="A627" s="36">
        <v>1611</v>
      </c>
      <c r="B627" s="37">
        <v>42901</v>
      </c>
      <c r="C627" s="38" t="s">
        <v>762</v>
      </c>
      <c r="D627" s="39" t="s">
        <v>848</v>
      </c>
      <c r="E627" s="40" t="s">
        <v>50</v>
      </c>
      <c r="F627" s="39" t="s">
        <v>27</v>
      </c>
      <c r="G627" s="41" t="s">
        <v>8</v>
      </c>
      <c r="H627" s="39" t="s">
        <v>44</v>
      </c>
      <c r="I627" s="42" t="s">
        <v>849</v>
      </c>
      <c r="J627" s="43">
        <v>10</v>
      </c>
      <c r="K627" s="44">
        <v>360</v>
      </c>
      <c r="L627" s="43">
        <v>3600</v>
      </c>
      <c r="M627" s="45">
        <v>0.08</v>
      </c>
      <c r="N627" s="46">
        <v>3312</v>
      </c>
      <c r="O627" s="41" t="s">
        <v>15</v>
      </c>
      <c r="P627" s="47" t="s">
        <v>64</v>
      </c>
      <c r="Q627" s="48" t="s">
        <v>10</v>
      </c>
      <c r="R627" s="47" t="s">
        <v>26</v>
      </c>
      <c r="S627" s="48" t="s">
        <v>1173</v>
      </c>
    </row>
    <row r="628" spans="1:19">
      <c r="A628" s="36">
        <v>1612</v>
      </c>
      <c r="B628" s="37">
        <v>42901</v>
      </c>
      <c r="C628" s="38" t="s">
        <v>762</v>
      </c>
      <c r="D628" s="39" t="s">
        <v>541</v>
      </c>
      <c r="E628" s="40" t="s">
        <v>50</v>
      </c>
      <c r="F628" s="39" t="s">
        <v>25</v>
      </c>
      <c r="G628" s="41" t="s">
        <v>12</v>
      </c>
      <c r="H628" s="39" t="s">
        <v>114</v>
      </c>
      <c r="I628" s="42" t="s">
        <v>850</v>
      </c>
      <c r="J628" s="43">
        <v>19</v>
      </c>
      <c r="K628" s="44">
        <v>360</v>
      </c>
      <c r="L628" s="43">
        <v>6840</v>
      </c>
      <c r="M628" s="45">
        <v>0.08</v>
      </c>
      <c r="N628" s="46">
        <v>6292.8</v>
      </c>
      <c r="O628" s="41" t="s">
        <v>1174</v>
      </c>
      <c r="P628" s="47" t="s">
        <v>53</v>
      </c>
      <c r="Q628" s="48" t="s">
        <v>10</v>
      </c>
      <c r="R628" s="47" t="s">
        <v>26</v>
      </c>
      <c r="S628" s="48" t="s">
        <v>1173</v>
      </c>
    </row>
    <row r="629" spans="1:19" hidden="1">
      <c r="A629" s="36">
        <v>1613</v>
      </c>
      <c r="B629" s="37">
        <v>42901</v>
      </c>
      <c r="C629" s="38" t="s">
        <v>762</v>
      </c>
      <c r="D629" s="39" t="s">
        <v>541</v>
      </c>
      <c r="E629" s="40" t="s">
        <v>50</v>
      </c>
      <c r="F629" s="39" t="s">
        <v>25</v>
      </c>
      <c r="G629" s="41" t="s">
        <v>8</v>
      </c>
      <c r="H629" s="39" t="s">
        <v>62</v>
      </c>
      <c r="I629" s="42" t="s">
        <v>851</v>
      </c>
      <c r="J629" s="43">
        <v>20</v>
      </c>
      <c r="K629" s="44">
        <v>3960</v>
      </c>
      <c r="L629" s="43">
        <v>79200</v>
      </c>
      <c r="M629" s="45">
        <v>0</v>
      </c>
      <c r="N629" s="46">
        <v>79200</v>
      </c>
      <c r="O629" s="41" t="s">
        <v>1174</v>
      </c>
      <c r="P629" s="47" t="s">
        <v>79</v>
      </c>
      <c r="Q629" s="48" t="s">
        <v>10</v>
      </c>
      <c r="R629" s="47" t="s">
        <v>26</v>
      </c>
      <c r="S629" s="48" t="s">
        <v>1173</v>
      </c>
    </row>
    <row r="630" spans="1:19" hidden="1">
      <c r="A630" s="36">
        <v>1614</v>
      </c>
      <c r="B630" s="37">
        <v>42901</v>
      </c>
      <c r="C630" s="38" t="s">
        <v>762</v>
      </c>
      <c r="D630" s="39" t="s">
        <v>437</v>
      </c>
      <c r="E630" s="40" t="s">
        <v>101</v>
      </c>
      <c r="F630" s="39" t="s">
        <v>25</v>
      </c>
      <c r="G630" s="41" t="s">
        <v>12</v>
      </c>
      <c r="H630" s="39" t="s">
        <v>47</v>
      </c>
      <c r="I630" s="42" t="s">
        <v>852</v>
      </c>
      <c r="J630" s="43">
        <v>5</v>
      </c>
      <c r="K630" s="44">
        <v>300</v>
      </c>
      <c r="L630" s="43">
        <v>1500</v>
      </c>
      <c r="M630" s="45">
        <v>0.09</v>
      </c>
      <c r="N630" s="46">
        <v>1365</v>
      </c>
      <c r="O630" s="41" t="s">
        <v>1174</v>
      </c>
      <c r="P630" s="47" t="s">
        <v>53</v>
      </c>
      <c r="Q630" s="48" t="s">
        <v>10</v>
      </c>
      <c r="R630" s="47" t="s">
        <v>26</v>
      </c>
      <c r="S630" s="48" t="s">
        <v>1173</v>
      </c>
    </row>
    <row r="631" spans="1:19" hidden="1">
      <c r="A631" s="36">
        <v>1615</v>
      </c>
      <c r="B631" s="37">
        <v>42901</v>
      </c>
      <c r="C631" s="38" t="s">
        <v>762</v>
      </c>
      <c r="D631" s="39" t="s">
        <v>853</v>
      </c>
      <c r="E631" s="40" t="s">
        <v>101</v>
      </c>
      <c r="F631" s="39" t="s">
        <v>25</v>
      </c>
      <c r="G631" s="41" t="s">
        <v>8</v>
      </c>
      <c r="H631" s="39" t="s">
        <v>44</v>
      </c>
      <c r="I631" s="42" t="s">
        <v>550</v>
      </c>
      <c r="J631" s="43">
        <v>32</v>
      </c>
      <c r="K631" s="44">
        <v>4980</v>
      </c>
      <c r="L631" s="43">
        <v>159360</v>
      </c>
      <c r="M631" s="45">
        <v>0.02</v>
      </c>
      <c r="N631" s="46">
        <v>156172.79999999999</v>
      </c>
      <c r="O631" s="41" t="s">
        <v>18</v>
      </c>
      <c r="P631" s="47" t="s">
        <v>46</v>
      </c>
      <c r="Q631" s="48" t="s">
        <v>16</v>
      </c>
      <c r="R631" s="47" t="s">
        <v>26</v>
      </c>
      <c r="S631" s="48" t="s">
        <v>1173</v>
      </c>
    </row>
    <row r="632" spans="1:19" hidden="1">
      <c r="A632" s="36">
        <v>1616</v>
      </c>
      <c r="B632" s="37">
        <v>42901</v>
      </c>
      <c r="C632" s="38" t="s">
        <v>762</v>
      </c>
      <c r="D632" s="39" t="s">
        <v>853</v>
      </c>
      <c r="E632" s="40" t="s">
        <v>101</v>
      </c>
      <c r="F632" s="39" t="s">
        <v>25</v>
      </c>
      <c r="G632" s="41" t="s">
        <v>12</v>
      </c>
      <c r="H632" s="39" t="s">
        <v>51</v>
      </c>
      <c r="I632" s="42" t="s">
        <v>135</v>
      </c>
      <c r="J632" s="43">
        <v>9</v>
      </c>
      <c r="K632" s="44">
        <v>720</v>
      </c>
      <c r="L632" s="43">
        <v>6480</v>
      </c>
      <c r="M632" s="45">
        <v>0.02</v>
      </c>
      <c r="N632" s="46">
        <v>6350.4</v>
      </c>
      <c r="O632" s="41" t="s">
        <v>18</v>
      </c>
      <c r="P632" s="47" t="s">
        <v>79</v>
      </c>
      <c r="Q632" s="48" t="s">
        <v>16</v>
      </c>
      <c r="R632" s="47" t="s">
        <v>26</v>
      </c>
      <c r="S632" s="48" t="s">
        <v>1173</v>
      </c>
    </row>
    <row r="633" spans="1:19" hidden="1">
      <c r="A633" s="36">
        <v>1617</v>
      </c>
      <c r="B633" s="37">
        <v>42901</v>
      </c>
      <c r="C633" s="38" t="s">
        <v>762</v>
      </c>
      <c r="D633" s="39" t="s">
        <v>854</v>
      </c>
      <c r="E633" s="40" t="s">
        <v>11</v>
      </c>
      <c r="F633" s="39" t="s">
        <v>30</v>
      </c>
      <c r="G633" s="41" t="s">
        <v>12</v>
      </c>
      <c r="H633" s="39" t="s">
        <v>47</v>
      </c>
      <c r="I633" s="42" t="s">
        <v>855</v>
      </c>
      <c r="J633" s="43">
        <v>29</v>
      </c>
      <c r="K633" s="44">
        <v>300</v>
      </c>
      <c r="L633" s="43">
        <v>8700</v>
      </c>
      <c r="M633" s="45">
        <v>0.02</v>
      </c>
      <c r="N633" s="46">
        <v>8526</v>
      </c>
      <c r="O633" s="41" t="s">
        <v>13</v>
      </c>
      <c r="P633" s="47" t="s">
        <v>91</v>
      </c>
      <c r="Q633" s="48" t="s">
        <v>14</v>
      </c>
      <c r="R633" s="47" t="s">
        <v>29</v>
      </c>
      <c r="S633" s="48" t="s">
        <v>1173</v>
      </c>
    </row>
    <row r="634" spans="1:19">
      <c r="A634" s="36">
        <v>1618</v>
      </c>
      <c r="B634" s="37">
        <v>42902</v>
      </c>
      <c r="C634" s="38" t="s">
        <v>762</v>
      </c>
      <c r="D634" s="39" t="s">
        <v>856</v>
      </c>
      <c r="E634" s="40" t="s">
        <v>50</v>
      </c>
      <c r="F634" s="39" t="s">
        <v>28</v>
      </c>
      <c r="G634" s="41" t="s">
        <v>12</v>
      </c>
      <c r="H634" s="39" t="s">
        <v>120</v>
      </c>
      <c r="I634" s="42" t="s">
        <v>143</v>
      </c>
      <c r="J634" s="43">
        <v>23</v>
      </c>
      <c r="K634" s="44">
        <v>240</v>
      </c>
      <c r="L634" s="43">
        <v>5520</v>
      </c>
      <c r="M634" s="45">
        <v>0.05</v>
      </c>
      <c r="N634" s="46">
        <v>5244</v>
      </c>
      <c r="O634" s="41" t="s">
        <v>15</v>
      </c>
      <c r="P634" s="47" t="s">
        <v>64</v>
      </c>
      <c r="Q634" s="48" t="s">
        <v>10</v>
      </c>
      <c r="R634" s="47" t="s">
        <v>29</v>
      </c>
      <c r="S634" s="48" t="s">
        <v>1173</v>
      </c>
    </row>
    <row r="635" spans="1:19" hidden="1">
      <c r="A635" s="36">
        <v>1619</v>
      </c>
      <c r="B635" s="37">
        <v>42902</v>
      </c>
      <c r="C635" s="38" t="s">
        <v>762</v>
      </c>
      <c r="D635" s="39" t="s">
        <v>296</v>
      </c>
      <c r="E635" s="40" t="s">
        <v>11</v>
      </c>
      <c r="F635" s="39" t="s">
        <v>27</v>
      </c>
      <c r="G635" s="41" t="s">
        <v>12</v>
      </c>
      <c r="H635" s="39" t="s">
        <v>47</v>
      </c>
      <c r="I635" s="42" t="s">
        <v>857</v>
      </c>
      <c r="J635" s="43">
        <v>13</v>
      </c>
      <c r="K635" s="44">
        <v>1860</v>
      </c>
      <c r="L635" s="43">
        <v>24180</v>
      </c>
      <c r="M635" s="45">
        <v>0.03</v>
      </c>
      <c r="N635" s="46">
        <v>23454.6</v>
      </c>
      <c r="O635" s="41" t="s">
        <v>15</v>
      </c>
      <c r="P635" s="47" t="s">
        <v>53</v>
      </c>
      <c r="Q635" s="48" t="s">
        <v>10</v>
      </c>
      <c r="R635" s="47" t="s">
        <v>26</v>
      </c>
      <c r="S635" s="48" t="s">
        <v>1173</v>
      </c>
    </row>
    <row r="636" spans="1:19" hidden="1">
      <c r="A636" s="36">
        <v>1620</v>
      </c>
      <c r="B636" s="37">
        <v>42902</v>
      </c>
      <c r="C636" s="38" t="s">
        <v>762</v>
      </c>
      <c r="D636" s="39" t="s">
        <v>858</v>
      </c>
      <c r="E636" s="40" t="s">
        <v>7</v>
      </c>
      <c r="F636" s="39" t="s">
        <v>25</v>
      </c>
      <c r="G636" s="41" t="s">
        <v>66</v>
      </c>
      <c r="H636" s="39" t="s">
        <v>82</v>
      </c>
      <c r="I636" s="42" t="s">
        <v>859</v>
      </c>
      <c r="J636" s="43">
        <v>10</v>
      </c>
      <c r="K636" s="44">
        <v>480</v>
      </c>
      <c r="L636" s="43">
        <v>4800</v>
      </c>
      <c r="M636" s="45">
        <v>0.06</v>
      </c>
      <c r="N636" s="46">
        <v>4512</v>
      </c>
      <c r="O636" s="41" t="s">
        <v>15</v>
      </c>
      <c r="P636" s="47" t="s">
        <v>64</v>
      </c>
      <c r="Q636" s="48" t="s">
        <v>10</v>
      </c>
      <c r="R636" s="47" t="s">
        <v>26</v>
      </c>
      <c r="S636" s="48" t="s">
        <v>1173</v>
      </c>
    </row>
    <row r="637" spans="1:19" hidden="1">
      <c r="A637" s="36">
        <v>1621</v>
      </c>
      <c r="B637" s="37">
        <v>42903</v>
      </c>
      <c r="C637" s="38" t="s">
        <v>762</v>
      </c>
      <c r="D637" s="39" t="s">
        <v>674</v>
      </c>
      <c r="E637" s="40" t="s">
        <v>101</v>
      </c>
      <c r="F637" s="39" t="s">
        <v>25</v>
      </c>
      <c r="G637" s="41" t="s">
        <v>12</v>
      </c>
      <c r="H637" s="39" t="s">
        <v>114</v>
      </c>
      <c r="I637" s="42" t="s">
        <v>860</v>
      </c>
      <c r="J637" s="43">
        <v>37</v>
      </c>
      <c r="K637" s="44">
        <v>1200</v>
      </c>
      <c r="L637" s="43">
        <v>44400</v>
      </c>
      <c r="M637" s="45">
        <v>0.09</v>
      </c>
      <c r="N637" s="46">
        <v>40404</v>
      </c>
      <c r="O637" s="41" t="s">
        <v>13</v>
      </c>
      <c r="P637" s="47" t="s">
        <v>60</v>
      </c>
      <c r="Q637" s="48" t="s">
        <v>14</v>
      </c>
      <c r="R637" s="47" t="s">
        <v>26</v>
      </c>
      <c r="S637" s="48" t="s">
        <v>1173</v>
      </c>
    </row>
    <row r="638" spans="1:19" hidden="1">
      <c r="A638" s="36">
        <v>1622</v>
      </c>
      <c r="B638" s="37">
        <v>42903</v>
      </c>
      <c r="C638" s="38" t="s">
        <v>762</v>
      </c>
      <c r="D638" s="39" t="s">
        <v>352</v>
      </c>
      <c r="E638" s="40" t="s">
        <v>101</v>
      </c>
      <c r="F638" s="39" t="s">
        <v>25</v>
      </c>
      <c r="G638" s="41" t="s">
        <v>8</v>
      </c>
      <c r="H638" s="39" t="s">
        <v>62</v>
      </c>
      <c r="I638" s="42" t="s">
        <v>861</v>
      </c>
      <c r="J638" s="43">
        <v>40</v>
      </c>
      <c r="K638" s="44">
        <v>3960</v>
      </c>
      <c r="L638" s="43">
        <v>158400</v>
      </c>
      <c r="M638" s="45">
        <v>0.1</v>
      </c>
      <c r="N638" s="46">
        <v>142560</v>
      </c>
      <c r="O638" s="41" t="s">
        <v>13</v>
      </c>
      <c r="P638" s="47" t="s">
        <v>79</v>
      </c>
      <c r="Q638" s="48" t="s">
        <v>14</v>
      </c>
      <c r="R638" s="47" t="s">
        <v>26</v>
      </c>
      <c r="S638" s="48" t="s">
        <v>1173</v>
      </c>
    </row>
    <row r="639" spans="1:19">
      <c r="A639" s="36">
        <v>1623</v>
      </c>
      <c r="B639" s="37">
        <v>42903</v>
      </c>
      <c r="C639" s="38" t="s">
        <v>762</v>
      </c>
      <c r="D639" s="39" t="s">
        <v>505</v>
      </c>
      <c r="E639" s="40" t="s">
        <v>50</v>
      </c>
      <c r="F639" s="39" t="s">
        <v>27</v>
      </c>
      <c r="G639" s="41" t="s">
        <v>12</v>
      </c>
      <c r="H639" s="39" t="s">
        <v>114</v>
      </c>
      <c r="I639" s="42" t="s">
        <v>747</v>
      </c>
      <c r="J639" s="43">
        <v>42</v>
      </c>
      <c r="K639" s="44">
        <v>300</v>
      </c>
      <c r="L639" s="43">
        <v>12600</v>
      </c>
      <c r="M639" s="45">
        <v>0.05</v>
      </c>
      <c r="N639" s="46">
        <v>11970</v>
      </c>
      <c r="O639" s="41" t="s">
        <v>18</v>
      </c>
      <c r="P639" s="47" t="s">
        <v>53</v>
      </c>
      <c r="Q639" s="48" t="s">
        <v>16</v>
      </c>
      <c r="R639" s="47" t="s">
        <v>26</v>
      </c>
      <c r="S639" s="48" t="s">
        <v>1173</v>
      </c>
    </row>
    <row r="640" spans="1:19">
      <c r="A640" s="36">
        <v>1624</v>
      </c>
      <c r="B640" s="37">
        <v>42903</v>
      </c>
      <c r="C640" s="38" t="s">
        <v>762</v>
      </c>
      <c r="D640" s="39" t="s">
        <v>505</v>
      </c>
      <c r="E640" s="40" t="s">
        <v>50</v>
      </c>
      <c r="F640" s="39" t="s">
        <v>27</v>
      </c>
      <c r="G640" s="41" t="s">
        <v>12</v>
      </c>
      <c r="H640" s="39" t="s">
        <v>47</v>
      </c>
      <c r="I640" s="42" t="s">
        <v>862</v>
      </c>
      <c r="J640" s="43">
        <v>10</v>
      </c>
      <c r="K640" s="44">
        <v>480</v>
      </c>
      <c r="L640" s="43">
        <v>4800</v>
      </c>
      <c r="M640" s="45">
        <v>0.05</v>
      </c>
      <c r="N640" s="46">
        <v>4560</v>
      </c>
      <c r="O640" s="41" t="s">
        <v>18</v>
      </c>
      <c r="P640" s="47" t="s">
        <v>46</v>
      </c>
      <c r="Q640" s="48" t="s">
        <v>16</v>
      </c>
      <c r="R640" s="47" t="s">
        <v>26</v>
      </c>
      <c r="S640" s="48" t="s">
        <v>1173</v>
      </c>
    </row>
    <row r="641" spans="1:19" hidden="1">
      <c r="A641" s="36">
        <v>1625</v>
      </c>
      <c r="B641" s="37">
        <v>42903</v>
      </c>
      <c r="C641" s="38" t="s">
        <v>762</v>
      </c>
      <c r="D641" s="39" t="s">
        <v>505</v>
      </c>
      <c r="E641" s="40" t="s">
        <v>50</v>
      </c>
      <c r="F641" s="39" t="s">
        <v>27</v>
      </c>
      <c r="G641" s="41" t="s">
        <v>8</v>
      </c>
      <c r="H641" s="39" t="s">
        <v>62</v>
      </c>
      <c r="I641" s="42" t="s">
        <v>797</v>
      </c>
      <c r="J641" s="43">
        <v>32</v>
      </c>
      <c r="K641" s="44">
        <v>9360</v>
      </c>
      <c r="L641" s="43">
        <v>299520</v>
      </c>
      <c r="M641" s="45">
        <v>0.02</v>
      </c>
      <c r="N641" s="46">
        <v>293529.59999999998</v>
      </c>
      <c r="O641" s="41" t="s">
        <v>18</v>
      </c>
      <c r="P641" s="47" t="s">
        <v>64</v>
      </c>
      <c r="Q641" s="48" t="s">
        <v>16</v>
      </c>
      <c r="R641" s="47" t="s">
        <v>26</v>
      </c>
      <c r="S641" s="48" t="s">
        <v>1173</v>
      </c>
    </row>
    <row r="642" spans="1:19" hidden="1">
      <c r="A642" s="36">
        <v>1626</v>
      </c>
      <c r="B642" s="37">
        <v>42903</v>
      </c>
      <c r="C642" s="38" t="s">
        <v>762</v>
      </c>
      <c r="D642" s="39" t="s">
        <v>134</v>
      </c>
      <c r="E642" s="40" t="s">
        <v>7</v>
      </c>
      <c r="F642" s="39" t="s">
        <v>28</v>
      </c>
      <c r="G642" s="41" t="s">
        <v>12</v>
      </c>
      <c r="H642" s="39" t="s">
        <v>114</v>
      </c>
      <c r="I642" s="42" t="s">
        <v>737</v>
      </c>
      <c r="J642" s="43">
        <v>42</v>
      </c>
      <c r="K642" s="44">
        <v>1140</v>
      </c>
      <c r="L642" s="43">
        <v>47880</v>
      </c>
      <c r="M642" s="45">
        <v>0.03</v>
      </c>
      <c r="N642" s="46">
        <v>46443.6</v>
      </c>
      <c r="O642" s="41" t="s">
        <v>1174</v>
      </c>
      <c r="P642" s="47" t="s">
        <v>79</v>
      </c>
      <c r="Q642" s="48" t="s">
        <v>10</v>
      </c>
      <c r="R642" s="47" t="s">
        <v>29</v>
      </c>
      <c r="S642" s="48" t="s">
        <v>1173</v>
      </c>
    </row>
    <row r="643" spans="1:19" hidden="1">
      <c r="A643" s="36">
        <v>1627</v>
      </c>
      <c r="B643" s="37">
        <v>42903</v>
      </c>
      <c r="C643" s="38" t="s">
        <v>762</v>
      </c>
      <c r="D643" s="39" t="s">
        <v>756</v>
      </c>
      <c r="E643" s="40" t="s">
        <v>7</v>
      </c>
      <c r="F643" s="39" t="s">
        <v>27</v>
      </c>
      <c r="G643" s="41" t="s">
        <v>12</v>
      </c>
      <c r="H643" s="39" t="s">
        <v>74</v>
      </c>
      <c r="I643" s="42" t="s">
        <v>863</v>
      </c>
      <c r="J643" s="43">
        <v>5</v>
      </c>
      <c r="K643" s="44">
        <v>5040</v>
      </c>
      <c r="L643" s="43">
        <v>25200</v>
      </c>
      <c r="M643" s="45">
        <v>0.04</v>
      </c>
      <c r="N643" s="46">
        <v>24192</v>
      </c>
      <c r="O643" s="41" t="s">
        <v>13</v>
      </c>
      <c r="P643" s="47" t="s">
        <v>64</v>
      </c>
      <c r="Q643" s="48" t="s">
        <v>14</v>
      </c>
      <c r="R643" s="47" t="s">
        <v>26</v>
      </c>
      <c r="S643" s="48" t="s">
        <v>1173</v>
      </c>
    </row>
    <row r="644" spans="1:19" hidden="1">
      <c r="A644" s="36">
        <v>1628</v>
      </c>
      <c r="B644" s="37">
        <v>42904</v>
      </c>
      <c r="C644" s="38" t="s">
        <v>762</v>
      </c>
      <c r="D644" s="39" t="s">
        <v>757</v>
      </c>
      <c r="E644" s="40" t="s">
        <v>7</v>
      </c>
      <c r="F644" s="39" t="s">
        <v>25</v>
      </c>
      <c r="G644" s="41" t="s">
        <v>12</v>
      </c>
      <c r="H644" s="39" t="s">
        <v>114</v>
      </c>
      <c r="I644" s="42" t="s">
        <v>864</v>
      </c>
      <c r="J644" s="43">
        <v>1</v>
      </c>
      <c r="K644" s="44">
        <v>540</v>
      </c>
      <c r="L644" s="43">
        <v>540</v>
      </c>
      <c r="M644" s="45">
        <v>0.06</v>
      </c>
      <c r="N644" s="46">
        <v>507.6</v>
      </c>
      <c r="O644" s="41" t="s">
        <v>1174</v>
      </c>
      <c r="P644" s="47" t="s">
        <v>53</v>
      </c>
      <c r="Q644" s="48" t="s">
        <v>10</v>
      </c>
      <c r="R644" s="47" t="s">
        <v>26</v>
      </c>
      <c r="S644" s="48" t="s">
        <v>1173</v>
      </c>
    </row>
    <row r="645" spans="1:19" hidden="1">
      <c r="A645" s="36">
        <v>1629</v>
      </c>
      <c r="B645" s="37">
        <v>42904</v>
      </c>
      <c r="C645" s="38" t="s">
        <v>762</v>
      </c>
      <c r="D645" s="39" t="s">
        <v>757</v>
      </c>
      <c r="E645" s="40" t="s">
        <v>7</v>
      </c>
      <c r="F645" s="39" t="s">
        <v>25</v>
      </c>
      <c r="G645" s="41" t="s">
        <v>12</v>
      </c>
      <c r="H645" s="39" t="s">
        <v>114</v>
      </c>
      <c r="I645" s="42" t="s">
        <v>865</v>
      </c>
      <c r="J645" s="43">
        <v>11</v>
      </c>
      <c r="K645" s="44">
        <v>53820</v>
      </c>
      <c r="L645" s="43">
        <v>592020</v>
      </c>
      <c r="M645" s="45">
        <v>0.03</v>
      </c>
      <c r="N645" s="46">
        <v>574259.4</v>
      </c>
      <c r="O645" s="41" t="s">
        <v>1174</v>
      </c>
      <c r="P645" s="47" t="s">
        <v>53</v>
      </c>
      <c r="Q645" s="48" t="s">
        <v>10</v>
      </c>
      <c r="R645" s="47" t="s">
        <v>26</v>
      </c>
      <c r="S645" s="48" t="s">
        <v>1173</v>
      </c>
    </row>
    <row r="646" spans="1:19" hidden="1">
      <c r="A646" s="36">
        <v>1630</v>
      </c>
      <c r="B646" s="37">
        <v>42904</v>
      </c>
      <c r="C646" s="38" t="s">
        <v>762</v>
      </c>
      <c r="D646" s="39" t="s">
        <v>757</v>
      </c>
      <c r="E646" s="40" t="s">
        <v>7</v>
      </c>
      <c r="F646" s="39" t="s">
        <v>25</v>
      </c>
      <c r="G646" s="41" t="s">
        <v>12</v>
      </c>
      <c r="H646" s="39" t="s">
        <v>114</v>
      </c>
      <c r="I646" s="42" t="s">
        <v>627</v>
      </c>
      <c r="J646" s="43">
        <v>16</v>
      </c>
      <c r="K646" s="44">
        <v>300</v>
      </c>
      <c r="L646" s="43">
        <v>4800</v>
      </c>
      <c r="M646" s="45">
        <v>0.08</v>
      </c>
      <c r="N646" s="46">
        <v>4416</v>
      </c>
      <c r="O646" s="41" t="s">
        <v>1174</v>
      </c>
      <c r="P646" s="47" t="s">
        <v>53</v>
      </c>
      <c r="Q646" s="48" t="s">
        <v>10</v>
      </c>
      <c r="R646" s="47" t="s">
        <v>26</v>
      </c>
      <c r="S646" s="48" t="s">
        <v>1173</v>
      </c>
    </row>
    <row r="647" spans="1:19" hidden="1">
      <c r="A647" s="36">
        <v>1631</v>
      </c>
      <c r="B647" s="37">
        <v>42904</v>
      </c>
      <c r="C647" s="38" t="s">
        <v>762</v>
      </c>
      <c r="D647" s="39" t="s">
        <v>866</v>
      </c>
      <c r="E647" s="40" t="s">
        <v>11</v>
      </c>
      <c r="F647" s="39" t="s">
        <v>30</v>
      </c>
      <c r="G647" s="41" t="s">
        <v>12</v>
      </c>
      <c r="H647" s="39" t="s">
        <v>55</v>
      </c>
      <c r="I647" s="42" t="s">
        <v>867</v>
      </c>
      <c r="J647" s="43">
        <v>44</v>
      </c>
      <c r="K647" s="44">
        <v>660</v>
      </c>
      <c r="L647" s="43">
        <v>29040</v>
      </c>
      <c r="M647" s="45">
        <v>0.03</v>
      </c>
      <c r="N647" s="46">
        <v>28168.799999999999</v>
      </c>
      <c r="O647" s="41" t="s">
        <v>1174</v>
      </c>
      <c r="P647" s="47" t="s">
        <v>53</v>
      </c>
      <c r="Q647" s="48" t="s">
        <v>10</v>
      </c>
      <c r="R647" s="47" t="s">
        <v>29</v>
      </c>
      <c r="S647" s="48" t="s">
        <v>1173</v>
      </c>
    </row>
    <row r="648" spans="1:19" hidden="1">
      <c r="A648" s="36">
        <v>1632</v>
      </c>
      <c r="B648" s="37">
        <v>42904</v>
      </c>
      <c r="C648" s="38" t="s">
        <v>762</v>
      </c>
      <c r="D648" s="39" t="s">
        <v>868</v>
      </c>
      <c r="E648" s="40" t="s">
        <v>11</v>
      </c>
      <c r="F648" s="39" t="s">
        <v>30</v>
      </c>
      <c r="G648" s="41" t="s">
        <v>12</v>
      </c>
      <c r="H648" s="39" t="s">
        <v>128</v>
      </c>
      <c r="I648" s="42" t="s">
        <v>869</v>
      </c>
      <c r="J648" s="43">
        <v>48</v>
      </c>
      <c r="K648" s="44">
        <v>1320</v>
      </c>
      <c r="L648" s="43">
        <v>63360</v>
      </c>
      <c r="M648" s="45">
        <v>7.0000000000000007E-2</v>
      </c>
      <c r="N648" s="46">
        <v>58924.800000000003</v>
      </c>
      <c r="O648" s="41" t="s">
        <v>18</v>
      </c>
      <c r="P648" s="47" t="s">
        <v>60</v>
      </c>
      <c r="Q648" s="48" t="s">
        <v>16</v>
      </c>
      <c r="R648" s="47" t="s">
        <v>29</v>
      </c>
      <c r="S648" s="48" t="s">
        <v>1173</v>
      </c>
    </row>
    <row r="649" spans="1:19" hidden="1">
      <c r="A649" s="36">
        <v>1633</v>
      </c>
      <c r="B649" s="37">
        <v>42904</v>
      </c>
      <c r="C649" s="38" t="s">
        <v>762</v>
      </c>
      <c r="D649" s="39" t="s">
        <v>407</v>
      </c>
      <c r="E649" s="40" t="s">
        <v>7</v>
      </c>
      <c r="F649" s="39" t="s">
        <v>25</v>
      </c>
      <c r="G649" s="41" t="s">
        <v>12</v>
      </c>
      <c r="H649" s="39" t="s">
        <v>47</v>
      </c>
      <c r="I649" s="42" t="s">
        <v>870</v>
      </c>
      <c r="J649" s="43">
        <v>7</v>
      </c>
      <c r="K649" s="44">
        <v>420</v>
      </c>
      <c r="L649" s="43">
        <v>2940</v>
      </c>
      <c r="M649" s="45">
        <v>0.02</v>
      </c>
      <c r="N649" s="46">
        <v>2881.2</v>
      </c>
      <c r="O649" s="41" t="s">
        <v>1172</v>
      </c>
      <c r="P649" s="47" t="s">
        <v>79</v>
      </c>
      <c r="Q649" s="48" t="s">
        <v>10</v>
      </c>
      <c r="R649" s="47" t="s">
        <v>26</v>
      </c>
      <c r="S649" s="48" t="s">
        <v>1173</v>
      </c>
    </row>
    <row r="650" spans="1:19">
      <c r="A650" s="36">
        <v>1634</v>
      </c>
      <c r="B650" s="37">
        <v>42904</v>
      </c>
      <c r="C650" s="38" t="s">
        <v>762</v>
      </c>
      <c r="D650" s="39" t="s">
        <v>871</v>
      </c>
      <c r="E650" s="40" t="s">
        <v>7</v>
      </c>
      <c r="F650" s="39" t="s">
        <v>30</v>
      </c>
      <c r="G650" s="41" t="s">
        <v>8</v>
      </c>
      <c r="H650" s="39" t="s">
        <v>70</v>
      </c>
      <c r="I650" s="42" t="s">
        <v>73</v>
      </c>
      <c r="J650" s="43">
        <v>1</v>
      </c>
      <c r="K650" s="44">
        <v>116340</v>
      </c>
      <c r="L650" s="43">
        <v>116340</v>
      </c>
      <c r="M650" s="45">
        <v>0</v>
      </c>
      <c r="N650" s="46">
        <v>116340</v>
      </c>
      <c r="O650" s="41" t="s">
        <v>18</v>
      </c>
      <c r="P650" s="47" t="s">
        <v>53</v>
      </c>
      <c r="Q650" s="48" t="s">
        <v>16</v>
      </c>
      <c r="R650" s="47" t="s">
        <v>29</v>
      </c>
      <c r="S650" s="48" t="s">
        <v>1173</v>
      </c>
    </row>
    <row r="651" spans="1:19" hidden="1">
      <c r="A651" s="36">
        <v>1635</v>
      </c>
      <c r="B651" s="37">
        <v>42906</v>
      </c>
      <c r="C651" s="38" t="s">
        <v>762</v>
      </c>
      <c r="D651" s="39" t="s">
        <v>872</v>
      </c>
      <c r="E651" s="40" t="s">
        <v>7</v>
      </c>
      <c r="F651" s="39" t="s">
        <v>28</v>
      </c>
      <c r="G651" s="41" t="s">
        <v>12</v>
      </c>
      <c r="H651" s="39" t="s">
        <v>55</v>
      </c>
      <c r="I651" s="42" t="s">
        <v>340</v>
      </c>
      <c r="J651" s="43">
        <v>32</v>
      </c>
      <c r="K651" s="44">
        <v>2100</v>
      </c>
      <c r="L651" s="43">
        <v>67200</v>
      </c>
      <c r="M651" s="45">
        <v>0.02</v>
      </c>
      <c r="N651" s="46">
        <v>65856</v>
      </c>
      <c r="O651" s="41" t="s">
        <v>13</v>
      </c>
      <c r="P651" s="47" t="s">
        <v>53</v>
      </c>
      <c r="Q651" s="48" t="s">
        <v>14</v>
      </c>
      <c r="R651" s="47" t="s">
        <v>29</v>
      </c>
      <c r="S651" s="48" t="s">
        <v>1173</v>
      </c>
    </row>
    <row r="652" spans="1:19">
      <c r="A652" s="36">
        <v>1636</v>
      </c>
      <c r="B652" s="37">
        <v>42907</v>
      </c>
      <c r="C652" s="38" t="s">
        <v>762</v>
      </c>
      <c r="D652" s="39" t="s">
        <v>520</v>
      </c>
      <c r="E652" s="40" t="s">
        <v>7</v>
      </c>
      <c r="F652" s="39" t="s">
        <v>30</v>
      </c>
      <c r="G652" s="41" t="s">
        <v>8</v>
      </c>
      <c r="H652" s="39" t="s">
        <v>44</v>
      </c>
      <c r="I652" s="42" t="s">
        <v>873</v>
      </c>
      <c r="J652" s="43">
        <v>24</v>
      </c>
      <c r="K652" s="44">
        <v>1860</v>
      </c>
      <c r="L652" s="43">
        <v>44640</v>
      </c>
      <c r="M652" s="45">
        <v>0.08</v>
      </c>
      <c r="N652" s="46">
        <v>41068.800000000003</v>
      </c>
      <c r="O652" s="41" t="s">
        <v>13</v>
      </c>
      <c r="P652" s="47" t="s">
        <v>53</v>
      </c>
      <c r="Q652" s="48" t="s">
        <v>14</v>
      </c>
      <c r="R652" s="47" t="s">
        <v>29</v>
      </c>
      <c r="S652" s="48" t="s">
        <v>1173</v>
      </c>
    </row>
    <row r="653" spans="1:19" hidden="1">
      <c r="A653" s="36">
        <v>1637</v>
      </c>
      <c r="B653" s="37">
        <v>42907</v>
      </c>
      <c r="C653" s="38" t="s">
        <v>762</v>
      </c>
      <c r="D653" s="39" t="s">
        <v>874</v>
      </c>
      <c r="E653" s="40" t="s">
        <v>101</v>
      </c>
      <c r="F653" s="39" t="s">
        <v>27</v>
      </c>
      <c r="G653" s="41" t="s">
        <v>12</v>
      </c>
      <c r="H653" s="39" t="s">
        <v>128</v>
      </c>
      <c r="I653" s="42" t="s">
        <v>875</v>
      </c>
      <c r="J653" s="43">
        <v>48</v>
      </c>
      <c r="K653" s="44">
        <v>7260</v>
      </c>
      <c r="L653" s="43">
        <v>348480</v>
      </c>
      <c r="M653" s="45">
        <v>0.08</v>
      </c>
      <c r="N653" s="46">
        <v>320601.59999999998</v>
      </c>
      <c r="O653" s="41" t="s">
        <v>15</v>
      </c>
      <c r="P653" s="47" t="s">
        <v>53</v>
      </c>
      <c r="Q653" s="48" t="s">
        <v>10</v>
      </c>
      <c r="R653" s="47" t="s">
        <v>26</v>
      </c>
      <c r="S653" s="48" t="s">
        <v>1173</v>
      </c>
    </row>
    <row r="654" spans="1:19" hidden="1">
      <c r="A654" s="36">
        <v>1638</v>
      </c>
      <c r="B654" s="37">
        <v>42907</v>
      </c>
      <c r="C654" s="38" t="s">
        <v>762</v>
      </c>
      <c r="D654" s="39" t="s">
        <v>874</v>
      </c>
      <c r="E654" s="40" t="s">
        <v>101</v>
      </c>
      <c r="F654" s="39" t="s">
        <v>27</v>
      </c>
      <c r="G654" s="41" t="s">
        <v>66</v>
      </c>
      <c r="H654" s="39" t="s">
        <v>67</v>
      </c>
      <c r="I654" s="42" t="s">
        <v>227</v>
      </c>
      <c r="J654" s="43">
        <v>20</v>
      </c>
      <c r="K654" s="44">
        <v>3060</v>
      </c>
      <c r="L654" s="43">
        <v>61200</v>
      </c>
      <c r="M654" s="45">
        <v>0.05</v>
      </c>
      <c r="N654" s="46">
        <v>58140</v>
      </c>
      <c r="O654" s="41" t="s">
        <v>15</v>
      </c>
      <c r="P654" s="47" t="s">
        <v>46</v>
      </c>
      <c r="Q654" s="48" t="s">
        <v>10</v>
      </c>
      <c r="R654" s="47" t="s">
        <v>26</v>
      </c>
      <c r="S654" s="48" t="s">
        <v>1173</v>
      </c>
    </row>
    <row r="655" spans="1:19" hidden="1">
      <c r="A655" s="36">
        <v>1639</v>
      </c>
      <c r="B655" s="37">
        <v>42907</v>
      </c>
      <c r="C655" s="38" t="s">
        <v>762</v>
      </c>
      <c r="D655" s="39" t="s">
        <v>874</v>
      </c>
      <c r="E655" s="40" t="s">
        <v>101</v>
      </c>
      <c r="F655" s="39" t="s">
        <v>27</v>
      </c>
      <c r="G655" s="41" t="s">
        <v>8</v>
      </c>
      <c r="H655" s="39" t="s">
        <v>44</v>
      </c>
      <c r="I655" s="42" t="s">
        <v>165</v>
      </c>
      <c r="J655" s="43">
        <v>41</v>
      </c>
      <c r="K655" s="44">
        <v>300</v>
      </c>
      <c r="L655" s="43">
        <v>12300</v>
      </c>
      <c r="M655" s="45">
        <v>0.03</v>
      </c>
      <c r="N655" s="46">
        <v>11931</v>
      </c>
      <c r="O655" s="41" t="s">
        <v>15</v>
      </c>
      <c r="P655" s="47" t="s">
        <v>79</v>
      </c>
      <c r="Q655" s="48" t="s">
        <v>10</v>
      </c>
      <c r="R655" s="47" t="s">
        <v>26</v>
      </c>
      <c r="S655" s="48" t="s">
        <v>1173</v>
      </c>
    </row>
    <row r="656" spans="1:19">
      <c r="A656" s="36">
        <v>1640</v>
      </c>
      <c r="B656" s="37">
        <v>42907</v>
      </c>
      <c r="C656" s="38" t="s">
        <v>762</v>
      </c>
      <c r="D656" s="39" t="s">
        <v>148</v>
      </c>
      <c r="E656" s="40" t="s">
        <v>7</v>
      </c>
      <c r="F656" s="39" t="s">
        <v>25</v>
      </c>
      <c r="G656" s="41" t="s">
        <v>8</v>
      </c>
      <c r="H656" s="39" t="s">
        <v>62</v>
      </c>
      <c r="I656" s="42" t="s">
        <v>665</v>
      </c>
      <c r="J656" s="43">
        <v>7</v>
      </c>
      <c r="K656" s="44">
        <v>7560</v>
      </c>
      <c r="L656" s="43">
        <v>52920</v>
      </c>
      <c r="M656" s="45">
        <v>0.01</v>
      </c>
      <c r="N656" s="46">
        <v>52390.8</v>
      </c>
      <c r="O656" s="41" t="s">
        <v>15</v>
      </c>
      <c r="P656" s="47" t="s">
        <v>53</v>
      </c>
      <c r="Q656" s="48" t="s">
        <v>10</v>
      </c>
      <c r="R656" s="47" t="s">
        <v>26</v>
      </c>
      <c r="S656" s="48" t="s">
        <v>1173</v>
      </c>
    </row>
    <row r="657" spans="1:19">
      <c r="A657" s="36">
        <v>1641</v>
      </c>
      <c r="B657" s="37">
        <v>42908</v>
      </c>
      <c r="C657" s="38" t="s">
        <v>762</v>
      </c>
      <c r="D657" s="39" t="s">
        <v>876</v>
      </c>
      <c r="E657" s="40" t="s">
        <v>50</v>
      </c>
      <c r="F657" s="39" t="s">
        <v>27</v>
      </c>
      <c r="G657" s="41" t="s">
        <v>12</v>
      </c>
      <c r="H657" s="39" t="s">
        <v>47</v>
      </c>
      <c r="I657" s="42" t="s">
        <v>877</v>
      </c>
      <c r="J657" s="43">
        <v>20</v>
      </c>
      <c r="K657" s="44">
        <v>2940</v>
      </c>
      <c r="L657" s="43">
        <v>58800</v>
      </c>
      <c r="M657" s="45">
        <v>0.06</v>
      </c>
      <c r="N657" s="46">
        <v>55272</v>
      </c>
      <c r="O657" s="41" t="s">
        <v>18</v>
      </c>
      <c r="P657" s="47" t="s">
        <v>46</v>
      </c>
      <c r="Q657" s="48" t="s">
        <v>16</v>
      </c>
      <c r="R657" s="47" t="s">
        <v>26</v>
      </c>
      <c r="S657" s="48" t="s">
        <v>1173</v>
      </c>
    </row>
    <row r="658" spans="1:19" hidden="1">
      <c r="A658" s="36">
        <v>1642</v>
      </c>
      <c r="B658" s="37">
        <v>42908</v>
      </c>
      <c r="C658" s="38" t="s">
        <v>762</v>
      </c>
      <c r="D658" s="39" t="s">
        <v>257</v>
      </c>
      <c r="E658" s="40" t="s">
        <v>101</v>
      </c>
      <c r="F658" s="39" t="s">
        <v>27</v>
      </c>
      <c r="G658" s="41" t="s">
        <v>8</v>
      </c>
      <c r="H658" s="39" t="s">
        <v>44</v>
      </c>
      <c r="I658" s="42" t="s">
        <v>189</v>
      </c>
      <c r="J658" s="43">
        <v>1</v>
      </c>
      <c r="K658" s="44">
        <v>1800</v>
      </c>
      <c r="L658" s="43">
        <v>1800</v>
      </c>
      <c r="M658" s="45">
        <v>0.04</v>
      </c>
      <c r="N658" s="46">
        <v>1728</v>
      </c>
      <c r="O658" s="41" t="s">
        <v>15</v>
      </c>
      <c r="P658" s="47" t="s">
        <v>53</v>
      </c>
      <c r="Q658" s="48" t="s">
        <v>10</v>
      </c>
      <c r="R658" s="47" t="s">
        <v>26</v>
      </c>
      <c r="S658" s="48" t="s">
        <v>1173</v>
      </c>
    </row>
    <row r="659" spans="1:19" hidden="1">
      <c r="A659" s="36">
        <v>1643</v>
      </c>
      <c r="B659" s="37">
        <v>42908</v>
      </c>
      <c r="C659" s="38" t="s">
        <v>762</v>
      </c>
      <c r="D659" s="39" t="s">
        <v>257</v>
      </c>
      <c r="E659" s="40" t="s">
        <v>101</v>
      </c>
      <c r="F659" s="39" t="s">
        <v>27</v>
      </c>
      <c r="G659" s="41" t="s">
        <v>66</v>
      </c>
      <c r="H659" s="39" t="s">
        <v>82</v>
      </c>
      <c r="I659" s="42" t="s">
        <v>878</v>
      </c>
      <c r="J659" s="43">
        <v>18</v>
      </c>
      <c r="K659" s="44">
        <v>1200</v>
      </c>
      <c r="L659" s="43">
        <v>21600</v>
      </c>
      <c r="M659" s="45">
        <v>0</v>
      </c>
      <c r="N659" s="46">
        <v>21600</v>
      </c>
      <c r="O659" s="41" t="s">
        <v>15</v>
      </c>
      <c r="P659" s="47" t="s">
        <v>53</v>
      </c>
      <c r="Q659" s="48" t="s">
        <v>10</v>
      </c>
      <c r="R659" s="47" t="s">
        <v>26</v>
      </c>
      <c r="S659" s="48" t="s">
        <v>1173</v>
      </c>
    </row>
    <row r="660" spans="1:19">
      <c r="A660" s="36">
        <v>1644</v>
      </c>
      <c r="B660" s="37">
        <v>42908</v>
      </c>
      <c r="C660" s="38" t="s">
        <v>762</v>
      </c>
      <c r="D660" s="39" t="s">
        <v>879</v>
      </c>
      <c r="E660" s="40" t="s">
        <v>50</v>
      </c>
      <c r="F660" s="39" t="s">
        <v>28</v>
      </c>
      <c r="G660" s="41" t="s">
        <v>12</v>
      </c>
      <c r="H660" s="39" t="s">
        <v>47</v>
      </c>
      <c r="I660" s="42" t="s">
        <v>249</v>
      </c>
      <c r="J660" s="43">
        <v>49</v>
      </c>
      <c r="K660" s="44">
        <v>720</v>
      </c>
      <c r="L660" s="43">
        <v>35280</v>
      </c>
      <c r="M660" s="45">
        <v>7.0000000000000007E-2</v>
      </c>
      <c r="N660" s="46">
        <v>32810.400000000001</v>
      </c>
      <c r="O660" s="41" t="s">
        <v>1172</v>
      </c>
      <c r="P660" s="47" t="s">
        <v>53</v>
      </c>
      <c r="Q660" s="48" t="s">
        <v>10</v>
      </c>
      <c r="R660" s="47" t="s">
        <v>29</v>
      </c>
      <c r="S660" s="48" t="s">
        <v>1173</v>
      </c>
    </row>
    <row r="661" spans="1:19">
      <c r="A661" s="36">
        <v>1645</v>
      </c>
      <c r="B661" s="37">
        <v>42908</v>
      </c>
      <c r="C661" s="38" t="s">
        <v>762</v>
      </c>
      <c r="D661" s="39" t="s">
        <v>879</v>
      </c>
      <c r="E661" s="40" t="s">
        <v>50</v>
      </c>
      <c r="F661" s="39" t="s">
        <v>28</v>
      </c>
      <c r="G661" s="41" t="s">
        <v>12</v>
      </c>
      <c r="H661" s="39" t="s">
        <v>107</v>
      </c>
      <c r="I661" s="42" t="s">
        <v>496</v>
      </c>
      <c r="J661" s="43">
        <v>49</v>
      </c>
      <c r="K661" s="44">
        <v>180</v>
      </c>
      <c r="L661" s="43">
        <v>8820</v>
      </c>
      <c r="M661" s="45">
        <v>0.08</v>
      </c>
      <c r="N661" s="46">
        <v>8114.4</v>
      </c>
      <c r="O661" s="41" t="s">
        <v>1172</v>
      </c>
      <c r="P661" s="47" t="s">
        <v>53</v>
      </c>
      <c r="Q661" s="48" t="s">
        <v>10</v>
      </c>
      <c r="R661" s="47" t="s">
        <v>29</v>
      </c>
      <c r="S661" s="48" t="s">
        <v>1173</v>
      </c>
    </row>
    <row r="662" spans="1:19">
      <c r="A662" s="36">
        <v>1646</v>
      </c>
      <c r="B662" s="37">
        <v>42908</v>
      </c>
      <c r="C662" s="38" t="s">
        <v>762</v>
      </c>
      <c r="D662" s="39" t="s">
        <v>880</v>
      </c>
      <c r="E662" s="40" t="s">
        <v>50</v>
      </c>
      <c r="F662" s="39" t="s">
        <v>30</v>
      </c>
      <c r="G662" s="41" t="s">
        <v>12</v>
      </c>
      <c r="H662" s="39" t="s">
        <v>128</v>
      </c>
      <c r="I662" s="42" t="s">
        <v>881</v>
      </c>
      <c r="J662" s="43">
        <v>9</v>
      </c>
      <c r="K662" s="44">
        <v>300</v>
      </c>
      <c r="L662" s="43">
        <v>2700</v>
      </c>
      <c r="M662" s="45">
        <v>0.01</v>
      </c>
      <c r="N662" s="46">
        <v>2673</v>
      </c>
      <c r="O662" s="41" t="s">
        <v>15</v>
      </c>
      <c r="P662" s="47" t="s">
        <v>53</v>
      </c>
      <c r="Q662" s="48" t="s">
        <v>10</v>
      </c>
      <c r="R662" s="47" t="s">
        <v>29</v>
      </c>
      <c r="S662" s="48" t="s">
        <v>1173</v>
      </c>
    </row>
    <row r="663" spans="1:19" hidden="1">
      <c r="A663" s="36">
        <v>1647</v>
      </c>
      <c r="B663" s="37">
        <v>42908</v>
      </c>
      <c r="C663" s="38" t="s">
        <v>762</v>
      </c>
      <c r="D663" s="39" t="s">
        <v>879</v>
      </c>
      <c r="E663" s="40" t="s">
        <v>50</v>
      </c>
      <c r="F663" s="39" t="s">
        <v>28</v>
      </c>
      <c r="G663" s="41" t="s">
        <v>66</v>
      </c>
      <c r="H663" s="39" t="s">
        <v>125</v>
      </c>
      <c r="I663" s="42" t="s">
        <v>882</v>
      </c>
      <c r="J663" s="43">
        <v>35</v>
      </c>
      <c r="K663" s="44">
        <v>13080</v>
      </c>
      <c r="L663" s="43">
        <v>457800</v>
      </c>
      <c r="M663" s="45">
        <v>0.09</v>
      </c>
      <c r="N663" s="46">
        <v>416598</v>
      </c>
      <c r="O663" s="41" t="s">
        <v>1172</v>
      </c>
      <c r="P663" s="47" t="s">
        <v>53</v>
      </c>
      <c r="Q663" s="48" t="s">
        <v>10</v>
      </c>
      <c r="R663" s="47" t="s">
        <v>29</v>
      </c>
      <c r="S663" s="48" t="s">
        <v>1173</v>
      </c>
    </row>
    <row r="664" spans="1:19">
      <c r="A664" s="36">
        <v>1648</v>
      </c>
      <c r="B664" s="37">
        <v>42909</v>
      </c>
      <c r="C664" s="38" t="s">
        <v>762</v>
      </c>
      <c r="D664" s="39" t="s">
        <v>883</v>
      </c>
      <c r="E664" s="40" t="s">
        <v>50</v>
      </c>
      <c r="F664" s="39" t="s">
        <v>25</v>
      </c>
      <c r="G664" s="41" t="s">
        <v>12</v>
      </c>
      <c r="H664" s="39" t="s">
        <v>51</v>
      </c>
      <c r="I664" s="42" t="s">
        <v>277</v>
      </c>
      <c r="J664" s="43">
        <v>30</v>
      </c>
      <c r="K664" s="44">
        <v>360</v>
      </c>
      <c r="L664" s="43">
        <v>10800</v>
      </c>
      <c r="M664" s="45">
        <v>0.06</v>
      </c>
      <c r="N664" s="46">
        <v>10152</v>
      </c>
      <c r="O664" s="41" t="s">
        <v>13</v>
      </c>
      <c r="P664" s="47" t="s">
        <v>53</v>
      </c>
      <c r="Q664" s="48" t="s">
        <v>14</v>
      </c>
      <c r="R664" s="47" t="s">
        <v>26</v>
      </c>
      <c r="S664" s="48" t="s">
        <v>1173</v>
      </c>
    </row>
    <row r="665" spans="1:19" hidden="1">
      <c r="A665" s="36">
        <v>1649</v>
      </c>
      <c r="B665" s="37">
        <v>42909</v>
      </c>
      <c r="C665" s="38" t="s">
        <v>762</v>
      </c>
      <c r="D665" s="39" t="s">
        <v>397</v>
      </c>
      <c r="E665" s="40" t="s">
        <v>101</v>
      </c>
      <c r="F665" s="39" t="s">
        <v>27</v>
      </c>
      <c r="G665" s="41" t="s">
        <v>12</v>
      </c>
      <c r="H665" s="39" t="s">
        <v>114</v>
      </c>
      <c r="I665" s="42" t="s">
        <v>884</v>
      </c>
      <c r="J665" s="43">
        <v>40</v>
      </c>
      <c r="K665" s="44">
        <v>10380</v>
      </c>
      <c r="L665" s="43">
        <v>415200</v>
      </c>
      <c r="M665" s="45">
        <v>0.1</v>
      </c>
      <c r="N665" s="46">
        <v>373680</v>
      </c>
      <c r="O665" s="41" t="s">
        <v>15</v>
      </c>
      <c r="P665" s="47" t="s">
        <v>53</v>
      </c>
      <c r="Q665" s="48" t="s">
        <v>10</v>
      </c>
      <c r="R665" s="47" t="s">
        <v>26</v>
      </c>
      <c r="S665" s="48" t="s">
        <v>1173</v>
      </c>
    </row>
    <row r="666" spans="1:19" hidden="1">
      <c r="A666" s="36">
        <v>1650</v>
      </c>
      <c r="B666" s="37">
        <v>42909</v>
      </c>
      <c r="C666" s="38" t="s">
        <v>762</v>
      </c>
      <c r="D666" s="39" t="s">
        <v>397</v>
      </c>
      <c r="E666" s="40" t="s">
        <v>101</v>
      </c>
      <c r="F666" s="39" t="s">
        <v>27</v>
      </c>
      <c r="G666" s="41" t="s">
        <v>12</v>
      </c>
      <c r="H666" s="39" t="s">
        <v>47</v>
      </c>
      <c r="I666" s="42" t="s">
        <v>885</v>
      </c>
      <c r="J666" s="43">
        <v>36</v>
      </c>
      <c r="K666" s="44">
        <v>480</v>
      </c>
      <c r="L666" s="43">
        <v>17280</v>
      </c>
      <c r="M666" s="45">
        <v>0.04</v>
      </c>
      <c r="N666" s="46">
        <v>16588.8</v>
      </c>
      <c r="O666" s="41" t="s">
        <v>15</v>
      </c>
      <c r="P666" s="47" t="s">
        <v>53</v>
      </c>
      <c r="Q666" s="48" t="s">
        <v>10</v>
      </c>
      <c r="R666" s="47" t="s">
        <v>26</v>
      </c>
      <c r="S666" s="48" t="s">
        <v>1173</v>
      </c>
    </row>
    <row r="667" spans="1:19" hidden="1">
      <c r="A667" s="36">
        <v>1651</v>
      </c>
      <c r="B667" s="37">
        <v>42909</v>
      </c>
      <c r="C667" s="38" t="s">
        <v>762</v>
      </c>
      <c r="D667" s="39" t="s">
        <v>886</v>
      </c>
      <c r="E667" s="40" t="s">
        <v>7</v>
      </c>
      <c r="F667" s="39" t="s">
        <v>28</v>
      </c>
      <c r="G667" s="41" t="s">
        <v>66</v>
      </c>
      <c r="H667" s="39" t="s">
        <v>67</v>
      </c>
      <c r="I667" s="42" t="s">
        <v>887</v>
      </c>
      <c r="J667" s="43">
        <v>10</v>
      </c>
      <c r="K667" s="44">
        <v>14340</v>
      </c>
      <c r="L667" s="43">
        <v>143400</v>
      </c>
      <c r="M667" s="45">
        <v>0.09</v>
      </c>
      <c r="N667" s="46">
        <v>130494</v>
      </c>
      <c r="O667" s="41" t="s">
        <v>13</v>
      </c>
      <c r="P667" s="47" t="s">
        <v>49</v>
      </c>
      <c r="Q667" s="48" t="s">
        <v>14</v>
      </c>
      <c r="R667" s="47" t="s">
        <v>29</v>
      </c>
      <c r="S667" s="48" t="s">
        <v>1173</v>
      </c>
    </row>
    <row r="668" spans="1:19">
      <c r="A668" s="36">
        <v>1652</v>
      </c>
      <c r="B668" s="37">
        <v>42909</v>
      </c>
      <c r="C668" s="38" t="s">
        <v>762</v>
      </c>
      <c r="D668" s="39" t="s">
        <v>886</v>
      </c>
      <c r="E668" s="40" t="s">
        <v>7</v>
      </c>
      <c r="F668" s="39" t="s">
        <v>28</v>
      </c>
      <c r="G668" s="41" t="s">
        <v>8</v>
      </c>
      <c r="H668" s="39" t="s">
        <v>62</v>
      </c>
      <c r="I668" s="42" t="s">
        <v>272</v>
      </c>
      <c r="J668" s="43">
        <v>11</v>
      </c>
      <c r="K668" s="44">
        <v>5160</v>
      </c>
      <c r="L668" s="43">
        <v>56760</v>
      </c>
      <c r="M668" s="45">
        <v>0</v>
      </c>
      <c r="N668" s="46">
        <v>56760</v>
      </c>
      <c r="O668" s="41" t="s">
        <v>13</v>
      </c>
      <c r="P668" s="47" t="s">
        <v>53</v>
      </c>
      <c r="Q668" s="48" t="s">
        <v>14</v>
      </c>
      <c r="R668" s="47" t="s">
        <v>29</v>
      </c>
      <c r="S668" s="48" t="s">
        <v>1173</v>
      </c>
    </row>
    <row r="669" spans="1:19">
      <c r="A669" s="36">
        <v>1653</v>
      </c>
      <c r="B669" s="37">
        <v>42909</v>
      </c>
      <c r="C669" s="38" t="s">
        <v>762</v>
      </c>
      <c r="D669" s="39" t="s">
        <v>886</v>
      </c>
      <c r="E669" s="40" t="s">
        <v>7</v>
      </c>
      <c r="F669" s="39" t="s">
        <v>28</v>
      </c>
      <c r="G669" s="41" t="s">
        <v>8</v>
      </c>
      <c r="H669" s="39" t="s">
        <v>62</v>
      </c>
      <c r="I669" s="42" t="s">
        <v>274</v>
      </c>
      <c r="J669" s="43">
        <v>37</v>
      </c>
      <c r="K669" s="44">
        <v>9360</v>
      </c>
      <c r="L669" s="43">
        <v>346320</v>
      </c>
      <c r="M669" s="45">
        <v>0.06</v>
      </c>
      <c r="N669" s="46">
        <v>325540.8</v>
      </c>
      <c r="O669" s="41" t="s">
        <v>13</v>
      </c>
      <c r="P669" s="47" t="s">
        <v>49</v>
      </c>
      <c r="Q669" s="48" t="s">
        <v>14</v>
      </c>
      <c r="R669" s="47" t="s">
        <v>29</v>
      </c>
      <c r="S669" s="48" t="s">
        <v>1173</v>
      </c>
    </row>
    <row r="670" spans="1:19" hidden="1">
      <c r="A670" s="36">
        <v>1654</v>
      </c>
      <c r="B670" s="37">
        <v>42910</v>
      </c>
      <c r="C670" s="38" t="s">
        <v>762</v>
      </c>
      <c r="D670" s="39" t="s">
        <v>888</v>
      </c>
      <c r="E670" s="40" t="s">
        <v>101</v>
      </c>
      <c r="F670" s="39" t="s">
        <v>27</v>
      </c>
      <c r="G670" s="41" t="s">
        <v>12</v>
      </c>
      <c r="H670" s="39" t="s">
        <v>128</v>
      </c>
      <c r="I670" s="42" t="s">
        <v>881</v>
      </c>
      <c r="J670" s="43">
        <v>27</v>
      </c>
      <c r="K670" s="44">
        <v>300</v>
      </c>
      <c r="L670" s="43">
        <v>8100</v>
      </c>
      <c r="M670" s="45">
        <v>0.06</v>
      </c>
      <c r="N670" s="46">
        <v>7614</v>
      </c>
      <c r="O670" s="41" t="s">
        <v>15</v>
      </c>
      <c r="P670" s="47" t="s">
        <v>53</v>
      </c>
      <c r="Q670" s="48" t="s">
        <v>10</v>
      </c>
      <c r="R670" s="47" t="s">
        <v>26</v>
      </c>
      <c r="S670" s="48" t="s">
        <v>1173</v>
      </c>
    </row>
    <row r="671" spans="1:19">
      <c r="A671" s="36">
        <v>1655</v>
      </c>
      <c r="B671" s="37">
        <v>42910</v>
      </c>
      <c r="C671" s="38" t="s">
        <v>762</v>
      </c>
      <c r="D671" s="39" t="s">
        <v>889</v>
      </c>
      <c r="E671" s="40" t="s">
        <v>50</v>
      </c>
      <c r="F671" s="39" t="s">
        <v>30</v>
      </c>
      <c r="G671" s="41" t="s">
        <v>12</v>
      </c>
      <c r="H671" s="39" t="s">
        <v>55</v>
      </c>
      <c r="I671" s="42" t="s">
        <v>890</v>
      </c>
      <c r="J671" s="43">
        <v>11</v>
      </c>
      <c r="K671" s="44">
        <v>3600</v>
      </c>
      <c r="L671" s="43">
        <v>39600</v>
      </c>
      <c r="M671" s="45">
        <v>0.02</v>
      </c>
      <c r="N671" s="46">
        <v>38808</v>
      </c>
      <c r="O671" s="41" t="s">
        <v>13</v>
      </c>
      <c r="P671" s="47" t="s">
        <v>79</v>
      </c>
      <c r="Q671" s="48" t="s">
        <v>14</v>
      </c>
      <c r="R671" s="47" t="s">
        <v>29</v>
      </c>
      <c r="S671" s="48" t="s">
        <v>1173</v>
      </c>
    </row>
    <row r="672" spans="1:19">
      <c r="A672" s="36">
        <v>1656</v>
      </c>
      <c r="B672" s="37">
        <v>42910</v>
      </c>
      <c r="C672" s="38" t="s">
        <v>762</v>
      </c>
      <c r="D672" s="39" t="s">
        <v>588</v>
      </c>
      <c r="E672" s="40" t="s">
        <v>50</v>
      </c>
      <c r="F672" s="39" t="s">
        <v>25</v>
      </c>
      <c r="G672" s="41" t="s">
        <v>12</v>
      </c>
      <c r="H672" s="39" t="s">
        <v>51</v>
      </c>
      <c r="I672" s="42" t="s">
        <v>891</v>
      </c>
      <c r="J672" s="43">
        <v>48</v>
      </c>
      <c r="K672" s="44">
        <v>240</v>
      </c>
      <c r="L672" s="43">
        <v>11520</v>
      </c>
      <c r="M672" s="45">
        <v>0</v>
      </c>
      <c r="N672" s="46">
        <v>11520</v>
      </c>
      <c r="O672" s="41" t="s">
        <v>15</v>
      </c>
      <c r="P672" s="47" t="s">
        <v>53</v>
      </c>
      <c r="Q672" s="48" t="s">
        <v>10</v>
      </c>
      <c r="R672" s="47" t="s">
        <v>26</v>
      </c>
      <c r="S672" s="48" t="s">
        <v>1173</v>
      </c>
    </row>
    <row r="673" spans="1:19" hidden="1">
      <c r="A673" s="36">
        <v>1657</v>
      </c>
      <c r="B673" s="37">
        <v>42910</v>
      </c>
      <c r="C673" s="38" t="s">
        <v>762</v>
      </c>
      <c r="D673" s="39" t="s">
        <v>892</v>
      </c>
      <c r="E673" s="40" t="s">
        <v>101</v>
      </c>
      <c r="F673" s="39" t="s">
        <v>28</v>
      </c>
      <c r="G673" s="41" t="s">
        <v>8</v>
      </c>
      <c r="H673" s="39" t="s">
        <v>62</v>
      </c>
      <c r="I673" s="42" t="s">
        <v>893</v>
      </c>
      <c r="J673" s="43">
        <v>47</v>
      </c>
      <c r="K673" s="44">
        <v>6960</v>
      </c>
      <c r="L673" s="43">
        <v>327120</v>
      </c>
      <c r="M673" s="45">
        <v>0.01</v>
      </c>
      <c r="N673" s="46">
        <v>323848.8</v>
      </c>
      <c r="O673" s="41" t="s">
        <v>18</v>
      </c>
      <c r="P673" s="47" t="s">
        <v>53</v>
      </c>
      <c r="Q673" s="48" t="s">
        <v>16</v>
      </c>
      <c r="R673" s="47" t="s">
        <v>29</v>
      </c>
      <c r="S673" s="48" t="s">
        <v>1173</v>
      </c>
    </row>
    <row r="674" spans="1:19" hidden="1">
      <c r="A674" s="36">
        <v>1658</v>
      </c>
      <c r="B674" s="37">
        <v>42910</v>
      </c>
      <c r="C674" s="38" t="s">
        <v>762</v>
      </c>
      <c r="D674" s="39" t="s">
        <v>892</v>
      </c>
      <c r="E674" s="40" t="s">
        <v>101</v>
      </c>
      <c r="F674" s="39" t="s">
        <v>28</v>
      </c>
      <c r="G674" s="41" t="s">
        <v>12</v>
      </c>
      <c r="H674" s="39" t="s">
        <v>157</v>
      </c>
      <c r="I674" s="42" t="s">
        <v>894</v>
      </c>
      <c r="J674" s="43">
        <v>50</v>
      </c>
      <c r="K674" s="44">
        <v>420</v>
      </c>
      <c r="L674" s="43">
        <v>21000</v>
      </c>
      <c r="M674" s="45">
        <v>0.09</v>
      </c>
      <c r="N674" s="46">
        <v>19110</v>
      </c>
      <c r="O674" s="41" t="s">
        <v>18</v>
      </c>
      <c r="P674" s="47" t="s">
        <v>53</v>
      </c>
      <c r="Q674" s="48" t="s">
        <v>16</v>
      </c>
      <c r="R674" s="47" t="s">
        <v>29</v>
      </c>
      <c r="S674" s="48" t="s">
        <v>1173</v>
      </c>
    </row>
    <row r="675" spans="1:19">
      <c r="A675" s="36">
        <v>1659</v>
      </c>
      <c r="B675" s="37">
        <v>42910</v>
      </c>
      <c r="C675" s="38" t="s">
        <v>762</v>
      </c>
      <c r="D675" s="39" t="s">
        <v>895</v>
      </c>
      <c r="E675" s="40" t="s">
        <v>7</v>
      </c>
      <c r="F675" s="39" t="s">
        <v>30</v>
      </c>
      <c r="G675" s="41" t="s">
        <v>8</v>
      </c>
      <c r="H675" s="39" t="s">
        <v>70</v>
      </c>
      <c r="I675" s="42" t="s">
        <v>896</v>
      </c>
      <c r="J675" s="43">
        <v>13</v>
      </c>
      <c r="K675" s="44">
        <v>5820</v>
      </c>
      <c r="L675" s="43">
        <v>75660</v>
      </c>
      <c r="M675" s="45">
        <v>7.0000000000000007E-2</v>
      </c>
      <c r="N675" s="46">
        <v>70363.8</v>
      </c>
      <c r="O675" s="41" t="s">
        <v>1172</v>
      </c>
      <c r="P675" s="47" t="s">
        <v>53</v>
      </c>
      <c r="Q675" s="48" t="s">
        <v>10</v>
      </c>
      <c r="R675" s="47" t="s">
        <v>29</v>
      </c>
      <c r="S675" s="48" t="s">
        <v>1173</v>
      </c>
    </row>
    <row r="676" spans="1:19" hidden="1">
      <c r="A676" s="36">
        <v>1660</v>
      </c>
      <c r="B676" s="37">
        <v>42910</v>
      </c>
      <c r="C676" s="38" t="s">
        <v>762</v>
      </c>
      <c r="D676" s="39" t="s">
        <v>156</v>
      </c>
      <c r="E676" s="40" t="s">
        <v>7</v>
      </c>
      <c r="F676" s="39" t="s">
        <v>27</v>
      </c>
      <c r="G676" s="41" t="s">
        <v>12</v>
      </c>
      <c r="H676" s="39" t="s">
        <v>47</v>
      </c>
      <c r="I676" s="42" t="s">
        <v>281</v>
      </c>
      <c r="J676" s="43">
        <v>7</v>
      </c>
      <c r="K676" s="44">
        <v>420</v>
      </c>
      <c r="L676" s="43">
        <v>2940</v>
      </c>
      <c r="M676" s="45">
        <v>0.02</v>
      </c>
      <c r="N676" s="46">
        <v>2881.2</v>
      </c>
      <c r="O676" s="41" t="s">
        <v>1174</v>
      </c>
      <c r="P676" s="47" t="s">
        <v>60</v>
      </c>
      <c r="Q676" s="48" t="s">
        <v>10</v>
      </c>
      <c r="R676" s="47" t="s">
        <v>26</v>
      </c>
      <c r="S676" s="48" t="s">
        <v>1173</v>
      </c>
    </row>
    <row r="677" spans="1:19">
      <c r="A677" s="36">
        <v>1661</v>
      </c>
      <c r="B677" s="37">
        <v>42911</v>
      </c>
      <c r="C677" s="38" t="s">
        <v>762</v>
      </c>
      <c r="D677" s="39" t="s">
        <v>897</v>
      </c>
      <c r="E677" s="40" t="s">
        <v>50</v>
      </c>
      <c r="F677" s="39" t="s">
        <v>27</v>
      </c>
      <c r="G677" s="41" t="s">
        <v>12</v>
      </c>
      <c r="H677" s="39" t="s">
        <v>120</v>
      </c>
      <c r="I677" s="42" t="s">
        <v>494</v>
      </c>
      <c r="J677" s="43">
        <v>11</v>
      </c>
      <c r="K677" s="44">
        <v>240</v>
      </c>
      <c r="L677" s="43">
        <v>2640</v>
      </c>
      <c r="M677" s="45">
        <v>0.03</v>
      </c>
      <c r="N677" s="46">
        <v>2560.8000000000002</v>
      </c>
      <c r="O677" s="41" t="s">
        <v>18</v>
      </c>
      <c r="P677" s="47" t="s">
        <v>49</v>
      </c>
      <c r="Q677" s="48" t="s">
        <v>16</v>
      </c>
      <c r="R677" s="47" t="s">
        <v>26</v>
      </c>
      <c r="S677" s="48" t="s">
        <v>1173</v>
      </c>
    </row>
    <row r="678" spans="1:19" hidden="1">
      <c r="A678" s="36">
        <v>1662</v>
      </c>
      <c r="B678" s="37">
        <v>42911</v>
      </c>
      <c r="C678" s="38" t="s">
        <v>762</v>
      </c>
      <c r="D678" s="39" t="s">
        <v>898</v>
      </c>
      <c r="E678" s="40" t="s">
        <v>101</v>
      </c>
      <c r="F678" s="39" t="s">
        <v>30</v>
      </c>
      <c r="G678" s="41" t="s">
        <v>66</v>
      </c>
      <c r="H678" s="39" t="s">
        <v>82</v>
      </c>
      <c r="I678" s="42" t="s">
        <v>240</v>
      </c>
      <c r="J678" s="43">
        <v>5</v>
      </c>
      <c r="K678" s="44">
        <v>480</v>
      </c>
      <c r="L678" s="43">
        <v>2400</v>
      </c>
      <c r="M678" s="45">
        <v>0.04</v>
      </c>
      <c r="N678" s="46">
        <v>2304</v>
      </c>
      <c r="O678" s="41" t="s">
        <v>1174</v>
      </c>
      <c r="P678" s="47" t="s">
        <v>64</v>
      </c>
      <c r="Q678" s="48" t="s">
        <v>10</v>
      </c>
      <c r="R678" s="47" t="s">
        <v>29</v>
      </c>
      <c r="S678" s="48" t="s">
        <v>1173</v>
      </c>
    </row>
    <row r="679" spans="1:19" hidden="1">
      <c r="A679" s="36">
        <v>1663</v>
      </c>
      <c r="B679" s="37">
        <v>42911</v>
      </c>
      <c r="C679" s="38" t="s">
        <v>762</v>
      </c>
      <c r="D679" s="39" t="s">
        <v>898</v>
      </c>
      <c r="E679" s="40" t="s">
        <v>101</v>
      </c>
      <c r="F679" s="39" t="s">
        <v>30</v>
      </c>
      <c r="G679" s="41" t="s">
        <v>12</v>
      </c>
      <c r="H679" s="39" t="s">
        <v>47</v>
      </c>
      <c r="I679" s="42" t="s">
        <v>182</v>
      </c>
      <c r="J679" s="43">
        <v>39</v>
      </c>
      <c r="K679" s="44">
        <v>600</v>
      </c>
      <c r="L679" s="43">
        <v>23400</v>
      </c>
      <c r="M679" s="45">
        <v>0.05</v>
      </c>
      <c r="N679" s="46">
        <v>22230</v>
      </c>
      <c r="O679" s="41" t="s">
        <v>1174</v>
      </c>
      <c r="P679" s="47" t="s">
        <v>64</v>
      </c>
      <c r="Q679" s="48" t="s">
        <v>10</v>
      </c>
      <c r="R679" s="47" t="s">
        <v>29</v>
      </c>
      <c r="S679" s="48" t="s">
        <v>1173</v>
      </c>
    </row>
    <row r="680" spans="1:19" hidden="1">
      <c r="A680" s="36">
        <v>1664</v>
      </c>
      <c r="B680" s="37">
        <v>42911</v>
      </c>
      <c r="C680" s="38" t="s">
        <v>762</v>
      </c>
      <c r="D680" s="39" t="s">
        <v>898</v>
      </c>
      <c r="E680" s="40" t="s">
        <v>101</v>
      </c>
      <c r="F680" s="39" t="s">
        <v>30</v>
      </c>
      <c r="G680" s="41" t="s">
        <v>12</v>
      </c>
      <c r="H680" s="39" t="s">
        <v>47</v>
      </c>
      <c r="I680" s="42" t="s">
        <v>899</v>
      </c>
      <c r="J680" s="43">
        <v>7</v>
      </c>
      <c r="K680" s="44">
        <v>360</v>
      </c>
      <c r="L680" s="43">
        <v>2520</v>
      </c>
      <c r="M680" s="45">
        <v>0.1</v>
      </c>
      <c r="N680" s="46">
        <v>2268</v>
      </c>
      <c r="O680" s="41" t="s">
        <v>1174</v>
      </c>
      <c r="P680" s="47" t="s">
        <v>64</v>
      </c>
      <c r="Q680" s="48" t="s">
        <v>10</v>
      </c>
      <c r="R680" s="47" t="s">
        <v>29</v>
      </c>
      <c r="S680" s="48" t="s">
        <v>1173</v>
      </c>
    </row>
    <row r="681" spans="1:19">
      <c r="A681" s="36">
        <v>1665</v>
      </c>
      <c r="B681" s="37">
        <v>42911</v>
      </c>
      <c r="C681" s="38" t="s">
        <v>762</v>
      </c>
      <c r="D681" s="39" t="s">
        <v>900</v>
      </c>
      <c r="E681" s="40" t="s">
        <v>50</v>
      </c>
      <c r="F681" s="39" t="s">
        <v>27</v>
      </c>
      <c r="G681" s="41" t="s">
        <v>12</v>
      </c>
      <c r="H681" s="39" t="s">
        <v>157</v>
      </c>
      <c r="I681" s="42" t="s">
        <v>755</v>
      </c>
      <c r="J681" s="43">
        <v>3</v>
      </c>
      <c r="K681" s="44">
        <v>120</v>
      </c>
      <c r="L681" s="43">
        <v>360</v>
      </c>
      <c r="M681" s="45">
        <v>0.1</v>
      </c>
      <c r="N681" s="46">
        <v>324</v>
      </c>
      <c r="O681" s="41" t="s">
        <v>1174</v>
      </c>
      <c r="P681" s="47" t="s">
        <v>53</v>
      </c>
      <c r="Q681" s="48" t="s">
        <v>10</v>
      </c>
      <c r="R681" s="47" t="s">
        <v>26</v>
      </c>
      <c r="S681" s="48" t="s">
        <v>1173</v>
      </c>
    </row>
    <row r="682" spans="1:19" hidden="1">
      <c r="A682" s="36">
        <v>1666</v>
      </c>
      <c r="B682" s="37">
        <v>42911</v>
      </c>
      <c r="C682" s="38" t="s">
        <v>762</v>
      </c>
      <c r="D682" s="39" t="s">
        <v>537</v>
      </c>
      <c r="E682" s="40" t="s">
        <v>101</v>
      </c>
      <c r="F682" s="39" t="s">
        <v>25</v>
      </c>
      <c r="G682" s="41" t="s">
        <v>12</v>
      </c>
      <c r="H682" s="39" t="s">
        <v>120</v>
      </c>
      <c r="I682" s="42" t="s">
        <v>646</v>
      </c>
      <c r="J682" s="43">
        <v>31</v>
      </c>
      <c r="K682" s="44">
        <v>240</v>
      </c>
      <c r="L682" s="43">
        <v>7440</v>
      </c>
      <c r="M682" s="45">
        <v>0.05</v>
      </c>
      <c r="N682" s="46">
        <v>7068</v>
      </c>
      <c r="O682" s="41" t="s">
        <v>18</v>
      </c>
      <c r="P682" s="47" t="s">
        <v>91</v>
      </c>
      <c r="Q682" s="48" t="s">
        <v>16</v>
      </c>
      <c r="R682" s="47" t="s">
        <v>26</v>
      </c>
      <c r="S682" s="48" t="s">
        <v>1173</v>
      </c>
    </row>
    <row r="683" spans="1:19" hidden="1">
      <c r="A683" s="36">
        <v>1667</v>
      </c>
      <c r="B683" s="37">
        <v>42911</v>
      </c>
      <c r="C683" s="38" t="s">
        <v>762</v>
      </c>
      <c r="D683" s="39" t="s">
        <v>537</v>
      </c>
      <c r="E683" s="40" t="s">
        <v>101</v>
      </c>
      <c r="F683" s="39" t="s">
        <v>25</v>
      </c>
      <c r="G683" s="41" t="s">
        <v>66</v>
      </c>
      <c r="H683" s="39" t="s">
        <v>82</v>
      </c>
      <c r="I683" s="42" t="s">
        <v>901</v>
      </c>
      <c r="J683" s="43">
        <v>7</v>
      </c>
      <c r="K683" s="44">
        <v>600</v>
      </c>
      <c r="L683" s="43">
        <v>4200</v>
      </c>
      <c r="M683" s="45">
        <v>0</v>
      </c>
      <c r="N683" s="46">
        <v>4200</v>
      </c>
      <c r="O683" s="41" t="s">
        <v>18</v>
      </c>
      <c r="P683" s="47" t="s">
        <v>53</v>
      </c>
      <c r="Q683" s="48" t="s">
        <v>16</v>
      </c>
      <c r="R683" s="47" t="s">
        <v>26</v>
      </c>
      <c r="S683" s="48" t="s">
        <v>1173</v>
      </c>
    </row>
    <row r="684" spans="1:19" hidden="1">
      <c r="A684" s="36">
        <v>1668</v>
      </c>
      <c r="B684" s="37">
        <v>42911</v>
      </c>
      <c r="C684" s="38" t="s">
        <v>762</v>
      </c>
      <c r="D684" s="39" t="s">
        <v>537</v>
      </c>
      <c r="E684" s="40" t="s">
        <v>101</v>
      </c>
      <c r="F684" s="39" t="s">
        <v>25</v>
      </c>
      <c r="G684" s="41" t="s">
        <v>66</v>
      </c>
      <c r="H684" s="39" t="s">
        <v>125</v>
      </c>
      <c r="I684" s="42" t="s">
        <v>902</v>
      </c>
      <c r="J684" s="43">
        <v>3</v>
      </c>
      <c r="K684" s="44">
        <v>4260</v>
      </c>
      <c r="L684" s="43">
        <v>12780</v>
      </c>
      <c r="M684" s="45">
        <v>0.04</v>
      </c>
      <c r="N684" s="46">
        <v>12268.8</v>
      </c>
      <c r="O684" s="41" t="s">
        <v>18</v>
      </c>
      <c r="P684" s="47" t="s">
        <v>64</v>
      </c>
      <c r="Q684" s="48" t="s">
        <v>16</v>
      </c>
      <c r="R684" s="47" t="s">
        <v>26</v>
      </c>
      <c r="S684" s="48" t="s">
        <v>1173</v>
      </c>
    </row>
    <row r="685" spans="1:19" hidden="1">
      <c r="A685" s="36">
        <v>1669</v>
      </c>
      <c r="B685" s="37">
        <v>42911</v>
      </c>
      <c r="C685" s="38" t="s">
        <v>762</v>
      </c>
      <c r="D685" s="39" t="s">
        <v>487</v>
      </c>
      <c r="E685" s="40" t="s">
        <v>11</v>
      </c>
      <c r="F685" s="39" t="s">
        <v>25</v>
      </c>
      <c r="G685" s="41" t="s">
        <v>8</v>
      </c>
      <c r="H685" s="39" t="s">
        <v>44</v>
      </c>
      <c r="I685" s="42" t="s">
        <v>691</v>
      </c>
      <c r="J685" s="43">
        <v>25</v>
      </c>
      <c r="K685" s="44">
        <v>1740</v>
      </c>
      <c r="L685" s="43">
        <v>43500</v>
      </c>
      <c r="M685" s="45">
        <v>7.0000000000000007E-2</v>
      </c>
      <c r="N685" s="46">
        <v>40455</v>
      </c>
      <c r="O685" s="41" t="s">
        <v>1174</v>
      </c>
      <c r="P685" s="47" t="s">
        <v>79</v>
      </c>
      <c r="Q685" s="48" t="s">
        <v>10</v>
      </c>
      <c r="R685" s="47" t="s">
        <v>26</v>
      </c>
      <c r="S685" s="48" t="s">
        <v>1173</v>
      </c>
    </row>
    <row r="686" spans="1:19" hidden="1">
      <c r="A686" s="36">
        <v>1670</v>
      </c>
      <c r="B686" s="37">
        <v>42911</v>
      </c>
      <c r="C686" s="38" t="s">
        <v>762</v>
      </c>
      <c r="D686" s="39" t="s">
        <v>903</v>
      </c>
      <c r="E686" s="40" t="s">
        <v>7</v>
      </c>
      <c r="F686" s="39" t="s">
        <v>28</v>
      </c>
      <c r="G686" s="41" t="s">
        <v>12</v>
      </c>
      <c r="H686" s="39" t="s">
        <v>128</v>
      </c>
      <c r="I686" s="42" t="s">
        <v>130</v>
      </c>
      <c r="J686" s="43">
        <v>9</v>
      </c>
      <c r="K686" s="44">
        <v>21840</v>
      </c>
      <c r="L686" s="43">
        <v>196560</v>
      </c>
      <c r="M686" s="45">
        <v>0.09</v>
      </c>
      <c r="N686" s="46">
        <v>178869.6</v>
      </c>
      <c r="O686" s="41" t="s">
        <v>18</v>
      </c>
      <c r="P686" s="47" t="s">
        <v>53</v>
      </c>
      <c r="Q686" s="48" t="s">
        <v>16</v>
      </c>
      <c r="R686" s="47" t="s">
        <v>29</v>
      </c>
      <c r="S686" s="48" t="s">
        <v>1173</v>
      </c>
    </row>
    <row r="687" spans="1:19" hidden="1">
      <c r="A687" s="36">
        <v>1671</v>
      </c>
      <c r="B687" s="37">
        <v>42911</v>
      </c>
      <c r="C687" s="38" t="s">
        <v>762</v>
      </c>
      <c r="D687" s="39" t="s">
        <v>903</v>
      </c>
      <c r="E687" s="40" t="s">
        <v>7</v>
      </c>
      <c r="F687" s="39" t="s">
        <v>28</v>
      </c>
      <c r="G687" s="41" t="s">
        <v>66</v>
      </c>
      <c r="H687" s="39" t="s">
        <v>82</v>
      </c>
      <c r="I687" s="42" t="s">
        <v>904</v>
      </c>
      <c r="J687" s="43">
        <v>22</v>
      </c>
      <c r="K687" s="44">
        <v>1200</v>
      </c>
      <c r="L687" s="43">
        <v>26400</v>
      </c>
      <c r="M687" s="45">
        <v>0.02</v>
      </c>
      <c r="N687" s="46">
        <v>25872</v>
      </c>
      <c r="O687" s="41" t="s">
        <v>18</v>
      </c>
      <c r="P687" s="47" t="s">
        <v>79</v>
      </c>
      <c r="Q687" s="48" t="s">
        <v>16</v>
      </c>
      <c r="R687" s="47" t="s">
        <v>29</v>
      </c>
      <c r="S687" s="48" t="s">
        <v>1173</v>
      </c>
    </row>
    <row r="688" spans="1:19" hidden="1">
      <c r="A688" s="36">
        <v>1672</v>
      </c>
      <c r="B688" s="37">
        <v>42911</v>
      </c>
      <c r="C688" s="38" t="s">
        <v>762</v>
      </c>
      <c r="D688" s="39" t="s">
        <v>903</v>
      </c>
      <c r="E688" s="40" t="s">
        <v>7</v>
      </c>
      <c r="F688" s="39" t="s">
        <v>28</v>
      </c>
      <c r="G688" s="41" t="s">
        <v>66</v>
      </c>
      <c r="H688" s="39" t="s">
        <v>82</v>
      </c>
      <c r="I688" s="42" t="s">
        <v>905</v>
      </c>
      <c r="J688" s="43">
        <v>15</v>
      </c>
      <c r="K688" s="44">
        <v>540</v>
      </c>
      <c r="L688" s="43">
        <v>8100</v>
      </c>
      <c r="M688" s="45">
        <v>0.09</v>
      </c>
      <c r="N688" s="46">
        <v>7371</v>
      </c>
      <c r="O688" s="41" t="s">
        <v>18</v>
      </c>
      <c r="P688" s="47" t="s">
        <v>91</v>
      </c>
      <c r="Q688" s="48" t="s">
        <v>16</v>
      </c>
      <c r="R688" s="47" t="s">
        <v>29</v>
      </c>
      <c r="S688" s="48" t="s">
        <v>1173</v>
      </c>
    </row>
    <row r="689" spans="1:19">
      <c r="A689" s="36">
        <v>1673</v>
      </c>
      <c r="B689" s="37">
        <v>42912</v>
      </c>
      <c r="C689" s="38" t="s">
        <v>762</v>
      </c>
      <c r="D689" s="39" t="s">
        <v>906</v>
      </c>
      <c r="E689" s="40" t="s">
        <v>7</v>
      </c>
      <c r="F689" s="39" t="s">
        <v>28</v>
      </c>
      <c r="G689" s="41" t="s">
        <v>8</v>
      </c>
      <c r="H689" s="39" t="s">
        <v>62</v>
      </c>
      <c r="I689" s="42" t="s">
        <v>665</v>
      </c>
      <c r="J689" s="43">
        <v>21</v>
      </c>
      <c r="K689" s="44">
        <v>7560</v>
      </c>
      <c r="L689" s="43">
        <v>158760</v>
      </c>
      <c r="M689" s="45">
        <v>0.1</v>
      </c>
      <c r="N689" s="46">
        <v>142884</v>
      </c>
      <c r="O689" s="41" t="s">
        <v>13</v>
      </c>
      <c r="P689" s="47" t="s">
        <v>53</v>
      </c>
      <c r="Q689" s="48" t="s">
        <v>14</v>
      </c>
      <c r="R689" s="47" t="s">
        <v>29</v>
      </c>
      <c r="S689" s="48" t="s">
        <v>1173</v>
      </c>
    </row>
    <row r="690" spans="1:19" hidden="1">
      <c r="A690" s="36">
        <v>1674</v>
      </c>
      <c r="B690" s="37">
        <v>42912</v>
      </c>
      <c r="C690" s="38" t="s">
        <v>762</v>
      </c>
      <c r="D690" s="39" t="s">
        <v>907</v>
      </c>
      <c r="E690" s="40" t="s">
        <v>101</v>
      </c>
      <c r="F690" s="39" t="s">
        <v>25</v>
      </c>
      <c r="G690" s="41" t="s">
        <v>8</v>
      </c>
      <c r="H690" s="39" t="s">
        <v>44</v>
      </c>
      <c r="I690" s="42" t="s">
        <v>908</v>
      </c>
      <c r="J690" s="43">
        <v>40</v>
      </c>
      <c r="K690" s="44">
        <v>4680</v>
      </c>
      <c r="L690" s="43">
        <v>187200</v>
      </c>
      <c r="M690" s="45">
        <v>7.0000000000000007E-2</v>
      </c>
      <c r="N690" s="46">
        <v>174096</v>
      </c>
      <c r="O690" s="41" t="s">
        <v>1174</v>
      </c>
      <c r="P690" s="47" t="s">
        <v>53</v>
      </c>
      <c r="Q690" s="48" t="s">
        <v>10</v>
      </c>
      <c r="R690" s="47" t="s">
        <v>26</v>
      </c>
      <c r="S690" s="48" t="s">
        <v>1173</v>
      </c>
    </row>
    <row r="691" spans="1:19" hidden="1">
      <c r="A691" s="36">
        <v>1675</v>
      </c>
      <c r="B691" s="37">
        <v>42912</v>
      </c>
      <c r="C691" s="38" t="s">
        <v>762</v>
      </c>
      <c r="D691" s="39" t="s">
        <v>907</v>
      </c>
      <c r="E691" s="40" t="s">
        <v>101</v>
      </c>
      <c r="F691" s="39" t="s">
        <v>25</v>
      </c>
      <c r="G691" s="41" t="s">
        <v>12</v>
      </c>
      <c r="H691" s="39" t="s">
        <v>51</v>
      </c>
      <c r="I691" s="42" t="s">
        <v>492</v>
      </c>
      <c r="J691" s="43">
        <v>5</v>
      </c>
      <c r="K691" s="44">
        <v>300</v>
      </c>
      <c r="L691" s="43">
        <v>1500</v>
      </c>
      <c r="M691" s="45">
        <v>0.05</v>
      </c>
      <c r="N691" s="46">
        <v>1425</v>
      </c>
      <c r="O691" s="41" t="s">
        <v>1174</v>
      </c>
      <c r="P691" s="47" t="s">
        <v>46</v>
      </c>
      <c r="Q691" s="48" t="s">
        <v>10</v>
      </c>
      <c r="R691" s="47" t="s">
        <v>26</v>
      </c>
      <c r="S691" s="48" t="s">
        <v>1173</v>
      </c>
    </row>
    <row r="692" spans="1:19" hidden="1">
      <c r="A692" s="36">
        <v>1676</v>
      </c>
      <c r="B692" s="37">
        <v>42912</v>
      </c>
      <c r="C692" s="38" t="s">
        <v>762</v>
      </c>
      <c r="D692" s="39" t="s">
        <v>366</v>
      </c>
      <c r="E692" s="40" t="s">
        <v>7</v>
      </c>
      <c r="F692" s="39" t="s">
        <v>30</v>
      </c>
      <c r="G692" s="41" t="s">
        <v>12</v>
      </c>
      <c r="H692" s="39" t="s">
        <v>55</v>
      </c>
      <c r="I692" s="42" t="s">
        <v>909</v>
      </c>
      <c r="J692" s="43">
        <v>36</v>
      </c>
      <c r="K692" s="44">
        <v>960</v>
      </c>
      <c r="L692" s="43">
        <v>34560</v>
      </c>
      <c r="M692" s="45">
        <v>0.03</v>
      </c>
      <c r="N692" s="46">
        <v>33523.199999999997</v>
      </c>
      <c r="O692" s="41" t="s">
        <v>1174</v>
      </c>
      <c r="P692" s="47" t="s">
        <v>60</v>
      </c>
      <c r="Q692" s="48" t="s">
        <v>10</v>
      </c>
      <c r="R692" s="47" t="s">
        <v>29</v>
      </c>
      <c r="S692" s="48" t="s">
        <v>1173</v>
      </c>
    </row>
    <row r="693" spans="1:19" hidden="1">
      <c r="A693" s="36">
        <v>1677</v>
      </c>
      <c r="B693" s="37">
        <v>42913</v>
      </c>
      <c r="C693" s="38" t="s">
        <v>762</v>
      </c>
      <c r="D693" s="39" t="s">
        <v>910</v>
      </c>
      <c r="E693" s="40" t="s">
        <v>50</v>
      </c>
      <c r="F693" s="39" t="s">
        <v>25</v>
      </c>
      <c r="G693" s="41" t="s">
        <v>8</v>
      </c>
      <c r="H693" s="39" t="s">
        <v>62</v>
      </c>
      <c r="I693" s="42" t="s">
        <v>473</v>
      </c>
      <c r="J693" s="43">
        <v>3</v>
      </c>
      <c r="K693" s="44">
        <v>1260</v>
      </c>
      <c r="L693" s="43">
        <v>3780</v>
      </c>
      <c r="M693" s="45">
        <v>0.01</v>
      </c>
      <c r="N693" s="46">
        <v>3742.2</v>
      </c>
      <c r="O693" s="41" t="s">
        <v>13</v>
      </c>
      <c r="P693" s="47" t="s">
        <v>60</v>
      </c>
      <c r="Q693" s="48" t="s">
        <v>14</v>
      </c>
      <c r="R693" s="47" t="s">
        <v>26</v>
      </c>
      <c r="S693" s="48" t="s">
        <v>1173</v>
      </c>
    </row>
    <row r="694" spans="1:19">
      <c r="A694" s="36">
        <v>1678</v>
      </c>
      <c r="B694" s="37">
        <v>42913</v>
      </c>
      <c r="C694" s="38" t="s">
        <v>762</v>
      </c>
      <c r="D694" s="39" t="s">
        <v>911</v>
      </c>
      <c r="E694" s="40" t="s">
        <v>7</v>
      </c>
      <c r="F694" s="39" t="s">
        <v>28</v>
      </c>
      <c r="G694" s="41" t="s">
        <v>8</v>
      </c>
      <c r="H694" s="39" t="s">
        <v>44</v>
      </c>
      <c r="I694" s="42" t="s">
        <v>912</v>
      </c>
      <c r="J694" s="43">
        <v>34</v>
      </c>
      <c r="K694" s="44">
        <v>1800</v>
      </c>
      <c r="L694" s="43">
        <v>61200</v>
      </c>
      <c r="M694" s="45">
        <v>0.04</v>
      </c>
      <c r="N694" s="46">
        <v>58752</v>
      </c>
      <c r="O694" s="41" t="s">
        <v>15</v>
      </c>
      <c r="P694" s="47" t="s">
        <v>53</v>
      </c>
      <c r="Q694" s="48" t="s">
        <v>10</v>
      </c>
      <c r="R694" s="47" t="s">
        <v>29</v>
      </c>
      <c r="S694" s="48" t="s">
        <v>1173</v>
      </c>
    </row>
    <row r="695" spans="1:19" hidden="1">
      <c r="A695" s="36">
        <v>1679</v>
      </c>
      <c r="B695" s="37">
        <v>42913</v>
      </c>
      <c r="C695" s="38" t="s">
        <v>762</v>
      </c>
      <c r="D695" s="39" t="s">
        <v>913</v>
      </c>
      <c r="E695" s="40" t="s">
        <v>101</v>
      </c>
      <c r="F695" s="39" t="s">
        <v>28</v>
      </c>
      <c r="G695" s="41" t="s">
        <v>12</v>
      </c>
      <c r="H695" s="39" t="s">
        <v>74</v>
      </c>
      <c r="I695" s="42" t="s">
        <v>914</v>
      </c>
      <c r="J695" s="43">
        <v>25</v>
      </c>
      <c r="K695" s="44">
        <v>2400</v>
      </c>
      <c r="L695" s="43">
        <v>60000</v>
      </c>
      <c r="M695" s="45">
        <v>0.1</v>
      </c>
      <c r="N695" s="46">
        <v>54000</v>
      </c>
      <c r="O695" s="41" t="s">
        <v>15</v>
      </c>
      <c r="P695" s="47" t="s">
        <v>60</v>
      </c>
      <c r="Q695" s="48" t="s">
        <v>10</v>
      </c>
      <c r="R695" s="47" t="s">
        <v>29</v>
      </c>
      <c r="S695" s="48" t="s">
        <v>1173</v>
      </c>
    </row>
    <row r="696" spans="1:19" hidden="1">
      <c r="A696" s="36">
        <v>1680</v>
      </c>
      <c r="B696" s="37">
        <v>42913</v>
      </c>
      <c r="C696" s="38" t="s">
        <v>762</v>
      </c>
      <c r="D696" s="39" t="s">
        <v>915</v>
      </c>
      <c r="E696" s="40" t="s">
        <v>101</v>
      </c>
      <c r="F696" s="39" t="s">
        <v>30</v>
      </c>
      <c r="G696" s="41" t="s">
        <v>8</v>
      </c>
      <c r="H696" s="39" t="s">
        <v>44</v>
      </c>
      <c r="I696" s="42" t="s">
        <v>912</v>
      </c>
      <c r="J696" s="43">
        <v>47</v>
      </c>
      <c r="K696" s="44">
        <v>1800</v>
      </c>
      <c r="L696" s="43">
        <v>84600</v>
      </c>
      <c r="M696" s="45">
        <v>0</v>
      </c>
      <c r="N696" s="46">
        <v>84600</v>
      </c>
      <c r="O696" s="41" t="s">
        <v>15</v>
      </c>
      <c r="P696" s="47" t="s">
        <v>53</v>
      </c>
      <c r="Q696" s="48" t="s">
        <v>10</v>
      </c>
      <c r="R696" s="47" t="s">
        <v>29</v>
      </c>
      <c r="S696" s="48" t="s">
        <v>1173</v>
      </c>
    </row>
    <row r="697" spans="1:19" hidden="1">
      <c r="A697" s="36">
        <v>1681</v>
      </c>
      <c r="B697" s="37">
        <v>42913</v>
      </c>
      <c r="C697" s="38" t="s">
        <v>762</v>
      </c>
      <c r="D697" s="39" t="s">
        <v>916</v>
      </c>
      <c r="E697" s="40" t="s">
        <v>50</v>
      </c>
      <c r="F697" s="39" t="s">
        <v>30</v>
      </c>
      <c r="G697" s="41" t="s">
        <v>8</v>
      </c>
      <c r="H697" s="39" t="s">
        <v>44</v>
      </c>
      <c r="I697" s="42" t="s">
        <v>917</v>
      </c>
      <c r="J697" s="43">
        <v>21</v>
      </c>
      <c r="K697" s="44">
        <v>3240</v>
      </c>
      <c r="L697" s="43">
        <v>68040</v>
      </c>
      <c r="M697" s="45">
        <v>0.08</v>
      </c>
      <c r="N697" s="46">
        <v>62596.800000000003</v>
      </c>
      <c r="O697" s="41" t="s">
        <v>1172</v>
      </c>
      <c r="P697" s="47" t="s">
        <v>53</v>
      </c>
      <c r="Q697" s="48" t="s">
        <v>10</v>
      </c>
      <c r="R697" s="47" t="s">
        <v>29</v>
      </c>
      <c r="S697" s="48" t="s">
        <v>1173</v>
      </c>
    </row>
    <row r="698" spans="1:19" hidden="1">
      <c r="A698" s="36">
        <v>1682</v>
      </c>
      <c r="B698" s="37">
        <v>42913</v>
      </c>
      <c r="C698" s="38" t="s">
        <v>762</v>
      </c>
      <c r="D698" s="39" t="s">
        <v>916</v>
      </c>
      <c r="E698" s="40" t="s">
        <v>50</v>
      </c>
      <c r="F698" s="39" t="s">
        <v>30</v>
      </c>
      <c r="G698" s="41" t="s">
        <v>8</v>
      </c>
      <c r="H698" s="39" t="s">
        <v>62</v>
      </c>
      <c r="I698" s="42" t="s">
        <v>681</v>
      </c>
      <c r="J698" s="43">
        <v>18</v>
      </c>
      <c r="K698" s="44">
        <v>12360</v>
      </c>
      <c r="L698" s="43">
        <v>222480</v>
      </c>
      <c r="M698" s="45">
        <v>7.0000000000000007E-2</v>
      </c>
      <c r="N698" s="46">
        <v>206906.4</v>
      </c>
      <c r="O698" s="41" t="s">
        <v>1172</v>
      </c>
      <c r="P698" s="47" t="s">
        <v>53</v>
      </c>
      <c r="Q698" s="48" t="s">
        <v>10</v>
      </c>
      <c r="R698" s="47" t="s">
        <v>29</v>
      </c>
      <c r="S698" s="48" t="s">
        <v>1173</v>
      </c>
    </row>
    <row r="699" spans="1:19">
      <c r="A699" s="36">
        <v>1683</v>
      </c>
      <c r="B699" s="37">
        <v>42913</v>
      </c>
      <c r="C699" s="38" t="s">
        <v>762</v>
      </c>
      <c r="D699" s="39" t="s">
        <v>918</v>
      </c>
      <c r="E699" s="40" t="s">
        <v>50</v>
      </c>
      <c r="F699" s="39" t="s">
        <v>25</v>
      </c>
      <c r="G699" s="41" t="s">
        <v>12</v>
      </c>
      <c r="H699" s="39" t="s">
        <v>51</v>
      </c>
      <c r="I699" s="42" t="s">
        <v>919</v>
      </c>
      <c r="J699" s="43">
        <v>34</v>
      </c>
      <c r="K699" s="44">
        <v>120</v>
      </c>
      <c r="L699" s="43">
        <v>4080</v>
      </c>
      <c r="M699" s="45">
        <v>0.06</v>
      </c>
      <c r="N699" s="46">
        <v>3835.2</v>
      </c>
      <c r="O699" s="41" t="s">
        <v>1172</v>
      </c>
      <c r="P699" s="47" t="s">
        <v>53</v>
      </c>
      <c r="Q699" s="48" t="s">
        <v>10</v>
      </c>
      <c r="R699" s="47" t="s">
        <v>26</v>
      </c>
      <c r="S699" s="48" t="s">
        <v>1173</v>
      </c>
    </row>
    <row r="700" spans="1:19" hidden="1">
      <c r="A700" s="36">
        <v>1684</v>
      </c>
      <c r="B700" s="37">
        <v>42913</v>
      </c>
      <c r="C700" s="38" t="s">
        <v>762</v>
      </c>
      <c r="D700" s="39" t="s">
        <v>920</v>
      </c>
      <c r="E700" s="40" t="s">
        <v>101</v>
      </c>
      <c r="F700" s="39" t="s">
        <v>25</v>
      </c>
      <c r="G700" s="41" t="s">
        <v>8</v>
      </c>
      <c r="H700" s="39" t="s">
        <v>44</v>
      </c>
      <c r="I700" s="42" t="s">
        <v>921</v>
      </c>
      <c r="J700" s="43">
        <v>30</v>
      </c>
      <c r="K700" s="44">
        <v>6960</v>
      </c>
      <c r="L700" s="43">
        <v>208800</v>
      </c>
      <c r="M700" s="45">
        <v>7.0000000000000007E-2</v>
      </c>
      <c r="N700" s="46">
        <v>194184</v>
      </c>
      <c r="O700" s="41" t="s">
        <v>18</v>
      </c>
      <c r="P700" s="47" t="s">
        <v>53</v>
      </c>
      <c r="Q700" s="48" t="s">
        <v>16</v>
      </c>
      <c r="R700" s="47" t="s">
        <v>26</v>
      </c>
      <c r="S700" s="48" t="s">
        <v>1173</v>
      </c>
    </row>
    <row r="701" spans="1:19" hidden="1">
      <c r="A701" s="36">
        <v>1685</v>
      </c>
      <c r="B701" s="37">
        <v>42913</v>
      </c>
      <c r="C701" s="38" t="s">
        <v>762</v>
      </c>
      <c r="D701" s="39" t="s">
        <v>920</v>
      </c>
      <c r="E701" s="40" t="s">
        <v>101</v>
      </c>
      <c r="F701" s="39" t="s">
        <v>25</v>
      </c>
      <c r="G701" s="41" t="s">
        <v>12</v>
      </c>
      <c r="H701" s="39" t="s">
        <v>51</v>
      </c>
      <c r="I701" s="42" t="s">
        <v>922</v>
      </c>
      <c r="J701" s="43">
        <v>1</v>
      </c>
      <c r="K701" s="44">
        <v>2280</v>
      </c>
      <c r="L701" s="43">
        <v>2280</v>
      </c>
      <c r="M701" s="45">
        <v>0.02</v>
      </c>
      <c r="N701" s="46">
        <v>2234.4</v>
      </c>
      <c r="O701" s="41" t="s">
        <v>18</v>
      </c>
      <c r="P701" s="47" t="s">
        <v>49</v>
      </c>
      <c r="Q701" s="48" t="s">
        <v>16</v>
      </c>
      <c r="R701" s="47" t="s">
        <v>26</v>
      </c>
      <c r="S701" s="48" t="s">
        <v>1173</v>
      </c>
    </row>
    <row r="702" spans="1:19" hidden="1">
      <c r="A702" s="36">
        <v>1686</v>
      </c>
      <c r="B702" s="37">
        <v>42913</v>
      </c>
      <c r="C702" s="38" t="s">
        <v>762</v>
      </c>
      <c r="D702" s="39" t="s">
        <v>923</v>
      </c>
      <c r="E702" s="40" t="s">
        <v>11</v>
      </c>
      <c r="F702" s="39" t="s">
        <v>30</v>
      </c>
      <c r="G702" s="41" t="s">
        <v>12</v>
      </c>
      <c r="H702" s="39" t="s">
        <v>51</v>
      </c>
      <c r="I702" s="42" t="s">
        <v>924</v>
      </c>
      <c r="J702" s="43">
        <v>50</v>
      </c>
      <c r="K702" s="44">
        <v>300</v>
      </c>
      <c r="L702" s="43">
        <v>15000</v>
      </c>
      <c r="M702" s="45">
        <v>0.03</v>
      </c>
      <c r="N702" s="46">
        <v>14550</v>
      </c>
      <c r="O702" s="41" t="s">
        <v>15</v>
      </c>
      <c r="P702" s="47" t="s">
        <v>53</v>
      </c>
      <c r="Q702" s="48" t="s">
        <v>10</v>
      </c>
      <c r="R702" s="47" t="s">
        <v>29</v>
      </c>
      <c r="S702" s="48" t="s">
        <v>1173</v>
      </c>
    </row>
    <row r="703" spans="1:19" hidden="1">
      <c r="A703" s="36">
        <v>1687</v>
      </c>
      <c r="B703" s="37">
        <v>42913</v>
      </c>
      <c r="C703" s="38" t="s">
        <v>762</v>
      </c>
      <c r="D703" s="39" t="s">
        <v>923</v>
      </c>
      <c r="E703" s="40" t="s">
        <v>11</v>
      </c>
      <c r="F703" s="39" t="s">
        <v>30</v>
      </c>
      <c r="G703" s="41" t="s">
        <v>12</v>
      </c>
      <c r="H703" s="39" t="s">
        <v>51</v>
      </c>
      <c r="I703" s="42" t="s">
        <v>215</v>
      </c>
      <c r="J703" s="43">
        <v>4</v>
      </c>
      <c r="K703" s="44">
        <v>240</v>
      </c>
      <c r="L703" s="43">
        <v>960</v>
      </c>
      <c r="M703" s="45">
        <v>0.06</v>
      </c>
      <c r="N703" s="46">
        <v>902.4</v>
      </c>
      <c r="O703" s="41" t="s">
        <v>15</v>
      </c>
      <c r="P703" s="47" t="s">
        <v>49</v>
      </c>
      <c r="Q703" s="48" t="s">
        <v>10</v>
      </c>
      <c r="R703" s="47" t="s">
        <v>29</v>
      </c>
      <c r="S703" s="48" t="s">
        <v>1173</v>
      </c>
    </row>
    <row r="704" spans="1:19" hidden="1">
      <c r="A704" s="36">
        <v>1688</v>
      </c>
      <c r="B704" s="37">
        <v>42914</v>
      </c>
      <c r="C704" s="38" t="s">
        <v>762</v>
      </c>
      <c r="D704" s="39" t="s">
        <v>925</v>
      </c>
      <c r="E704" s="40" t="s">
        <v>101</v>
      </c>
      <c r="F704" s="39" t="s">
        <v>27</v>
      </c>
      <c r="G704" s="41" t="s">
        <v>12</v>
      </c>
      <c r="H704" s="39" t="s">
        <v>47</v>
      </c>
      <c r="I704" s="42" t="s">
        <v>926</v>
      </c>
      <c r="J704" s="43">
        <v>37</v>
      </c>
      <c r="K704" s="44">
        <v>3360</v>
      </c>
      <c r="L704" s="43">
        <v>124320</v>
      </c>
      <c r="M704" s="45">
        <v>0.05</v>
      </c>
      <c r="N704" s="46">
        <v>118104</v>
      </c>
      <c r="O704" s="41" t="s">
        <v>1174</v>
      </c>
      <c r="P704" s="47" t="s">
        <v>91</v>
      </c>
      <c r="Q704" s="48" t="s">
        <v>10</v>
      </c>
      <c r="R704" s="47" t="s">
        <v>26</v>
      </c>
      <c r="S704" s="48" t="s">
        <v>1173</v>
      </c>
    </row>
    <row r="705" spans="1:19" hidden="1">
      <c r="A705" s="36">
        <v>1689</v>
      </c>
      <c r="B705" s="37">
        <v>42914</v>
      </c>
      <c r="C705" s="38" t="s">
        <v>762</v>
      </c>
      <c r="D705" s="39" t="s">
        <v>144</v>
      </c>
      <c r="E705" s="40" t="s">
        <v>11</v>
      </c>
      <c r="F705" s="39" t="s">
        <v>30</v>
      </c>
      <c r="G705" s="41" t="s">
        <v>66</v>
      </c>
      <c r="H705" s="39" t="s">
        <v>125</v>
      </c>
      <c r="I705" s="42" t="s">
        <v>927</v>
      </c>
      <c r="J705" s="43">
        <v>7</v>
      </c>
      <c r="K705" s="44">
        <v>24060</v>
      </c>
      <c r="L705" s="43">
        <v>168420</v>
      </c>
      <c r="M705" s="45">
        <v>0.05</v>
      </c>
      <c r="N705" s="46">
        <v>159999</v>
      </c>
      <c r="O705" s="41" t="s">
        <v>1172</v>
      </c>
      <c r="P705" s="47" t="s">
        <v>53</v>
      </c>
      <c r="Q705" s="48" t="s">
        <v>10</v>
      </c>
      <c r="R705" s="47" t="s">
        <v>29</v>
      </c>
      <c r="S705" s="48" t="s">
        <v>1173</v>
      </c>
    </row>
    <row r="706" spans="1:19" hidden="1">
      <c r="A706" s="36">
        <v>1690</v>
      </c>
      <c r="B706" s="37">
        <v>42914</v>
      </c>
      <c r="C706" s="38" t="s">
        <v>762</v>
      </c>
      <c r="D706" s="39" t="s">
        <v>928</v>
      </c>
      <c r="E706" s="40" t="s">
        <v>11</v>
      </c>
      <c r="F706" s="39" t="s">
        <v>28</v>
      </c>
      <c r="G706" s="41" t="s">
        <v>66</v>
      </c>
      <c r="H706" s="39" t="s">
        <v>82</v>
      </c>
      <c r="I706" s="42" t="s">
        <v>240</v>
      </c>
      <c r="J706" s="43">
        <v>9</v>
      </c>
      <c r="K706" s="44">
        <v>480</v>
      </c>
      <c r="L706" s="43">
        <v>4320</v>
      </c>
      <c r="M706" s="45">
        <v>0.06</v>
      </c>
      <c r="N706" s="46">
        <v>4060.8</v>
      </c>
      <c r="O706" s="41" t="s">
        <v>18</v>
      </c>
      <c r="P706" s="47" t="s">
        <v>46</v>
      </c>
      <c r="Q706" s="48" t="s">
        <v>16</v>
      </c>
      <c r="R706" s="47" t="s">
        <v>29</v>
      </c>
      <c r="S706" s="48" t="s">
        <v>1173</v>
      </c>
    </row>
    <row r="707" spans="1:19" hidden="1">
      <c r="A707" s="36">
        <v>1691</v>
      </c>
      <c r="B707" s="37">
        <v>42914</v>
      </c>
      <c r="C707" s="38" t="s">
        <v>762</v>
      </c>
      <c r="D707" s="39" t="s">
        <v>929</v>
      </c>
      <c r="E707" s="40" t="s">
        <v>11</v>
      </c>
      <c r="F707" s="39" t="s">
        <v>25</v>
      </c>
      <c r="G707" s="41" t="s">
        <v>8</v>
      </c>
      <c r="H707" s="39" t="s">
        <v>70</v>
      </c>
      <c r="I707" s="42" t="s">
        <v>92</v>
      </c>
      <c r="J707" s="43">
        <v>37</v>
      </c>
      <c r="K707" s="44">
        <v>5460</v>
      </c>
      <c r="L707" s="43">
        <v>202020</v>
      </c>
      <c r="M707" s="45">
        <v>0.04</v>
      </c>
      <c r="N707" s="46">
        <v>193939.20000000001</v>
      </c>
      <c r="O707" s="41" t="s">
        <v>13</v>
      </c>
      <c r="P707" s="47" t="s">
        <v>53</v>
      </c>
      <c r="Q707" s="48" t="s">
        <v>14</v>
      </c>
      <c r="R707" s="47" t="s">
        <v>26</v>
      </c>
      <c r="S707" s="48" t="s">
        <v>1173</v>
      </c>
    </row>
    <row r="708" spans="1:19" hidden="1">
      <c r="A708" s="36">
        <v>1692</v>
      </c>
      <c r="B708" s="37">
        <v>42914</v>
      </c>
      <c r="C708" s="38" t="s">
        <v>762</v>
      </c>
      <c r="D708" s="39" t="s">
        <v>930</v>
      </c>
      <c r="E708" s="40" t="s">
        <v>7</v>
      </c>
      <c r="F708" s="39" t="s">
        <v>27</v>
      </c>
      <c r="G708" s="41" t="s">
        <v>12</v>
      </c>
      <c r="H708" s="39" t="s">
        <v>114</v>
      </c>
      <c r="I708" s="42" t="s">
        <v>931</v>
      </c>
      <c r="J708" s="43">
        <v>36</v>
      </c>
      <c r="K708" s="44">
        <v>300</v>
      </c>
      <c r="L708" s="43">
        <v>10800</v>
      </c>
      <c r="M708" s="45">
        <v>0.03</v>
      </c>
      <c r="N708" s="46">
        <v>10476</v>
      </c>
      <c r="O708" s="41" t="s">
        <v>15</v>
      </c>
      <c r="P708" s="47" t="s">
        <v>53</v>
      </c>
      <c r="Q708" s="48" t="s">
        <v>10</v>
      </c>
      <c r="R708" s="47" t="s">
        <v>26</v>
      </c>
      <c r="S708" s="48" t="s">
        <v>1173</v>
      </c>
    </row>
    <row r="709" spans="1:19">
      <c r="A709" s="36">
        <v>1693</v>
      </c>
      <c r="B709" s="37">
        <v>42914</v>
      </c>
      <c r="C709" s="38" t="s">
        <v>762</v>
      </c>
      <c r="D709" s="39" t="s">
        <v>930</v>
      </c>
      <c r="E709" s="40" t="s">
        <v>7</v>
      </c>
      <c r="F709" s="39" t="s">
        <v>27</v>
      </c>
      <c r="G709" s="41" t="s">
        <v>8</v>
      </c>
      <c r="H709" s="39" t="s">
        <v>44</v>
      </c>
      <c r="I709" s="42" t="s">
        <v>550</v>
      </c>
      <c r="J709" s="43">
        <v>31</v>
      </c>
      <c r="K709" s="44">
        <v>4980</v>
      </c>
      <c r="L709" s="43">
        <v>154380</v>
      </c>
      <c r="M709" s="45">
        <v>0.08</v>
      </c>
      <c r="N709" s="46">
        <v>142029.6</v>
      </c>
      <c r="O709" s="41" t="s">
        <v>15</v>
      </c>
      <c r="P709" s="47" t="s">
        <v>91</v>
      </c>
      <c r="Q709" s="48" t="s">
        <v>10</v>
      </c>
      <c r="R709" s="47" t="s">
        <v>26</v>
      </c>
      <c r="S709" s="48" t="s">
        <v>1173</v>
      </c>
    </row>
    <row r="710" spans="1:19" hidden="1">
      <c r="A710" s="36">
        <v>1694</v>
      </c>
      <c r="B710" s="37">
        <v>42915</v>
      </c>
      <c r="C710" s="38" t="s">
        <v>762</v>
      </c>
      <c r="D710" s="39" t="s">
        <v>643</v>
      </c>
      <c r="E710" s="40" t="s">
        <v>101</v>
      </c>
      <c r="F710" s="39" t="s">
        <v>28</v>
      </c>
      <c r="G710" s="41" t="s">
        <v>8</v>
      </c>
      <c r="H710" s="39" t="s">
        <v>62</v>
      </c>
      <c r="I710" s="42" t="s">
        <v>385</v>
      </c>
      <c r="J710" s="43">
        <v>41</v>
      </c>
      <c r="K710" s="44">
        <v>3960</v>
      </c>
      <c r="L710" s="43">
        <v>162360</v>
      </c>
      <c r="M710" s="45">
        <v>0.04</v>
      </c>
      <c r="N710" s="46">
        <v>155865.60000000001</v>
      </c>
      <c r="O710" s="41" t="s">
        <v>15</v>
      </c>
      <c r="P710" s="47" t="s">
        <v>79</v>
      </c>
      <c r="Q710" s="48" t="s">
        <v>10</v>
      </c>
      <c r="R710" s="47" t="s">
        <v>29</v>
      </c>
      <c r="S710" s="48" t="s">
        <v>1173</v>
      </c>
    </row>
    <row r="711" spans="1:19" hidden="1">
      <c r="A711" s="36">
        <v>1695</v>
      </c>
      <c r="B711" s="37">
        <v>42915</v>
      </c>
      <c r="C711" s="38" t="s">
        <v>762</v>
      </c>
      <c r="D711" s="39" t="s">
        <v>907</v>
      </c>
      <c r="E711" s="40" t="s">
        <v>101</v>
      </c>
      <c r="F711" s="39" t="s">
        <v>25</v>
      </c>
      <c r="G711" s="41" t="s">
        <v>66</v>
      </c>
      <c r="H711" s="39" t="s">
        <v>199</v>
      </c>
      <c r="I711" s="42" t="s">
        <v>932</v>
      </c>
      <c r="J711" s="43">
        <v>14</v>
      </c>
      <c r="K711" s="44">
        <v>15660</v>
      </c>
      <c r="L711" s="43">
        <v>219240</v>
      </c>
      <c r="M711" s="45">
        <v>0.1</v>
      </c>
      <c r="N711" s="46">
        <v>197316</v>
      </c>
      <c r="O711" s="41" t="s">
        <v>1172</v>
      </c>
      <c r="P711" s="47" t="s">
        <v>46</v>
      </c>
      <c r="Q711" s="48" t="s">
        <v>10</v>
      </c>
      <c r="R711" s="47" t="s">
        <v>26</v>
      </c>
      <c r="S711" s="48" t="s">
        <v>1173</v>
      </c>
    </row>
    <row r="712" spans="1:19">
      <c r="A712" s="36">
        <v>1696</v>
      </c>
      <c r="B712" s="37">
        <v>42915</v>
      </c>
      <c r="C712" s="38" t="s">
        <v>762</v>
      </c>
      <c r="D712" s="39" t="s">
        <v>933</v>
      </c>
      <c r="E712" s="40" t="s">
        <v>50</v>
      </c>
      <c r="F712" s="39" t="s">
        <v>25</v>
      </c>
      <c r="G712" s="41" t="s">
        <v>12</v>
      </c>
      <c r="H712" s="39" t="s">
        <v>128</v>
      </c>
      <c r="I712" s="42" t="s">
        <v>934</v>
      </c>
      <c r="J712" s="43">
        <v>6</v>
      </c>
      <c r="K712" s="44">
        <v>1260</v>
      </c>
      <c r="L712" s="43">
        <v>7560</v>
      </c>
      <c r="M712" s="45">
        <v>0.09</v>
      </c>
      <c r="N712" s="46">
        <v>6879.6</v>
      </c>
      <c r="O712" s="41" t="s">
        <v>15</v>
      </c>
      <c r="P712" s="47" t="s">
        <v>53</v>
      </c>
      <c r="Q712" s="48" t="s">
        <v>10</v>
      </c>
      <c r="R712" s="47" t="s">
        <v>26</v>
      </c>
      <c r="S712" s="48" t="s">
        <v>1173</v>
      </c>
    </row>
    <row r="713" spans="1:19" hidden="1">
      <c r="A713" s="36">
        <v>1697</v>
      </c>
      <c r="B713" s="37">
        <v>42915</v>
      </c>
      <c r="C713" s="38" t="s">
        <v>762</v>
      </c>
      <c r="D713" s="39" t="s">
        <v>935</v>
      </c>
      <c r="E713" s="40" t="s">
        <v>101</v>
      </c>
      <c r="F713" s="39" t="s">
        <v>25</v>
      </c>
      <c r="G713" s="41" t="s">
        <v>8</v>
      </c>
      <c r="H713" s="39" t="s">
        <v>62</v>
      </c>
      <c r="I713" s="42" t="s">
        <v>272</v>
      </c>
      <c r="J713" s="43">
        <v>30</v>
      </c>
      <c r="K713" s="44">
        <v>5160</v>
      </c>
      <c r="L713" s="43">
        <v>154800</v>
      </c>
      <c r="M713" s="45">
        <v>0</v>
      </c>
      <c r="N713" s="46">
        <v>154800</v>
      </c>
      <c r="O713" s="41" t="s">
        <v>13</v>
      </c>
      <c r="P713" s="47" t="s">
        <v>49</v>
      </c>
      <c r="Q713" s="48" t="s">
        <v>14</v>
      </c>
      <c r="R713" s="47" t="s">
        <v>26</v>
      </c>
      <c r="S713" s="48" t="s">
        <v>1173</v>
      </c>
    </row>
    <row r="714" spans="1:19" hidden="1">
      <c r="A714" s="36">
        <v>1698</v>
      </c>
      <c r="B714" s="37">
        <v>42915</v>
      </c>
      <c r="C714" s="38" t="s">
        <v>762</v>
      </c>
      <c r="D714" s="39" t="s">
        <v>936</v>
      </c>
      <c r="E714" s="40" t="s">
        <v>50</v>
      </c>
      <c r="F714" s="39" t="s">
        <v>30</v>
      </c>
      <c r="G714" s="41" t="s">
        <v>66</v>
      </c>
      <c r="H714" s="39" t="s">
        <v>82</v>
      </c>
      <c r="I714" s="42" t="s">
        <v>937</v>
      </c>
      <c r="J714" s="43">
        <v>10</v>
      </c>
      <c r="K714" s="44">
        <v>300</v>
      </c>
      <c r="L714" s="43">
        <v>3000</v>
      </c>
      <c r="M714" s="45">
        <v>0.01</v>
      </c>
      <c r="N714" s="46">
        <v>2970</v>
      </c>
      <c r="O714" s="41" t="s">
        <v>18</v>
      </c>
      <c r="P714" s="47" t="s">
        <v>53</v>
      </c>
      <c r="Q714" s="48" t="s">
        <v>16</v>
      </c>
      <c r="R714" s="47" t="s">
        <v>29</v>
      </c>
      <c r="S714" s="48" t="s">
        <v>1173</v>
      </c>
    </row>
    <row r="715" spans="1:19" hidden="1">
      <c r="A715" s="36">
        <v>1699</v>
      </c>
      <c r="B715" s="37">
        <v>42915</v>
      </c>
      <c r="C715" s="38" t="s">
        <v>762</v>
      </c>
      <c r="D715" s="39" t="s">
        <v>936</v>
      </c>
      <c r="E715" s="40" t="s">
        <v>50</v>
      </c>
      <c r="F715" s="39" t="s">
        <v>30</v>
      </c>
      <c r="G715" s="41" t="s">
        <v>8</v>
      </c>
      <c r="H715" s="39" t="s">
        <v>62</v>
      </c>
      <c r="I715" s="42" t="s">
        <v>319</v>
      </c>
      <c r="J715" s="43">
        <v>45</v>
      </c>
      <c r="K715" s="44">
        <v>2160</v>
      </c>
      <c r="L715" s="43">
        <v>97200</v>
      </c>
      <c r="M715" s="45">
        <v>0.03</v>
      </c>
      <c r="N715" s="46">
        <v>94284</v>
      </c>
      <c r="O715" s="41" t="s">
        <v>18</v>
      </c>
      <c r="P715" s="47" t="s">
        <v>53</v>
      </c>
      <c r="Q715" s="48" t="s">
        <v>16</v>
      </c>
      <c r="R715" s="47" t="s">
        <v>29</v>
      </c>
      <c r="S715" s="48" t="s">
        <v>1173</v>
      </c>
    </row>
    <row r="716" spans="1:19" hidden="1">
      <c r="A716" s="36">
        <v>1700</v>
      </c>
      <c r="B716" s="37">
        <v>42915</v>
      </c>
      <c r="C716" s="38" t="s">
        <v>762</v>
      </c>
      <c r="D716" s="39" t="s">
        <v>308</v>
      </c>
      <c r="E716" s="40" t="s">
        <v>11</v>
      </c>
      <c r="F716" s="39" t="s">
        <v>25</v>
      </c>
      <c r="G716" s="41" t="s">
        <v>12</v>
      </c>
      <c r="H716" s="39" t="s">
        <v>55</v>
      </c>
      <c r="I716" s="42" t="s">
        <v>938</v>
      </c>
      <c r="J716" s="43">
        <v>35</v>
      </c>
      <c r="K716" s="44">
        <v>1020</v>
      </c>
      <c r="L716" s="43">
        <v>35700</v>
      </c>
      <c r="M716" s="45">
        <v>0.09</v>
      </c>
      <c r="N716" s="46">
        <v>32487</v>
      </c>
      <c r="O716" s="41" t="s">
        <v>1172</v>
      </c>
      <c r="P716" s="47" t="s">
        <v>53</v>
      </c>
      <c r="Q716" s="48" t="s">
        <v>10</v>
      </c>
      <c r="R716" s="47" t="s">
        <v>26</v>
      </c>
      <c r="S716" s="48" t="s">
        <v>1173</v>
      </c>
    </row>
    <row r="717" spans="1:19" hidden="1">
      <c r="A717" s="36">
        <v>1701</v>
      </c>
      <c r="B717" s="37">
        <v>42915</v>
      </c>
      <c r="C717" s="38" t="s">
        <v>762</v>
      </c>
      <c r="D717" s="39" t="s">
        <v>308</v>
      </c>
      <c r="E717" s="40" t="s">
        <v>11</v>
      </c>
      <c r="F717" s="39" t="s">
        <v>25</v>
      </c>
      <c r="G717" s="41" t="s">
        <v>66</v>
      </c>
      <c r="H717" s="39" t="s">
        <v>125</v>
      </c>
      <c r="I717" s="42" t="s">
        <v>147</v>
      </c>
      <c r="J717" s="43">
        <v>7</v>
      </c>
      <c r="K717" s="44">
        <v>22620</v>
      </c>
      <c r="L717" s="43">
        <v>158340</v>
      </c>
      <c r="M717" s="45">
        <v>0.04</v>
      </c>
      <c r="N717" s="46">
        <v>152006.39999999999</v>
      </c>
      <c r="O717" s="41" t="s">
        <v>1172</v>
      </c>
      <c r="P717" s="47" t="s">
        <v>64</v>
      </c>
      <c r="Q717" s="48" t="s">
        <v>10</v>
      </c>
      <c r="R717" s="47" t="s">
        <v>26</v>
      </c>
      <c r="S717" s="48" t="s">
        <v>1173</v>
      </c>
    </row>
    <row r="718" spans="1:19" hidden="1">
      <c r="A718" s="36">
        <v>1702</v>
      </c>
      <c r="B718" s="37">
        <v>42915</v>
      </c>
      <c r="C718" s="38" t="s">
        <v>762</v>
      </c>
      <c r="D718" s="39" t="s">
        <v>734</v>
      </c>
      <c r="E718" s="40" t="s">
        <v>7</v>
      </c>
      <c r="F718" s="39" t="s">
        <v>25</v>
      </c>
      <c r="G718" s="41" t="s">
        <v>66</v>
      </c>
      <c r="H718" s="39" t="s">
        <v>82</v>
      </c>
      <c r="I718" s="42" t="s">
        <v>240</v>
      </c>
      <c r="J718" s="43">
        <v>1</v>
      </c>
      <c r="K718" s="44">
        <v>480</v>
      </c>
      <c r="L718" s="43">
        <v>480</v>
      </c>
      <c r="M718" s="45">
        <v>0.05</v>
      </c>
      <c r="N718" s="46">
        <v>456</v>
      </c>
      <c r="O718" s="41" t="s">
        <v>13</v>
      </c>
      <c r="P718" s="47" t="s">
        <v>53</v>
      </c>
      <c r="Q718" s="48" t="s">
        <v>14</v>
      </c>
      <c r="R718" s="47" t="s">
        <v>26</v>
      </c>
      <c r="S718" s="48" t="s">
        <v>1173</v>
      </c>
    </row>
    <row r="719" spans="1:19" hidden="1">
      <c r="A719" s="36">
        <v>1703</v>
      </c>
      <c r="B719" s="37">
        <v>42916</v>
      </c>
      <c r="C719" s="38" t="s">
        <v>762</v>
      </c>
      <c r="D719" s="39" t="s">
        <v>152</v>
      </c>
      <c r="E719" s="40" t="s">
        <v>101</v>
      </c>
      <c r="F719" s="39" t="s">
        <v>30</v>
      </c>
      <c r="G719" s="41" t="s">
        <v>12</v>
      </c>
      <c r="H719" s="39" t="s">
        <v>55</v>
      </c>
      <c r="I719" s="42" t="s">
        <v>939</v>
      </c>
      <c r="J719" s="43">
        <v>11</v>
      </c>
      <c r="K719" s="44">
        <v>5760</v>
      </c>
      <c r="L719" s="43">
        <v>63360</v>
      </c>
      <c r="M719" s="45">
        <v>0.01</v>
      </c>
      <c r="N719" s="46">
        <v>62726.400000000001</v>
      </c>
      <c r="O719" s="41" t="s">
        <v>1174</v>
      </c>
      <c r="P719" s="47" t="s">
        <v>49</v>
      </c>
      <c r="Q719" s="48" t="s">
        <v>10</v>
      </c>
      <c r="R719" s="47" t="s">
        <v>29</v>
      </c>
      <c r="S719" s="48" t="s">
        <v>1173</v>
      </c>
    </row>
    <row r="720" spans="1:19" hidden="1">
      <c r="A720" s="36">
        <v>1704</v>
      </c>
      <c r="B720" s="37">
        <v>42916</v>
      </c>
      <c r="C720" s="38" t="s">
        <v>762</v>
      </c>
      <c r="D720" s="39" t="s">
        <v>933</v>
      </c>
      <c r="E720" s="40" t="s">
        <v>50</v>
      </c>
      <c r="F720" s="39" t="s">
        <v>25</v>
      </c>
      <c r="G720" s="41" t="s">
        <v>66</v>
      </c>
      <c r="H720" s="39" t="s">
        <v>67</v>
      </c>
      <c r="I720" s="42" t="s">
        <v>940</v>
      </c>
      <c r="J720" s="43">
        <v>5</v>
      </c>
      <c r="K720" s="44">
        <v>19260</v>
      </c>
      <c r="L720" s="43">
        <v>96300</v>
      </c>
      <c r="M720" s="45">
        <v>0.01</v>
      </c>
      <c r="N720" s="46">
        <v>95337</v>
      </c>
      <c r="O720" s="41" t="s">
        <v>18</v>
      </c>
      <c r="P720" s="47" t="s">
        <v>49</v>
      </c>
      <c r="Q720" s="48" t="s">
        <v>16</v>
      </c>
      <c r="R720" s="47" t="s">
        <v>26</v>
      </c>
      <c r="S720" s="48" t="s">
        <v>1173</v>
      </c>
    </row>
    <row r="721" spans="1:19">
      <c r="A721" s="36">
        <v>1705</v>
      </c>
      <c r="B721" s="37">
        <v>42917</v>
      </c>
      <c r="C721" s="38" t="s">
        <v>941</v>
      </c>
      <c r="D721" s="39" t="s">
        <v>942</v>
      </c>
      <c r="E721" s="40" t="s">
        <v>50</v>
      </c>
      <c r="F721" s="39" t="s">
        <v>30</v>
      </c>
      <c r="G721" s="41" t="s">
        <v>12</v>
      </c>
      <c r="H721" s="39" t="s">
        <v>55</v>
      </c>
      <c r="I721" s="42" t="s">
        <v>943</v>
      </c>
      <c r="J721" s="43">
        <v>47</v>
      </c>
      <c r="K721" s="44">
        <v>10080</v>
      </c>
      <c r="L721" s="43">
        <v>473760</v>
      </c>
      <c r="M721" s="45">
        <v>0.01</v>
      </c>
      <c r="N721" s="46">
        <v>469022.4</v>
      </c>
      <c r="O721" s="41" t="s">
        <v>15</v>
      </c>
      <c r="P721" s="47" t="s">
        <v>79</v>
      </c>
      <c r="Q721" s="48" t="s">
        <v>10</v>
      </c>
      <c r="R721" s="47" t="s">
        <v>29</v>
      </c>
      <c r="S721" s="48" t="s">
        <v>1173</v>
      </c>
    </row>
    <row r="722" spans="1:19" hidden="1">
      <c r="A722" s="36">
        <v>1706</v>
      </c>
      <c r="B722" s="37">
        <v>42917</v>
      </c>
      <c r="C722" s="38" t="s">
        <v>941</v>
      </c>
      <c r="D722" s="39" t="s">
        <v>944</v>
      </c>
      <c r="E722" s="40" t="s">
        <v>7</v>
      </c>
      <c r="F722" s="39" t="s">
        <v>25</v>
      </c>
      <c r="G722" s="41" t="s">
        <v>12</v>
      </c>
      <c r="H722" s="39" t="s">
        <v>128</v>
      </c>
      <c r="I722" s="42" t="s">
        <v>945</v>
      </c>
      <c r="J722" s="43">
        <v>16</v>
      </c>
      <c r="K722" s="44">
        <v>7440</v>
      </c>
      <c r="L722" s="43">
        <v>119040</v>
      </c>
      <c r="M722" s="45">
        <v>0.01</v>
      </c>
      <c r="N722" s="46">
        <v>117849.60000000001</v>
      </c>
      <c r="O722" s="41" t="s">
        <v>18</v>
      </c>
      <c r="P722" s="47" t="s">
        <v>53</v>
      </c>
      <c r="Q722" s="48" t="s">
        <v>16</v>
      </c>
      <c r="R722" s="47" t="s">
        <v>26</v>
      </c>
      <c r="S722" s="48" t="s">
        <v>1173</v>
      </c>
    </row>
    <row r="723" spans="1:19" hidden="1">
      <c r="A723" s="36">
        <v>1707</v>
      </c>
      <c r="B723" s="37">
        <v>42918</v>
      </c>
      <c r="C723" s="38" t="s">
        <v>941</v>
      </c>
      <c r="D723" s="39" t="s">
        <v>946</v>
      </c>
      <c r="E723" s="40" t="s">
        <v>101</v>
      </c>
      <c r="F723" s="39" t="s">
        <v>27</v>
      </c>
      <c r="G723" s="41" t="s">
        <v>12</v>
      </c>
      <c r="H723" s="39" t="s">
        <v>47</v>
      </c>
      <c r="I723" s="42" t="s">
        <v>275</v>
      </c>
      <c r="J723" s="43">
        <v>21</v>
      </c>
      <c r="K723" s="44">
        <v>1140</v>
      </c>
      <c r="L723" s="43">
        <v>23940</v>
      </c>
      <c r="M723" s="45">
        <v>0</v>
      </c>
      <c r="N723" s="46">
        <v>23940</v>
      </c>
      <c r="O723" s="41" t="s">
        <v>15</v>
      </c>
      <c r="P723" s="47" t="s">
        <v>53</v>
      </c>
      <c r="Q723" s="48" t="s">
        <v>10</v>
      </c>
      <c r="R723" s="47" t="s">
        <v>26</v>
      </c>
      <c r="S723" s="48" t="s">
        <v>1173</v>
      </c>
    </row>
    <row r="724" spans="1:19" hidden="1">
      <c r="A724" s="36">
        <v>1708</v>
      </c>
      <c r="B724" s="37">
        <v>42918</v>
      </c>
      <c r="C724" s="38" t="s">
        <v>941</v>
      </c>
      <c r="D724" s="39" t="s">
        <v>429</v>
      </c>
      <c r="E724" s="40" t="s">
        <v>101</v>
      </c>
      <c r="F724" s="39" t="s">
        <v>25</v>
      </c>
      <c r="G724" s="41" t="s">
        <v>12</v>
      </c>
      <c r="H724" s="39" t="s">
        <v>128</v>
      </c>
      <c r="I724" s="42" t="s">
        <v>947</v>
      </c>
      <c r="J724" s="43">
        <v>48</v>
      </c>
      <c r="K724" s="44">
        <v>3600</v>
      </c>
      <c r="L724" s="43">
        <v>172800</v>
      </c>
      <c r="M724" s="45">
        <v>0.02</v>
      </c>
      <c r="N724" s="46">
        <v>169344</v>
      </c>
      <c r="O724" s="41" t="s">
        <v>1172</v>
      </c>
      <c r="P724" s="47" t="s">
        <v>60</v>
      </c>
      <c r="Q724" s="48" t="s">
        <v>10</v>
      </c>
      <c r="R724" s="47" t="s">
        <v>26</v>
      </c>
      <c r="S724" s="48" t="s">
        <v>1173</v>
      </c>
    </row>
    <row r="725" spans="1:19" hidden="1">
      <c r="A725" s="36">
        <v>1709</v>
      </c>
      <c r="B725" s="37">
        <v>42918</v>
      </c>
      <c r="C725" s="38" t="s">
        <v>941</v>
      </c>
      <c r="D725" s="39" t="s">
        <v>429</v>
      </c>
      <c r="E725" s="40" t="s">
        <v>101</v>
      </c>
      <c r="F725" s="39" t="s">
        <v>25</v>
      </c>
      <c r="G725" s="41" t="s">
        <v>8</v>
      </c>
      <c r="H725" s="39" t="s">
        <v>62</v>
      </c>
      <c r="I725" s="42" t="s">
        <v>461</v>
      </c>
      <c r="J725" s="43">
        <v>41</v>
      </c>
      <c r="K725" s="44">
        <v>3960</v>
      </c>
      <c r="L725" s="43">
        <v>162360</v>
      </c>
      <c r="M725" s="45">
        <v>0.06</v>
      </c>
      <c r="N725" s="46">
        <v>152618.4</v>
      </c>
      <c r="O725" s="41" t="s">
        <v>1172</v>
      </c>
      <c r="P725" s="47" t="s">
        <v>79</v>
      </c>
      <c r="Q725" s="48" t="s">
        <v>10</v>
      </c>
      <c r="R725" s="47" t="s">
        <v>26</v>
      </c>
      <c r="S725" s="48" t="s">
        <v>1173</v>
      </c>
    </row>
    <row r="726" spans="1:19" hidden="1">
      <c r="A726" s="36">
        <v>1710</v>
      </c>
      <c r="B726" s="37">
        <v>42918</v>
      </c>
      <c r="C726" s="38" t="s">
        <v>941</v>
      </c>
      <c r="D726" s="39" t="s">
        <v>948</v>
      </c>
      <c r="E726" s="40" t="s">
        <v>101</v>
      </c>
      <c r="F726" s="39" t="s">
        <v>30</v>
      </c>
      <c r="G726" s="41" t="s">
        <v>12</v>
      </c>
      <c r="H726" s="39" t="s">
        <v>47</v>
      </c>
      <c r="I726" s="42" t="s">
        <v>949</v>
      </c>
      <c r="J726" s="43">
        <v>24</v>
      </c>
      <c r="K726" s="44">
        <v>600</v>
      </c>
      <c r="L726" s="43">
        <v>14400</v>
      </c>
      <c r="M726" s="45">
        <v>0.06</v>
      </c>
      <c r="N726" s="46">
        <v>13536</v>
      </c>
      <c r="O726" s="41" t="s">
        <v>1172</v>
      </c>
      <c r="P726" s="47" t="s">
        <v>53</v>
      </c>
      <c r="Q726" s="48" t="s">
        <v>10</v>
      </c>
      <c r="R726" s="47" t="s">
        <v>29</v>
      </c>
      <c r="S726" s="48" t="s">
        <v>1173</v>
      </c>
    </row>
    <row r="727" spans="1:19" hidden="1">
      <c r="A727" s="36">
        <v>1711</v>
      </c>
      <c r="B727" s="37">
        <v>42918</v>
      </c>
      <c r="C727" s="38" t="s">
        <v>941</v>
      </c>
      <c r="D727" s="39" t="s">
        <v>950</v>
      </c>
      <c r="E727" s="40" t="s">
        <v>7</v>
      </c>
      <c r="F727" s="39" t="s">
        <v>27</v>
      </c>
      <c r="G727" s="41" t="s">
        <v>12</v>
      </c>
      <c r="H727" s="39" t="s">
        <v>114</v>
      </c>
      <c r="I727" s="42" t="s">
        <v>951</v>
      </c>
      <c r="J727" s="43">
        <v>3</v>
      </c>
      <c r="K727" s="44">
        <v>360</v>
      </c>
      <c r="L727" s="43">
        <v>1080</v>
      </c>
      <c r="M727" s="45">
        <v>0.05</v>
      </c>
      <c r="N727" s="46">
        <v>1026</v>
      </c>
      <c r="O727" s="41" t="s">
        <v>1172</v>
      </c>
      <c r="P727" s="47" t="s">
        <v>53</v>
      </c>
      <c r="Q727" s="48" t="s">
        <v>10</v>
      </c>
      <c r="R727" s="47" t="s">
        <v>26</v>
      </c>
      <c r="S727" s="48" t="s">
        <v>1173</v>
      </c>
    </row>
    <row r="728" spans="1:19" hidden="1">
      <c r="A728" s="36">
        <v>1712</v>
      </c>
      <c r="B728" s="37">
        <v>42918</v>
      </c>
      <c r="C728" s="38" t="s">
        <v>941</v>
      </c>
      <c r="D728" s="39" t="s">
        <v>950</v>
      </c>
      <c r="E728" s="40" t="s">
        <v>7</v>
      </c>
      <c r="F728" s="39" t="s">
        <v>27</v>
      </c>
      <c r="G728" s="41" t="s">
        <v>12</v>
      </c>
      <c r="H728" s="39" t="s">
        <v>55</v>
      </c>
      <c r="I728" s="42" t="s">
        <v>952</v>
      </c>
      <c r="J728" s="43">
        <v>47</v>
      </c>
      <c r="K728" s="44">
        <v>960</v>
      </c>
      <c r="L728" s="43">
        <v>45120</v>
      </c>
      <c r="M728" s="45">
        <v>0</v>
      </c>
      <c r="N728" s="46">
        <v>45120</v>
      </c>
      <c r="O728" s="41" t="s">
        <v>1172</v>
      </c>
      <c r="P728" s="47" t="s">
        <v>53</v>
      </c>
      <c r="Q728" s="48" t="s">
        <v>10</v>
      </c>
      <c r="R728" s="47" t="s">
        <v>26</v>
      </c>
      <c r="S728" s="48" t="s">
        <v>1173</v>
      </c>
    </row>
    <row r="729" spans="1:19" hidden="1">
      <c r="A729" s="36">
        <v>1713</v>
      </c>
      <c r="B729" s="37">
        <v>42919</v>
      </c>
      <c r="C729" s="38" t="s">
        <v>941</v>
      </c>
      <c r="D729" s="39" t="s">
        <v>953</v>
      </c>
      <c r="E729" s="40" t="s">
        <v>11</v>
      </c>
      <c r="F729" s="39" t="s">
        <v>25</v>
      </c>
      <c r="G729" s="41" t="s">
        <v>12</v>
      </c>
      <c r="H729" s="39" t="s">
        <v>74</v>
      </c>
      <c r="I729" s="42" t="s">
        <v>598</v>
      </c>
      <c r="J729" s="43">
        <v>42</v>
      </c>
      <c r="K729" s="44">
        <v>540</v>
      </c>
      <c r="L729" s="43">
        <v>22680</v>
      </c>
      <c r="M729" s="45">
        <v>0.01</v>
      </c>
      <c r="N729" s="46">
        <v>22453.200000000001</v>
      </c>
      <c r="O729" s="41" t="s">
        <v>18</v>
      </c>
      <c r="P729" s="47" t="s">
        <v>64</v>
      </c>
      <c r="Q729" s="48" t="s">
        <v>16</v>
      </c>
      <c r="R729" s="47" t="s">
        <v>26</v>
      </c>
      <c r="S729" s="48" t="s">
        <v>1173</v>
      </c>
    </row>
    <row r="730" spans="1:19" hidden="1">
      <c r="A730" s="36">
        <v>1714</v>
      </c>
      <c r="B730" s="37">
        <v>42919</v>
      </c>
      <c r="C730" s="38" t="s">
        <v>941</v>
      </c>
      <c r="D730" s="39" t="s">
        <v>954</v>
      </c>
      <c r="E730" s="40" t="s">
        <v>101</v>
      </c>
      <c r="F730" s="39" t="s">
        <v>27</v>
      </c>
      <c r="G730" s="41" t="s">
        <v>12</v>
      </c>
      <c r="H730" s="39" t="s">
        <v>114</v>
      </c>
      <c r="I730" s="42" t="s">
        <v>267</v>
      </c>
      <c r="J730" s="43">
        <v>14</v>
      </c>
      <c r="K730" s="44">
        <v>180</v>
      </c>
      <c r="L730" s="43">
        <v>2520</v>
      </c>
      <c r="M730" s="45">
        <v>0.08</v>
      </c>
      <c r="N730" s="46">
        <v>2318.4</v>
      </c>
      <c r="O730" s="41" t="s">
        <v>18</v>
      </c>
      <c r="P730" s="47" t="s">
        <v>53</v>
      </c>
      <c r="Q730" s="48" t="s">
        <v>16</v>
      </c>
      <c r="R730" s="47" t="s">
        <v>26</v>
      </c>
      <c r="S730" s="48" t="s">
        <v>1173</v>
      </c>
    </row>
    <row r="731" spans="1:19" hidden="1">
      <c r="A731" s="36">
        <v>1715</v>
      </c>
      <c r="B731" s="37">
        <v>42919</v>
      </c>
      <c r="C731" s="38" t="s">
        <v>941</v>
      </c>
      <c r="D731" s="39" t="s">
        <v>808</v>
      </c>
      <c r="E731" s="40" t="s">
        <v>101</v>
      </c>
      <c r="F731" s="39" t="s">
        <v>25</v>
      </c>
      <c r="G731" s="41" t="s">
        <v>8</v>
      </c>
      <c r="H731" s="39" t="s">
        <v>62</v>
      </c>
      <c r="I731" s="42" t="s">
        <v>955</v>
      </c>
      <c r="J731" s="43">
        <v>24</v>
      </c>
      <c r="K731" s="44">
        <v>3960</v>
      </c>
      <c r="L731" s="43">
        <v>95040</v>
      </c>
      <c r="M731" s="45">
        <v>0.1</v>
      </c>
      <c r="N731" s="46">
        <v>85536</v>
      </c>
      <c r="O731" s="41" t="s">
        <v>13</v>
      </c>
      <c r="P731" s="47" t="s">
        <v>60</v>
      </c>
      <c r="Q731" s="48" t="s">
        <v>14</v>
      </c>
      <c r="R731" s="47" t="s">
        <v>26</v>
      </c>
      <c r="S731" s="48" t="s">
        <v>1173</v>
      </c>
    </row>
    <row r="732" spans="1:19" hidden="1">
      <c r="A732" s="36">
        <v>1716</v>
      </c>
      <c r="B732" s="37">
        <v>42919</v>
      </c>
      <c r="C732" s="38" t="s">
        <v>941</v>
      </c>
      <c r="D732" s="39" t="s">
        <v>956</v>
      </c>
      <c r="E732" s="40" t="s">
        <v>11</v>
      </c>
      <c r="F732" s="39" t="s">
        <v>25</v>
      </c>
      <c r="G732" s="41" t="s">
        <v>12</v>
      </c>
      <c r="H732" s="39" t="s">
        <v>114</v>
      </c>
      <c r="I732" s="42" t="s">
        <v>644</v>
      </c>
      <c r="J732" s="43">
        <v>20</v>
      </c>
      <c r="K732" s="44">
        <v>240</v>
      </c>
      <c r="L732" s="43">
        <v>4800</v>
      </c>
      <c r="M732" s="45">
        <v>0.03</v>
      </c>
      <c r="N732" s="46">
        <v>4656</v>
      </c>
      <c r="O732" s="41" t="s">
        <v>1172</v>
      </c>
      <c r="P732" s="47" t="s">
        <v>46</v>
      </c>
      <c r="Q732" s="48" t="s">
        <v>10</v>
      </c>
      <c r="R732" s="47" t="s">
        <v>26</v>
      </c>
      <c r="S732" s="48" t="s">
        <v>1173</v>
      </c>
    </row>
    <row r="733" spans="1:19" hidden="1">
      <c r="A733" s="36">
        <v>1717</v>
      </c>
      <c r="B733" s="37">
        <v>42919</v>
      </c>
      <c r="C733" s="38" t="s">
        <v>941</v>
      </c>
      <c r="D733" s="39" t="s">
        <v>559</v>
      </c>
      <c r="E733" s="40" t="s">
        <v>7</v>
      </c>
      <c r="F733" s="39" t="s">
        <v>30</v>
      </c>
      <c r="G733" s="41" t="s">
        <v>66</v>
      </c>
      <c r="H733" s="39" t="s">
        <v>199</v>
      </c>
      <c r="I733" s="42" t="s">
        <v>957</v>
      </c>
      <c r="J733" s="43">
        <v>46</v>
      </c>
      <c r="K733" s="44">
        <v>6060</v>
      </c>
      <c r="L733" s="43">
        <v>278760</v>
      </c>
      <c r="M733" s="45">
        <v>0.08</v>
      </c>
      <c r="N733" s="46">
        <v>256459.2</v>
      </c>
      <c r="O733" s="41" t="s">
        <v>1172</v>
      </c>
      <c r="P733" s="47" t="s">
        <v>53</v>
      </c>
      <c r="Q733" s="48" t="s">
        <v>10</v>
      </c>
      <c r="R733" s="47" t="s">
        <v>29</v>
      </c>
      <c r="S733" s="48" t="s">
        <v>1173</v>
      </c>
    </row>
    <row r="734" spans="1:19" hidden="1">
      <c r="A734" s="36">
        <v>1718</v>
      </c>
      <c r="B734" s="37">
        <v>42919</v>
      </c>
      <c r="C734" s="38" t="s">
        <v>941</v>
      </c>
      <c r="D734" s="39" t="s">
        <v>77</v>
      </c>
      <c r="E734" s="40" t="s">
        <v>7</v>
      </c>
      <c r="F734" s="39" t="s">
        <v>25</v>
      </c>
      <c r="G734" s="41" t="s">
        <v>12</v>
      </c>
      <c r="H734" s="39" t="s">
        <v>51</v>
      </c>
      <c r="I734" s="42" t="s">
        <v>958</v>
      </c>
      <c r="J734" s="43">
        <v>9</v>
      </c>
      <c r="K734" s="44">
        <v>180</v>
      </c>
      <c r="L734" s="43">
        <v>1620</v>
      </c>
      <c r="M734" s="45">
        <v>0.08</v>
      </c>
      <c r="N734" s="46">
        <v>1490.4</v>
      </c>
      <c r="O734" s="41" t="s">
        <v>18</v>
      </c>
      <c r="P734" s="47" t="s">
        <v>46</v>
      </c>
      <c r="Q734" s="48" t="s">
        <v>16</v>
      </c>
      <c r="R734" s="47" t="s">
        <v>26</v>
      </c>
      <c r="S734" s="48" t="s">
        <v>1173</v>
      </c>
    </row>
    <row r="735" spans="1:19" hidden="1">
      <c r="A735" s="36">
        <v>1719</v>
      </c>
      <c r="B735" s="37">
        <v>42920</v>
      </c>
      <c r="C735" s="38" t="s">
        <v>941</v>
      </c>
      <c r="D735" s="39" t="s">
        <v>946</v>
      </c>
      <c r="E735" s="40" t="s">
        <v>101</v>
      </c>
      <c r="F735" s="39" t="s">
        <v>27</v>
      </c>
      <c r="G735" s="41" t="s">
        <v>12</v>
      </c>
      <c r="H735" s="39" t="s">
        <v>55</v>
      </c>
      <c r="I735" s="42" t="s">
        <v>112</v>
      </c>
      <c r="J735" s="43">
        <v>40</v>
      </c>
      <c r="K735" s="44">
        <v>4860</v>
      </c>
      <c r="L735" s="43">
        <v>194400</v>
      </c>
      <c r="M735" s="45">
        <v>0</v>
      </c>
      <c r="N735" s="46">
        <v>194400</v>
      </c>
      <c r="O735" s="41" t="s">
        <v>1172</v>
      </c>
      <c r="P735" s="47" t="s">
        <v>49</v>
      </c>
      <c r="Q735" s="48" t="s">
        <v>10</v>
      </c>
      <c r="R735" s="47" t="s">
        <v>26</v>
      </c>
      <c r="S735" s="48" t="s">
        <v>1173</v>
      </c>
    </row>
    <row r="736" spans="1:19" hidden="1">
      <c r="A736" s="36">
        <v>1720</v>
      </c>
      <c r="B736" s="37">
        <v>42920</v>
      </c>
      <c r="C736" s="38" t="s">
        <v>941</v>
      </c>
      <c r="D736" s="39" t="s">
        <v>959</v>
      </c>
      <c r="E736" s="40" t="s">
        <v>7</v>
      </c>
      <c r="F736" s="39" t="s">
        <v>25</v>
      </c>
      <c r="G736" s="41" t="s">
        <v>66</v>
      </c>
      <c r="H736" s="39" t="s">
        <v>82</v>
      </c>
      <c r="I736" s="42" t="s">
        <v>960</v>
      </c>
      <c r="J736" s="43">
        <v>35</v>
      </c>
      <c r="K736" s="44">
        <v>480</v>
      </c>
      <c r="L736" s="43">
        <v>16800</v>
      </c>
      <c r="M736" s="45">
        <v>0.1</v>
      </c>
      <c r="N736" s="46">
        <v>15120</v>
      </c>
      <c r="O736" s="41" t="s">
        <v>18</v>
      </c>
      <c r="P736" s="47" t="s">
        <v>53</v>
      </c>
      <c r="Q736" s="48" t="s">
        <v>16</v>
      </c>
      <c r="R736" s="47" t="s">
        <v>26</v>
      </c>
      <c r="S736" s="48" t="s">
        <v>1173</v>
      </c>
    </row>
    <row r="737" spans="1:19" hidden="1">
      <c r="A737" s="36">
        <v>1721</v>
      </c>
      <c r="B737" s="37">
        <v>42920</v>
      </c>
      <c r="C737" s="38" t="s">
        <v>941</v>
      </c>
      <c r="D737" s="39" t="s">
        <v>759</v>
      </c>
      <c r="E737" s="40" t="s">
        <v>101</v>
      </c>
      <c r="F737" s="39" t="s">
        <v>25</v>
      </c>
      <c r="G737" s="41" t="s">
        <v>12</v>
      </c>
      <c r="H737" s="39" t="s">
        <v>128</v>
      </c>
      <c r="I737" s="42" t="s">
        <v>961</v>
      </c>
      <c r="J737" s="43">
        <v>40</v>
      </c>
      <c r="K737" s="44">
        <v>2700</v>
      </c>
      <c r="L737" s="43">
        <v>108000</v>
      </c>
      <c r="M737" s="45">
        <v>0.02</v>
      </c>
      <c r="N737" s="46">
        <v>105840</v>
      </c>
      <c r="O737" s="41" t="s">
        <v>1172</v>
      </c>
      <c r="P737" s="47" t="s">
        <v>64</v>
      </c>
      <c r="Q737" s="48" t="s">
        <v>10</v>
      </c>
      <c r="R737" s="47" t="s">
        <v>26</v>
      </c>
      <c r="S737" s="48" t="s">
        <v>1173</v>
      </c>
    </row>
    <row r="738" spans="1:19" hidden="1">
      <c r="A738" s="36">
        <v>1722</v>
      </c>
      <c r="B738" s="37">
        <v>42920</v>
      </c>
      <c r="C738" s="38" t="s">
        <v>941</v>
      </c>
      <c r="D738" s="39" t="s">
        <v>759</v>
      </c>
      <c r="E738" s="40" t="s">
        <v>101</v>
      </c>
      <c r="F738" s="39" t="s">
        <v>25</v>
      </c>
      <c r="G738" s="41" t="s">
        <v>12</v>
      </c>
      <c r="H738" s="39" t="s">
        <v>114</v>
      </c>
      <c r="I738" s="42" t="s">
        <v>962</v>
      </c>
      <c r="J738" s="43">
        <v>8</v>
      </c>
      <c r="K738" s="44">
        <v>960</v>
      </c>
      <c r="L738" s="43">
        <v>7680</v>
      </c>
      <c r="M738" s="45">
        <v>0.03</v>
      </c>
      <c r="N738" s="46">
        <v>7449.6</v>
      </c>
      <c r="O738" s="41" t="s">
        <v>1172</v>
      </c>
      <c r="P738" s="47" t="s">
        <v>53</v>
      </c>
      <c r="Q738" s="48" t="s">
        <v>10</v>
      </c>
      <c r="R738" s="47" t="s">
        <v>26</v>
      </c>
      <c r="S738" s="48" t="s">
        <v>1173</v>
      </c>
    </row>
    <row r="739" spans="1:19" hidden="1">
      <c r="A739" s="36">
        <v>1723</v>
      </c>
      <c r="B739" s="37">
        <v>42920</v>
      </c>
      <c r="C739" s="38" t="s">
        <v>941</v>
      </c>
      <c r="D739" s="39" t="s">
        <v>759</v>
      </c>
      <c r="E739" s="40" t="s">
        <v>101</v>
      </c>
      <c r="F739" s="39" t="s">
        <v>25</v>
      </c>
      <c r="G739" s="41" t="s">
        <v>8</v>
      </c>
      <c r="H739" s="39" t="s">
        <v>62</v>
      </c>
      <c r="I739" s="42" t="s">
        <v>963</v>
      </c>
      <c r="J739" s="43">
        <v>20</v>
      </c>
      <c r="K739" s="44">
        <v>10560</v>
      </c>
      <c r="L739" s="43">
        <v>211200</v>
      </c>
      <c r="M739" s="45">
        <v>0.09</v>
      </c>
      <c r="N739" s="46">
        <v>192192</v>
      </c>
      <c r="O739" s="41" t="s">
        <v>1172</v>
      </c>
      <c r="P739" s="47" t="s">
        <v>91</v>
      </c>
      <c r="Q739" s="48" t="s">
        <v>10</v>
      </c>
      <c r="R739" s="47" t="s">
        <v>26</v>
      </c>
      <c r="S739" s="48" t="s">
        <v>1173</v>
      </c>
    </row>
    <row r="740" spans="1:19" hidden="1">
      <c r="A740" s="36">
        <v>1724</v>
      </c>
      <c r="B740" s="37">
        <v>42920</v>
      </c>
      <c r="C740" s="38" t="s">
        <v>941</v>
      </c>
      <c r="D740" s="39" t="s">
        <v>964</v>
      </c>
      <c r="E740" s="40" t="s">
        <v>50</v>
      </c>
      <c r="F740" s="39" t="s">
        <v>28</v>
      </c>
      <c r="G740" s="41" t="s">
        <v>8</v>
      </c>
      <c r="H740" s="39" t="s">
        <v>70</v>
      </c>
      <c r="I740" s="42" t="s">
        <v>73</v>
      </c>
      <c r="J740" s="43">
        <v>11</v>
      </c>
      <c r="K740" s="44">
        <v>116340</v>
      </c>
      <c r="L740" s="43">
        <v>1279740</v>
      </c>
      <c r="M740" s="45">
        <v>0.02</v>
      </c>
      <c r="N740" s="46">
        <v>1254145.2</v>
      </c>
      <c r="O740" s="41" t="s">
        <v>13</v>
      </c>
      <c r="P740" s="47" t="s">
        <v>53</v>
      </c>
      <c r="Q740" s="48" t="s">
        <v>14</v>
      </c>
      <c r="R740" s="47" t="s">
        <v>29</v>
      </c>
      <c r="S740" s="48" t="s">
        <v>1173</v>
      </c>
    </row>
    <row r="741" spans="1:19" hidden="1">
      <c r="A741" s="36">
        <v>1725</v>
      </c>
      <c r="B741" s="37">
        <v>42920</v>
      </c>
      <c r="C741" s="38" t="s">
        <v>941</v>
      </c>
      <c r="D741" s="39" t="s">
        <v>190</v>
      </c>
      <c r="E741" s="40" t="s">
        <v>7</v>
      </c>
      <c r="F741" s="39" t="s">
        <v>28</v>
      </c>
      <c r="G741" s="41" t="s">
        <v>12</v>
      </c>
      <c r="H741" s="39" t="s">
        <v>120</v>
      </c>
      <c r="I741" s="42" t="s">
        <v>965</v>
      </c>
      <c r="J741" s="43">
        <v>5</v>
      </c>
      <c r="K741" s="44">
        <v>180</v>
      </c>
      <c r="L741" s="43">
        <v>900</v>
      </c>
      <c r="M741" s="45">
        <v>0.03</v>
      </c>
      <c r="N741" s="46">
        <v>873</v>
      </c>
      <c r="O741" s="41" t="s">
        <v>1172</v>
      </c>
      <c r="P741" s="47" t="s">
        <v>49</v>
      </c>
      <c r="Q741" s="48" t="s">
        <v>10</v>
      </c>
      <c r="R741" s="47" t="s">
        <v>29</v>
      </c>
      <c r="S741" s="48" t="s">
        <v>1173</v>
      </c>
    </row>
    <row r="742" spans="1:19">
      <c r="A742" s="36">
        <v>1726</v>
      </c>
      <c r="B742" s="37">
        <v>42920</v>
      </c>
      <c r="C742" s="38" t="s">
        <v>941</v>
      </c>
      <c r="D742" s="39" t="s">
        <v>190</v>
      </c>
      <c r="E742" s="40" t="s">
        <v>7</v>
      </c>
      <c r="F742" s="39" t="s">
        <v>28</v>
      </c>
      <c r="G742" s="41" t="s">
        <v>8</v>
      </c>
      <c r="H742" s="39" t="s">
        <v>62</v>
      </c>
      <c r="I742" s="42" t="s">
        <v>966</v>
      </c>
      <c r="J742" s="43">
        <v>4</v>
      </c>
      <c r="K742" s="44">
        <v>11760</v>
      </c>
      <c r="L742" s="43">
        <v>47040</v>
      </c>
      <c r="M742" s="45">
        <v>0.03</v>
      </c>
      <c r="N742" s="46">
        <v>45628.800000000003</v>
      </c>
      <c r="O742" s="41" t="s">
        <v>1172</v>
      </c>
      <c r="P742" s="47" t="s">
        <v>53</v>
      </c>
      <c r="Q742" s="48" t="s">
        <v>10</v>
      </c>
      <c r="R742" s="47" t="s">
        <v>29</v>
      </c>
      <c r="S742" s="48" t="s">
        <v>1173</v>
      </c>
    </row>
    <row r="743" spans="1:19" hidden="1">
      <c r="A743" s="36">
        <v>1727</v>
      </c>
      <c r="B743" s="37">
        <v>42921</v>
      </c>
      <c r="C743" s="38" t="s">
        <v>941</v>
      </c>
      <c r="D743" s="39" t="s">
        <v>967</v>
      </c>
      <c r="E743" s="40" t="s">
        <v>11</v>
      </c>
      <c r="F743" s="39" t="s">
        <v>25</v>
      </c>
      <c r="G743" s="41" t="s">
        <v>66</v>
      </c>
      <c r="H743" s="39" t="s">
        <v>67</v>
      </c>
      <c r="I743" s="42" t="s">
        <v>968</v>
      </c>
      <c r="J743" s="43">
        <v>32</v>
      </c>
      <c r="K743" s="44">
        <v>5760</v>
      </c>
      <c r="L743" s="43">
        <v>184320</v>
      </c>
      <c r="M743" s="45">
        <v>0.01</v>
      </c>
      <c r="N743" s="46">
        <v>182476.79999999999</v>
      </c>
      <c r="O743" s="41" t="s">
        <v>15</v>
      </c>
      <c r="P743" s="47" t="s">
        <v>53</v>
      </c>
      <c r="Q743" s="48" t="s">
        <v>10</v>
      </c>
      <c r="R743" s="47" t="s">
        <v>26</v>
      </c>
      <c r="S743" s="48" t="s">
        <v>1173</v>
      </c>
    </row>
    <row r="744" spans="1:19" hidden="1">
      <c r="A744" s="36">
        <v>1728</v>
      </c>
      <c r="B744" s="37">
        <v>42921</v>
      </c>
      <c r="C744" s="38" t="s">
        <v>941</v>
      </c>
      <c r="D744" s="39" t="s">
        <v>967</v>
      </c>
      <c r="E744" s="40" t="s">
        <v>11</v>
      </c>
      <c r="F744" s="39" t="s">
        <v>25</v>
      </c>
      <c r="G744" s="41" t="s">
        <v>66</v>
      </c>
      <c r="H744" s="39" t="s">
        <v>67</v>
      </c>
      <c r="I744" s="42" t="s">
        <v>188</v>
      </c>
      <c r="J744" s="43">
        <v>27</v>
      </c>
      <c r="K744" s="44">
        <v>18060</v>
      </c>
      <c r="L744" s="43">
        <v>487620</v>
      </c>
      <c r="M744" s="45">
        <v>0.06</v>
      </c>
      <c r="N744" s="46">
        <v>458362.8</v>
      </c>
      <c r="O744" s="41" t="s">
        <v>15</v>
      </c>
      <c r="P744" s="47" t="s">
        <v>64</v>
      </c>
      <c r="Q744" s="48" t="s">
        <v>10</v>
      </c>
      <c r="R744" s="47" t="s">
        <v>26</v>
      </c>
      <c r="S744" s="48" t="s">
        <v>1173</v>
      </c>
    </row>
    <row r="745" spans="1:19" hidden="1">
      <c r="A745" s="36">
        <v>1729</v>
      </c>
      <c r="B745" s="37">
        <v>42921</v>
      </c>
      <c r="C745" s="38" t="s">
        <v>941</v>
      </c>
      <c r="D745" s="39" t="s">
        <v>967</v>
      </c>
      <c r="E745" s="40" t="s">
        <v>11</v>
      </c>
      <c r="F745" s="39" t="s">
        <v>25</v>
      </c>
      <c r="G745" s="41" t="s">
        <v>12</v>
      </c>
      <c r="H745" s="39" t="s">
        <v>47</v>
      </c>
      <c r="I745" s="42" t="s">
        <v>85</v>
      </c>
      <c r="J745" s="43">
        <v>36</v>
      </c>
      <c r="K745" s="44">
        <v>2280</v>
      </c>
      <c r="L745" s="43">
        <v>82080</v>
      </c>
      <c r="M745" s="45">
        <v>0.06</v>
      </c>
      <c r="N745" s="46">
        <v>77155.199999999997</v>
      </c>
      <c r="O745" s="41" t="s">
        <v>15</v>
      </c>
      <c r="P745" s="47" t="s">
        <v>79</v>
      </c>
      <c r="Q745" s="48" t="s">
        <v>10</v>
      </c>
      <c r="R745" s="47" t="s">
        <v>26</v>
      </c>
      <c r="S745" s="48" t="s">
        <v>1173</v>
      </c>
    </row>
    <row r="746" spans="1:19" hidden="1">
      <c r="A746" s="36">
        <v>1730</v>
      </c>
      <c r="B746" s="37">
        <v>42921</v>
      </c>
      <c r="C746" s="38" t="s">
        <v>941</v>
      </c>
      <c r="D746" s="39" t="s">
        <v>967</v>
      </c>
      <c r="E746" s="40" t="s">
        <v>11</v>
      </c>
      <c r="F746" s="39" t="s">
        <v>25</v>
      </c>
      <c r="G746" s="41" t="s">
        <v>12</v>
      </c>
      <c r="H746" s="39" t="s">
        <v>55</v>
      </c>
      <c r="I746" s="42" t="s">
        <v>969</v>
      </c>
      <c r="J746" s="43">
        <v>28</v>
      </c>
      <c r="K746" s="44">
        <v>9720</v>
      </c>
      <c r="L746" s="43">
        <v>272160</v>
      </c>
      <c r="M746" s="45">
        <v>7.0000000000000007E-2</v>
      </c>
      <c r="N746" s="46">
        <v>253108.8</v>
      </c>
      <c r="O746" s="41" t="s">
        <v>15</v>
      </c>
      <c r="P746" s="47" t="s">
        <v>64</v>
      </c>
      <c r="Q746" s="48" t="s">
        <v>10</v>
      </c>
      <c r="R746" s="47" t="s">
        <v>26</v>
      </c>
      <c r="S746" s="48" t="s">
        <v>1173</v>
      </c>
    </row>
    <row r="747" spans="1:19" hidden="1">
      <c r="A747" s="36">
        <v>1731</v>
      </c>
      <c r="B747" s="37">
        <v>42921</v>
      </c>
      <c r="C747" s="38" t="s">
        <v>941</v>
      </c>
      <c r="D747" s="39" t="s">
        <v>481</v>
      </c>
      <c r="E747" s="40" t="s">
        <v>7</v>
      </c>
      <c r="F747" s="39" t="s">
        <v>28</v>
      </c>
      <c r="G747" s="41" t="s">
        <v>66</v>
      </c>
      <c r="H747" s="39" t="s">
        <v>82</v>
      </c>
      <c r="I747" s="42" t="s">
        <v>970</v>
      </c>
      <c r="J747" s="43">
        <v>32</v>
      </c>
      <c r="K747" s="44">
        <v>2460</v>
      </c>
      <c r="L747" s="43">
        <v>78720</v>
      </c>
      <c r="M747" s="45">
        <v>7.0000000000000007E-2</v>
      </c>
      <c r="N747" s="46">
        <v>73209.600000000006</v>
      </c>
      <c r="O747" s="41" t="s">
        <v>1174</v>
      </c>
      <c r="P747" s="47" t="s">
        <v>79</v>
      </c>
      <c r="Q747" s="48" t="s">
        <v>10</v>
      </c>
      <c r="R747" s="47" t="s">
        <v>29</v>
      </c>
      <c r="S747" s="48" t="s">
        <v>1173</v>
      </c>
    </row>
    <row r="748" spans="1:19">
      <c r="A748" s="36">
        <v>1732</v>
      </c>
      <c r="B748" s="37">
        <v>42921</v>
      </c>
      <c r="C748" s="38" t="s">
        <v>941</v>
      </c>
      <c r="D748" s="39" t="s">
        <v>971</v>
      </c>
      <c r="E748" s="40" t="s">
        <v>7</v>
      </c>
      <c r="F748" s="39" t="s">
        <v>30</v>
      </c>
      <c r="G748" s="41" t="s">
        <v>8</v>
      </c>
      <c r="H748" s="39" t="s">
        <v>44</v>
      </c>
      <c r="I748" s="42" t="s">
        <v>972</v>
      </c>
      <c r="J748" s="43">
        <v>12</v>
      </c>
      <c r="K748" s="44">
        <v>9180</v>
      </c>
      <c r="L748" s="43">
        <v>110160</v>
      </c>
      <c r="M748" s="45">
        <v>0.1</v>
      </c>
      <c r="N748" s="46">
        <v>99144</v>
      </c>
      <c r="O748" s="41" t="s">
        <v>18</v>
      </c>
      <c r="P748" s="47" t="s">
        <v>49</v>
      </c>
      <c r="Q748" s="48" t="s">
        <v>16</v>
      </c>
      <c r="R748" s="47" t="s">
        <v>29</v>
      </c>
      <c r="S748" s="48" t="s">
        <v>1173</v>
      </c>
    </row>
    <row r="749" spans="1:19" hidden="1">
      <c r="A749" s="36">
        <v>1733</v>
      </c>
      <c r="B749" s="37">
        <v>42921</v>
      </c>
      <c r="C749" s="38" t="s">
        <v>941</v>
      </c>
      <c r="D749" s="39" t="s">
        <v>973</v>
      </c>
      <c r="E749" s="40" t="s">
        <v>7</v>
      </c>
      <c r="F749" s="39" t="s">
        <v>30</v>
      </c>
      <c r="G749" s="41" t="s">
        <v>12</v>
      </c>
      <c r="H749" s="39" t="s">
        <v>74</v>
      </c>
      <c r="I749" s="42" t="s">
        <v>974</v>
      </c>
      <c r="J749" s="43">
        <v>16</v>
      </c>
      <c r="K749" s="44">
        <v>360</v>
      </c>
      <c r="L749" s="43">
        <v>5760</v>
      </c>
      <c r="M749" s="45">
        <v>0.03</v>
      </c>
      <c r="N749" s="46">
        <v>5587.2</v>
      </c>
      <c r="O749" s="41" t="s">
        <v>1174</v>
      </c>
      <c r="P749" s="47" t="s">
        <v>53</v>
      </c>
      <c r="Q749" s="48" t="s">
        <v>10</v>
      </c>
      <c r="R749" s="47" t="s">
        <v>29</v>
      </c>
      <c r="S749" s="48" t="s">
        <v>1173</v>
      </c>
    </row>
    <row r="750" spans="1:19" hidden="1">
      <c r="A750" s="36">
        <v>1734</v>
      </c>
      <c r="B750" s="37">
        <v>42921</v>
      </c>
      <c r="C750" s="38" t="s">
        <v>941</v>
      </c>
      <c r="D750" s="39" t="s">
        <v>975</v>
      </c>
      <c r="E750" s="40" t="s">
        <v>11</v>
      </c>
      <c r="F750" s="39" t="s">
        <v>30</v>
      </c>
      <c r="G750" s="41" t="s">
        <v>8</v>
      </c>
      <c r="H750" s="39" t="s">
        <v>44</v>
      </c>
      <c r="I750" s="42" t="s">
        <v>976</v>
      </c>
      <c r="J750" s="43">
        <v>4</v>
      </c>
      <c r="K750" s="44">
        <v>4440</v>
      </c>
      <c r="L750" s="43">
        <v>17760</v>
      </c>
      <c r="M750" s="45">
        <v>0.09</v>
      </c>
      <c r="N750" s="46">
        <v>16161.6</v>
      </c>
      <c r="O750" s="41" t="s">
        <v>1172</v>
      </c>
      <c r="P750" s="47" t="s">
        <v>79</v>
      </c>
      <c r="Q750" s="48" t="s">
        <v>10</v>
      </c>
      <c r="R750" s="47" t="s">
        <v>29</v>
      </c>
      <c r="S750" s="48" t="s">
        <v>1173</v>
      </c>
    </row>
    <row r="751" spans="1:19" hidden="1">
      <c r="A751" s="36">
        <v>1735</v>
      </c>
      <c r="B751" s="37">
        <v>42921</v>
      </c>
      <c r="C751" s="38" t="s">
        <v>941</v>
      </c>
      <c r="D751" s="39" t="s">
        <v>975</v>
      </c>
      <c r="E751" s="40" t="s">
        <v>11</v>
      </c>
      <c r="F751" s="39" t="s">
        <v>30</v>
      </c>
      <c r="G751" s="41" t="s">
        <v>12</v>
      </c>
      <c r="H751" s="39" t="s">
        <v>47</v>
      </c>
      <c r="I751" s="42" t="s">
        <v>977</v>
      </c>
      <c r="J751" s="43">
        <v>50</v>
      </c>
      <c r="K751" s="44">
        <v>300</v>
      </c>
      <c r="L751" s="43">
        <v>15000</v>
      </c>
      <c r="M751" s="45">
        <v>0.06</v>
      </c>
      <c r="N751" s="46">
        <v>14100</v>
      </c>
      <c r="O751" s="41" t="s">
        <v>1172</v>
      </c>
      <c r="P751" s="47" t="s">
        <v>53</v>
      </c>
      <c r="Q751" s="48" t="s">
        <v>10</v>
      </c>
      <c r="R751" s="47" t="s">
        <v>29</v>
      </c>
      <c r="S751" s="48" t="s">
        <v>1173</v>
      </c>
    </row>
    <row r="752" spans="1:19" hidden="1">
      <c r="A752" s="36">
        <v>1736</v>
      </c>
      <c r="B752" s="37">
        <v>42922</v>
      </c>
      <c r="C752" s="38" t="s">
        <v>941</v>
      </c>
      <c r="D752" s="39" t="s">
        <v>713</v>
      </c>
      <c r="E752" s="40" t="s">
        <v>101</v>
      </c>
      <c r="F752" s="39" t="s">
        <v>30</v>
      </c>
      <c r="G752" s="41" t="s">
        <v>8</v>
      </c>
      <c r="H752" s="39" t="s">
        <v>44</v>
      </c>
      <c r="I752" s="42" t="s">
        <v>972</v>
      </c>
      <c r="J752" s="43">
        <v>37</v>
      </c>
      <c r="K752" s="44">
        <v>9180</v>
      </c>
      <c r="L752" s="43">
        <v>339660</v>
      </c>
      <c r="M752" s="45">
        <v>0.1</v>
      </c>
      <c r="N752" s="46">
        <v>305694</v>
      </c>
      <c r="O752" s="41" t="s">
        <v>15</v>
      </c>
      <c r="P752" s="47" t="s">
        <v>64</v>
      </c>
      <c r="Q752" s="48" t="s">
        <v>10</v>
      </c>
      <c r="R752" s="47" t="s">
        <v>29</v>
      </c>
      <c r="S752" s="48" t="s">
        <v>1173</v>
      </c>
    </row>
    <row r="753" spans="1:19" hidden="1">
      <c r="A753" s="36">
        <v>1737</v>
      </c>
      <c r="B753" s="37">
        <v>42922</v>
      </c>
      <c r="C753" s="38" t="s">
        <v>941</v>
      </c>
      <c r="D753" s="39" t="s">
        <v>713</v>
      </c>
      <c r="E753" s="40" t="s">
        <v>101</v>
      </c>
      <c r="F753" s="39" t="s">
        <v>30</v>
      </c>
      <c r="G753" s="41" t="s">
        <v>8</v>
      </c>
      <c r="H753" s="39" t="s">
        <v>44</v>
      </c>
      <c r="I753" s="42" t="s">
        <v>978</v>
      </c>
      <c r="J753" s="43">
        <v>30</v>
      </c>
      <c r="K753" s="44">
        <v>2160</v>
      </c>
      <c r="L753" s="43">
        <v>64800</v>
      </c>
      <c r="M753" s="45">
        <v>0.08</v>
      </c>
      <c r="N753" s="46">
        <v>59616</v>
      </c>
      <c r="O753" s="41" t="s">
        <v>15</v>
      </c>
      <c r="P753" s="47" t="s">
        <v>91</v>
      </c>
      <c r="Q753" s="48" t="s">
        <v>10</v>
      </c>
      <c r="R753" s="47" t="s">
        <v>29</v>
      </c>
      <c r="S753" s="48" t="s">
        <v>1173</v>
      </c>
    </row>
    <row r="754" spans="1:19" hidden="1">
      <c r="A754" s="36">
        <v>1738</v>
      </c>
      <c r="B754" s="37">
        <v>42922</v>
      </c>
      <c r="C754" s="38" t="s">
        <v>941</v>
      </c>
      <c r="D754" s="39" t="s">
        <v>979</v>
      </c>
      <c r="E754" s="40" t="s">
        <v>101</v>
      </c>
      <c r="F754" s="39" t="s">
        <v>30</v>
      </c>
      <c r="G754" s="41" t="s">
        <v>8</v>
      </c>
      <c r="H754" s="39" t="s">
        <v>44</v>
      </c>
      <c r="I754" s="42" t="s">
        <v>801</v>
      </c>
      <c r="J754" s="43">
        <v>46</v>
      </c>
      <c r="K754" s="44">
        <v>6000</v>
      </c>
      <c r="L754" s="43">
        <v>276000</v>
      </c>
      <c r="M754" s="45">
        <v>0.04</v>
      </c>
      <c r="N754" s="46">
        <v>264960</v>
      </c>
      <c r="O754" s="41" t="s">
        <v>1172</v>
      </c>
      <c r="P754" s="47" t="s">
        <v>64</v>
      </c>
      <c r="Q754" s="48" t="s">
        <v>10</v>
      </c>
      <c r="R754" s="47" t="s">
        <v>29</v>
      </c>
      <c r="S754" s="48" t="s">
        <v>1173</v>
      </c>
    </row>
    <row r="755" spans="1:19" hidden="1">
      <c r="A755" s="36">
        <v>1739</v>
      </c>
      <c r="B755" s="37">
        <v>42922</v>
      </c>
      <c r="C755" s="38" t="s">
        <v>941</v>
      </c>
      <c r="D755" s="39" t="s">
        <v>979</v>
      </c>
      <c r="E755" s="40" t="s">
        <v>101</v>
      </c>
      <c r="F755" s="39" t="s">
        <v>30</v>
      </c>
      <c r="G755" s="41" t="s">
        <v>8</v>
      </c>
      <c r="H755" s="39" t="s">
        <v>62</v>
      </c>
      <c r="I755" s="42" t="s">
        <v>419</v>
      </c>
      <c r="J755" s="43">
        <v>2</v>
      </c>
      <c r="K755" s="44">
        <v>1260</v>
      </c>
      <c r="L755" s="43">
        <v>2520</v>
      </c>
      <c r="M755" s="45">
        <v>0.01</v>
      </c>
      <c r="N755" s="46">
        <v>2494.8000000000002</v>
      </c>
      <c r="O755" s="41" t="s">
        <v>1172</v>
      </c>
      <c r="P755" s="47" t="s">
        <v>53</v>
      </c>
      <c r="Q755" s="48" t="s">
        <v>10</v>
      </c>
      <c r="R755" s="47" t="s">
        <v>29</v>
      </c>
      <c r="S755" s="48" t="s">
        <v>1173</v>
      </c>
    </row>
    <row r="756" spans="1:19" hidden="1">
      <c r="A756" s="36">
        <v>1740</v>
      </c>
      <c r="B756" s="37">
        <v>42922</v>
      </c>
      <c r="C756" s="38" t="s">
        <v>941</v>
      </c>
      <c r="D756" s="39" t="s">
        <v>979</v>
      </c>
      <c r="E756" s="40" t="s">
        <v>101</v>
      </c>
      <c r="F756" s="39" t="s">
        <v>30</v>
      </c>
      <c r="G756" s="41" t="s">
        <v>12</v>
      </c>
      <c r="H756" s="39" t="s">
        <v>74</v>
      </c>
      <c r="I756" s="42" t="s">
        <v>791</v>
      </c>
      <c r="J756" s="43">
        <v>41</v>
      </c>
      <c r="K756" s="44">
        <v>960</v>
      </c>
      <c r="L756" s="43">
        <v>39360</v>
      </c>
      <c r="M756" s="45">
        <v>0.1</v>
      </c>
      <c r="N756" s="46">
        <v>35424</v>
      </c>
      <c r="O756" s="41" t="s">
        <v>1172</v>
      </c>
      <c r="P756" s="47" t="s">
        <v>79</v>
      </c>
      <c r="Q756" s="48" t="s">
        <v>10</v>
      </c>
      <c r="R756" s="47" t="s">
        <v>29</v>
      </c>
      <c r="S756" s="48" t="s">
        <v>1173</v>
      </c>
    </row>
    <row r="757" spans="1:19" hidden="1">
      <c r="A757" s="36">
        <v>1741</v>
      </c>
      <c r="B757" s="37">
        <v>42922</v>
      </c>
      <c r="C757" s="38" t="s">
        <v>941</v>
      </c>
      <c r="D757" s="39" t="s">
        <v>979</v>
      </c>
      <c r="E757" s="40" t="s">
        <v>101</v>
      </c>
      <c r="F757" s="39" t="s">
        <v>30</v>
      </c>
      <c r="G757" s="41" t="s">
        <v>12</v>
      </c>
      <c r="H757" s="39" t="s">
        <v>157</v>
      </c>
      <c r="I757" s="42" t="s">
        <v>755</v>
      </c>
      <c r="J757" s="43">
        <v>31</v>
      </c>
      <c r="K757" s="44">
        <v>120</v>
      </c>
      <c r="L757" s="43">
        <v>3720</v>
      </c>
      <c r="M757" s="45">
        <v>7.0000000000000007E-2</v>
      </c>
      <c r="N757" s="46">
        <v>3459.6</v>
      </c>
      <c r="O757" s="41" t="s">
        <v>1172</v>
      </c>
      <c r="P757" s="47" t="s">
        <v>53</v>
      </c>
      <c r="Q757" s="48" t="s">
        <v>10</v>
      </c>
      <c r="R757" s="47" t="s">
        <v>29</v>
      </c>
      <c r="S757" s="48" t="s">
        <v>1173</v>
      </c>
    </row>
    <row r="758" spans="1:19" hidden="1">
      <c r="A758" s="36">
        <v>1742</v>
      </c>
      <c r="B758" s="37">
        <v>42922</v>
      </c>
      <c r="C758" s="38" t="s">
        <v>941</v>
      </c>
      <c r="D758" s="39" t="s">
        <v>936</v>
      </c>
      <c r="E758" s="40" t="s">
        <v>50</v>
      </c>
      <c r="F758" s="39" t="s">
        <v>30</v>
      </c>
      <c r="G758" s="41" t="s">
        <v>66</v>
      </c>
      <c r="H758" s="39" t="s">
        <v>82</v>
      </c>
      <c r="I758" s="42" t="s">
        <v>552</v>
      </c>
      <c r="J758" s="43">
        <v>7</v>
      </c>
      <c r="K758" s="44">
        <v>1560</v>
      </c>
      <c r="L758" s="43">
        <v>10920</v>
      </c>
      <c r="M758" s="45">
        <v>0.03</v>
      </c>
      <c r="N758" s="46">
        <v>10592.4</v>
      </c>
      <c r="O758" s="41" t="s">
        <v>13</v>
      </c>
      <c r="P758" s="47" t="s">
        <v>79</v>
      </c>
      <c r="Q758" s="48" t="s">
        <v>14</v>
      </c>
      <c r="R758" s="47" t="s">
        <v>29</v>
      </c>
      <c r="S758" s="48" t="s">
        <v>1173</v>
      </c>
    </row>
    <row r="759" spans="1:19" hidden="1">
      <c r="A759" s="36">
        <v>1743</v>
      </c>
      <c r="B759" s="37">
        <v>42922</v>
      </c>
      <c r="C759" s="38" t="s">
        <v>941</v>
      </c>
      <c r="D759" s="39" t="s">
        <v>956</v>
      </c>
      <c r="E759" s="40" t="s">
        <v>11</v>
      </c>
      <c r="F759" s="39" t="s">
        <v>25</v>
      </c>
      <c r="G759" s="41" t="s">
        <v>8</v>
      </c>
      <c r="H759" s="39" t="s">
        <v>58</v>
      </c>
      <c r="I759" s="42" t="s">
        <v>980</v>
      </c>
      <c r="J759" s="43">
        <v>49</v>
      </c>
      <c r="K759" s="44">
        <v>18000</v>
      </c>
      <c r="L759" s="43">
        <v>882000</v>
      </c>
      <c r="M759" s="45">
        <v>0.02</v>
      </c>
      <c r="N759" s="46">
        <v>864360</v>
      </c>
      <c r="O759" s="41" t="s">
        <v>18</v>
      </c>
      <c r="P759" s="47" t="s">
        <v>53</v>
      </c>
      <c r="Q759" s="48" t="s">
        <v>16</v>
      </c>
      <c r="R759" s="47" t="s">
        <v>26</v>
      </c>
      <c r="S759" s="48" t="s">
        <v>1173</v>
      </c>
    </row>
    <row r="760" spans="1:19" hidden="1">
      <c r="A760" s="36">
        <v>1744</v>
      </c>
      <c r="B760" s="37">
        <v>42922</v>
      </c>
      <c r="C760" s="38" t="s">
        <v>941</v>
      </c>
      <c r="D760" s="39" t="s">
        <v>956</v>
      </c>
      <c r="E760" s="40" t="s">
        <v>11</v>
      </c>
      <c r="F760" s="39" t="s">
        <v>25</v>
      </c>
      <c r="G760" s="41" t="s">
        <v>12</v>
      </c>
      <c r="H760" s="39" t="s">
        <v>74</v>
      </c>
      <c r="I760" s="42" t="s">
        <v>75</v>
      </c>
      <c r="J760" s="43">
        <v>36</v>
      </c>
      <c r="K760" s="44">
        <v>9780</v>
      </c>
      <c r="L760" s="43">
        <v>352080</v>
      </c>
      <c r="M760" s="45">
        <v>0.05</v>
      </c>
      <c r="N760" s="46">
        <v>334476</v>
      </c>
      <c r="O760" s="41" t="s">
        <v>18</v>
      </c>
      <c r="P760" s="47" t="s">
        <v>53</v>
      </c>
      <c r="Q760" s="48" t="s">
        <v>16</v>
      </c>
      <c r="R760" s="47" t="s">
        <v>26</v>
      </c>
      <c r="S760" s="48" t="s">
        <v>1173</v>
      </c>
    </row>
    <row r="761" spans="1:19" hidden="1">
      <c r="A761" s="36">
        <v>1745</v>
      </c>
      <c r="B761" s="37">
        <v>42922</v>
      </c>
      <c r="C761" s="38" t="s">
        <v>941</v>
      </c>
      <c r="D761" s="39" t="s">
        <v>956</v>
      </c>
      <c r="E761" s="40" t="s">
        <v>11</v>
      </c>
      <c r="F761" s="39" t="s">
        <v>25</v>
      </c>
      <c r="G761" s="41" t="s">
        <v>66</v>
      </c>
      <c r="H761" s="39" t="s">
        <v>82</v>
      </c>
      <c r="I761" s="42" t="s">
        <v>905</v>
      </c>
      <c r="J761" s="43">
        <v>49</v>
      </c>
      <c r="K761" s="44">
        <v>540</v>
      </c>
      <c r="L761" s="43">
        <v>26460</v>
      </c>
      <c r="M761" s="45">
        <v>0.03</v>
      </c>
      <c r="N761" s="46">
        <v>25666.2</v>
      </c>
      <c r="O761" s="41" t="s">
        <v>18</v>
      </c>
      <c r="P761" s="47" t="s">
        <v>64</v>
      </c>
      <c r="Q761" s="48" t="s">
        <v>16</v>
      </c>
      <c r="R761" s="47" t="s">
        <v>26</v>
      </c>
      <c r="S761" s="48" t="s">
        <v>1173</v>
      </c>
    </row>
    <row r="762" spans="1:19" hidden="1">
      <c r="A762" s="36">
        <v>1746</v>
      </c>
      <c r="B762" s="37">
        <v>42922</v>
      </c>
      <c r="C762" s="38" t="s">
        <v>941</v>
      </c>
      <c r="D762" s="39" t="s">
        <v>981</v>
      </c>
      <c r="E762" s="40" t="s">
        <v>7</v>
      </c>
      <c r="F762" s="39" t="s">
        <v>30</v>
      </c>
      <c r="G762" s="41" t="s">
        <v>12</v>
      </c>
      <c r="H762" s="39" t="s">
        <v>47</v>
      </c>
      <c r="I762" s="42" t="s">
        <v>182</v>
      </c>
      <c r="J762" s="43">
        <v>46</v>
      </c>
      <c r="K762" s="44">
        <v>600</v>
      </c>
      <c r="L762" s="43">
        <v>27600</v>
      </c>
      <c r="M762" s="45">
        <v>0.01</v>
      </c>
      <c r="N762" s="46">
        <v>27324</v>
      </c>
      <c r="O762" s="41" t="s">
        <v>13</v>
      </c>
      <c r="P762" s="47" t="s">
        <v>53</v>
      </c>
      <c r="Q762" s="48" t="s">
        <v>14</v>
      </c>
      <c r="R762" s="47" t="s">
        <v>29</v>
      </c>
      <c r="S762" s="48" t="s">
        <v>1173</v>
      </c>
    </row>
    <row r="763" spans="1:19" hidden="1">
      <c r="A763" s="36">
        <v>1747</v>
      </c>
      <c r="B763" s="37">
        <v>42923</v>
      </c>
      <c r="C763" s="38" t="s">
        <v>941</v>
      </c>
      <c r="D763" s="39" t="s">
        <v>982</v>
      </c>
      <c r="E763" s="40" t="s">
        <v>101</v>
      </c>
      <c r="F763" s="39" t="s">
        <v>28</v>
      </c>
      <c r="G763" s="41" t="s">
        <v>12</v>
      </c>
      <c r="H763" s="39" t="s">
        <v>114</v>
      </c>
      <c r="I763" s="42" t="s">
        <v>747</v>
      </c>
      <c r="J763" s="43">
        <v>10</v>
      </c>
      <c r="K763" s="44">
        <v>300</v>
      </c>
      <c r="L763" s="43">
        <v>3000</v>
      </c>
      <c r="M763" s="45">
        <v>0.06</v>
      </c>
      <c r="N763" s="46">
        <v>2820</v>
      </c>
      <c r="O763" s="41" t="s">
        <v>13</v>
      </c>
      <c r="P763" s="47" t="s">
        <v>64</v>
      </c>
      <c r="Q763" s="48" t="s">
        <v>14</v>
      </c>
      <c r="R763" s="47" t="s">
        <v>29</v>
      </c>
      <c r="S763" s="48" t="s">
        <v>1173</v>
      </c>
    </row>
    <row r="764" spans="1:19" hidden="1">
      <c r="A764" s="36">
        <v>1748</v>
      </c>
      <c r="B764" s="37">
        <v>42923</v>
      </c>
      <c r="C764" s="38" t="s">
        <v>941</v>
      </c>
      <c r="D764" s="39" t="s">
        <v>982</v>
      </c>
      <c r="E764" s="40" t="s">
        <v>101</v>
      </c>
      <c r="F764" s="39" t="s">
        <v>28</v>
      </c>
      <c r="G764" s="41" t="s">
        <v>8</v>
      </c>
      <c r="H764" s="39" t="s">
        <v>62</v>
      </c>
      <c r="I764" s="42" t="s">
        <v>393</v>
      </c>
      <c r="J764" s="43">
        <v>19</v>
      </c>
      <c r="K764" s="44">
        <v>10560</v>
      </c>
      <c r="L764" s="43">
        <v>200640</v>
      </c>
      <c r="M764" s="45">
        <v>0.02</v>
      </c>
      <c r="N764" s="46">
        <v>196627.20000000001</v>
      </c>
      <c r="O764" s="41" t="s">
        <v>13</v>
      </c>
      <c r="P764" s="47" t="s">
        <v>53</v>
      </c>
      <c r="Q764" s="48" t="s">
        <v>14</v>
      </c>
      <c r="R764" s="47" t="s">
        <v>29</v>
      </c>
      <c r="S764" s="48" t="s">
        <v>1173</v>
      </c>
    </row>
    <row r="765" spans="1:19" hidden="1">
      <c r="A765" s="36">
        <v>1749</v>
      </c>
      <c r="B765" s="37">
        <v>42923</v>
      </c>
      <c r="C765" s="38" t="s">
        <v>941</v>
      </c>
      <c r="D765" s="39" t="s">
        <v>270</v>
      </c>
      <c r="E765" s="40" t="s">
        <v>50</v>
      </c>
      <c r="F765" s="39" t="s">
        <v>27</v>
      </c>
      <c r="G765" s="41" t="s">
        <v>66</v>
      </c>
      <c r="H765" s="39" t="s">
        <v>199</v>
      </c>
      <c r="I765" s="42" t="s">
        <v>983</v>
      </c>
      <c r="J765" s="43">
        <v>10</v>
      </c>
      <c r="K765" s="44">
        <v>4260</v>
      </c>
      <c r="L765" s="43">
        <v>42600</v>
      </c>
      <c r="M765" s="45">
        <v>0.06</v>
      </c>
      <c r="N765" s="46">
        <v>40044</v>
      </c>
      <c r="O765" s="41" t="s">
        <v>13</v>
      </c>
      <c r="P765" s="47" t="s">
        <v>79</v>
      </c>
      <c r="Q765" s="48" t="s">
        <v>14</v>
      </c>
      <c r="R765" s="47" t="s">
        <v>26</v>
      </c>
      <c r="S765" s="48" t="s">
        <v>1173</v>
      </c>
    </row>
    <row r="766" spans="1:19">
      <c r="A766" s="36">
        <v>1750</v>
      </c>
      <c r="B766" s="37">
        <v>42923</v>
      </c>
      <c r="C766" s="38" t="s">
        <v>941</v>
      </c>
      <c r="D766" s="39" t="s">
        <v>270</v>
      </c>
      <c r="E766" s="40" t="s">
        <v>50</v>
      </c>
      <c r="F766" s="39" t="s">
        <v>27</v>
      </c>
      <c r="G766" s="41" t="s">
        <v>12</v>
      </c>
      <c r="H766" s="39" t="s">
        <v>51</v>
      </c>
      <c r="I766" s="42" t="s">
        <v>984</v>
      </c>
      <c r="J766" s="43">
        <v>48</v>
      </c>
      <c r="K766" s="44">
        <v>420</v>
      </c>
      <c r="L766" s="43">
        <v>20160</v>
      </c>
      <c r="M766" s="45">
        <v>0.02</v>
      </c>
      <c r="N766" s="46">
        <v>19756.8</v>
      </c>
      <c r="O766" s="41" t="s">
        <v>13</v>
      </c>
      <c r="P766" s="47" t="s">
        <v>49</v>
      </c>
      <c r="Q766" s="48" t="s">
        <v>14</v>
      </c>
      <c r="R766" s="47" t="s">
        <v>26</v>
      </c>
      <c r="S766" s="48" t="s">
        <v>1173</v>
      </c>
    </row>
    <row r="767" spans="1:19" hidden="1">
      <c r="A767" s="36">
        <v>1751</v>
      </c>
      <c r="B767" s="37">
        <v>42923</v>
      </c>
      <c r="C767" s="38" t="s">
        <v>941</v>
      </c>
      <c r="D767" s="39" t="s">
        <v>985</v>
      </c>
      <c r="E767" s="40" t="s">
        <v>101</v>
      </c>
      <c r="F767" s="39" t="s">
        <v>30</v>
      </c>
      <c r="G767" s="41" t="s">
        <v>12</v>
      </c>
      <c r="H767" s="39" t="s">
        <v>114</v>
      </c>
      <c r="I767" s="42" t="s">
        <v>500</v>
      </c>
      <c r="J767" s="43">
        <v>11</v>
      </c>
      <c r="K767" s="44">
        <v>1380</v>
      </c>
      <c r="L767" s="43">
        <v>15180</v>
      </c>
      <c r="M767" s="45">
        <v>0.01</v>
      </c>
      <c r="N767" s="46">
        <v>15028.2</v>
      </c>
      <c r="O767" s="41" t="s">
        <v>1172</v>
      </c>
      <c r="P767" s="47" t="s">
        <v>53</v>
      </c>
      <c r="Q767" s="48" t="s">
        <v>10</v>
      </c>
      <c r="R767" s="47" t="s">
        <v>29</v>
      </c>
      <c r="S767" s="48" t="s">
        <v>1173</v>
      </c>
    </row>
    <row r="768" spans="1:19" hidden="1">
      <c r="A768" s="36">
        <v>1752</v>
      </c>
      <c r="B768" s="37">
        <v>42923</v>
      </c>
      <c r="C768" s="38" t="s">
        <v>941</v>
      </c>
      <c r="D768" s="39" t="s">
        <v>694</v>
      </c>
      <c r="E768" s="40" t="s">
        <v>11</v>
      </c>
      <c r="F768" s="39" t="s">
        <v>25</v>
      </c>
      <c r="G768" s="41" t="s">
        <v>8</v>
      </c>
      <c r="H768" s="39" t="s">
        <v>44</v>
      </c>
      <c r="I768" s="42" t="s">
        <v>273</v>
      </c>
      <c r="J768" s="43">
        <v>1</v>
      </c>
      <c r="K768" s="44">
        <v>1260</v>
      </c>
      <c r="L768" s="43">
        <v>1260</v>
      </c>
      <c r="M768" s="45">
        <v>0</v>
      </c>
      <c r="N768" s="46">
        <v>1260</v>
      </c>
      <c r="O768" s="41" t="s">
        <v>1174</v>
      </c>
      <c r="P768" s="47" t="s">
        <v>64</v>
      </c>
      <c r="Q768" s="48" t="s">
        <v>10</v>
      </c>
      <c r="R768" s="47" t="s">
        <v>26</v>
      </c>
      <c r="S768" s="48" t="s">
        <v>1173</v>
      </c>
    </row>
    <row r="769" spans="1:19" hidden="1">
      <c r="A769" s="36">
        <v>1753</v>
      </c>
      <c r="B769" s="37">
        <v>42923</v>
      </c>
      <c r="C769" s="38" t="s">
        <v>941</v>
      </c>
      <c r="D769" s="39" t="s">
        <v>694</v>
      </c>
      <c r="E769" s="40" t="s">
        <v>11</v>
      </c>
      <c r="F769" s="39" t="s">
        <v>25</v>
      </c>
      <c r="G769" s="41" t="s">
        <v>12</v>
      </c>
      <c r="H769" s="39" t="s">
        <v>51</v>
      </c>
      <c r="I769" s="42" t="s">
        <v>986</v>
      </c>
      <c r="J769" s="43">
        <v>31</v>
      </c>
      <c r="K769" s="44">
        <v>180</v>
      </c>
      <c r="L769" s="43">
        <v>5580</v>
      </c>
      <c r="M769" s="45">
        <v>0.08</v>
      </c>
      <c r="N769" s="46">
        <v>5133.6000000000004</v>
      </c>
      <c r="O769" s="41" t="s">
        <v>1174</v>
      </c>
      <c r="P769" s="47" t="s">
        <v>53</v>
      </c>
      <c r="Q769" s="48" t="s">
        <v>10</v>
      </c>
      <c r="R769" s="47" t="s">
        <v>26</v>
      </c>
      <c r="S769" s="48" t="s">
        <v>1173</v>
      </c>
    </row>
    <row r="770" spans="1:19" hidden="1">
      <c r="A770" s="36">
        <v>1754</v>
      </c>
      <c r="B770" s="37">
        <v>42923</v>
      </c>
      <c r="C770" s="38" t="s">
        <v>941</v>
      </c>
      <c r="D770" s="39" t="s">
        <v>765</v>
      </c>
      <c r="E770" s="40" t="s">
        <v>11</v>
      </c>
      <c r="F770" s="39" t="s">
        <v>25</v>
      </c>
      <c r="G770" s="41" t="s">
        <v>8</v>
      </c>
      <c r="H770" s="39" t="s">
        <v>70</v>
      </c>
      <c r="I770" s="42" t="s">
        <v>542</v>
      </c>
      <c r="J770" s="43">
        <v>3</v>
      </c>
      <c r="K770" s="44">
        <v>9060</v>
      </c>
      <c r="L770" s="43">
        <v>27180</v>
      </c>
      <c r="M770" s="45">
        <v>0.05</v>
      </c>
      <c r="N770" s="46">
        <v>25821</v>
      </c>
      <c r="O770" s="41" t="s">
        <v>15</v>
      </c>
      <c r="P770" s="47" t="s">
        <v>53</v>
      </c>
      <c r="Q770" s="48" t="s">
        <v>10</v>
      </c>
      <c r="R770" s="47" t="s">
        <v>26</v>
      </c>
      <c r="S770" s="48" t="s">
        <v>1173</v>
      </c>
    </row>
    <row r="771" spans="1:19" hidden="1">
      <c r="A771" s="36">
        <v>1755</v>
      </c>
      <c r="B771" s="37">
        <v>42923</v>
      </c>
      <c r="C771" s="38" t="s">
        <v>941</v>
      </c>
      <c r="D771" s="39" t="s">
        <v>765</v>
      </c>
      <c r="E771" s="40" t="s">
        <v>11</v>
      </c>
      <c r="F771" s="39" t="s">
        <v>25</v>
      </c>
      <c r="G771" s="41" t="s">
        <v>12</v>
      </c>
      <c r="H771" s="39" t="s">
        <v>47</v>
      </c>
      <c r="I771" s="42" t="s">
        <v>275</v>
      </c>
      <c r="J771" s="43">
        <v>29</v>
      </c>
      <c r="K771" s="44">
        <v>1140</v>
      </c>
      <c r="L771" s="43">
        <v>33060</v>
      </c>
      <c r="M771" s="45">
        <v>0.02</v>
      </c>
      <c r="N771" s="46">
        <v>32398.799999999999</v>
      </c>
      <c r="O771" s="41" t="s">
        <v>15</v>
      </c>
      <c r="P771" s="47" t="s">
        <v>64</v>
      </c>
      <c r="Q771" s="48" t="s">
        <v>10</v>
      </c>
      <c r="R771" s="47" t="s">
        <v>26</v>
      </c>
      <c r="S771" s="48" t="s">
        <v>1173</v>
      </c>
    </row>
    <row r="772" spans="1:19" hidden="1">
      <c r="A772" s="36">
        <v>1756</v>
      </c>
      <c r="B772" s="37">
        <v>42923</v>
      </c>
      <c r="C772" s="38" t="s">
        <v>941</v>
      </c>
      <c r="D772" s="39" t="s">
        <v>765</v>
      </c>
      <c r="E772" s="40" t="s">
        <v>11</v>
      </c>
      <c r="F772" s="39" t="s">
        <v>25</v>
      </c>
      <c r="G772" s="41" t="s">
        <v>12</v>
      </c>
      <c r="H772" s="39" t="s">
        <v>55</v>
      </c>
      <c r="I772" s="42" t="s">
        <v>819</v>
      </c>
      <c r="J772" s="43">
        <v>23</v>
      </c>
      <c r="K772" s="44">
        <v>600</v>
      </c>
      <c r="L772" s="43">
        <v>13800</v>
      </c>
      <c r="M772" s="45">
        <v>0.05</v>
      </c>
      <c r="N772" s="46">
        <v>13110</v>
      </c>
      <c r="O772" s="41" t="s">
        <v>15</v>
      </c>
      <c r="P772" s="47" t="s">
        <v>53</v>
      </c>
      <c r="Q772" s="48" t="s">
        <v>10</v>
      </c>
      <c r="R772" s="47" t="s">
        <v>26</v>
      </c>
      <c r="S772" s="48" t="s">
        <v>1173</v>
      </c>
    </row>
    <row r="773" spans="1:19" hidden="1">
      <c r="A773" s="36">
        <v>1757</v>
      </c>
      <c r="B773" s="37">
        <v>42924</v>
      </c>
      <c r="C773" s="38" t="s">
        <v>941</v>
      </c>
      <c r="D773" s="39" t="s">
        <v>763</v>
      </c>
      <c r="E773" s="40" t="s">
        <v>101</v>
      </c>
      <c r="F773" s="39" t="s">
        <v>27</v>
      </c>
      <c r="G773" s="41" t="s">
        <v>66</v>
      </c>
      <c r="H773" s="39" t="s">
        <v>125</v>
      </c>
      <c r="I773" s="42" t="s">
        <v>235</v>
      </c>
      <c r="J773" s="43">
        <v>19</v>
      </c>
      <c r="K773" s="44">
        <v>12780</v>
      </c>
      <c r="L773" s="43">
        <v>242820</v>
      </c>
      <c r="M773" s="45">
        <v>0.04</v>
      </c>
      <c r="N773" s="46">
        <v>233107.20000000001</v>
      </c>
      <c r="O773" s="41" t="s">
        <v>18</v>
      </c>
      <c r="P773" s="47" t="s">
        <v>53</v>
      </c>
      <c r="Q773" s="48" t="s">
        <v>16</v>
      </c>
      <c r="R773" s="47" t="s">
        <v>26</v>
      </c>
      <c r="S773" s="48" t="s">
        <v>1173</v>
      </c>
    </row>
    <row r="774" spans="1:19" hidden="1">
      <c r="A774" s="36">
        <v>1758</v>
      </c>
      <c r="B774" s="37">
        <v>42924</v>
      </c>
      <c r="C774" s="38" t="s">
        <v>941</v>
      </c>
      <c r="D774" s="39" t="s">
        <v>763</v>
      </c>
      <c r="E774" s="40" t="s">
        <v>101</v>
      </c>
      <c r="F774" s="39" t="s">
        <v>27</v>
      </c>
      <c r="G774" s="41" t="s">
        <v>12</v>
      </c>
      <c r="H774" s="39" t="s">
        <v>51</v>
      </c>
      <c r="I774" s="42" t="s">
        <v>987</v>
      </c>
      <c r="J774" s="43">
        <v>17</v>
      </c>
      <c r="K774" s="44">
        <v>240</v>
      </c>
      <c r="L774" s="43">
        <v>4080</v>
      </c>
      <c r="M774" s="45">
        <v>0.08</v>
      </c>
      <c r="N774" s="46">
        <v>3753.6</v>
      </c>
      <c r="O774" s="41" t="s">
        <v>18</v>
      </c>
      <c r="P774" s="47" t="s">
        <v>53</v>
      </c>
      <c r="Q774" s="48" t="s">
        <v>16</v>
      </c>
      <c r="R774" s="47" t="s">
        <v>26</v>
      </c>
      <c r="S774" s="48" t="s">
        <v>1173</v>
      </c>
    </row>
    <row r="775" spans="1:19">
      <c r="A775" s="36">
        <v>1759</v>
      </c>
      <c r="B775" s="37">
        <v>42924</v>
      </c>
      <c r="C775" s="38" t="s">
        <v>941</v>
      </c>
      <c r="D775" s="39" t="s">
        <v>988</v>
      </c>
      <c r="E775" s="40" t="s">
        <v>7</v>
      </c>
      <c r="F775" s="39" t="s">
        <v>25</v>
      </c>
      <c r="G775" s="41" t="s">
        <v>8</v>
      </c>
      <c r="H775" s="39" t="s">
        <v>44</v>
      </c>
      <c r="I775" s="42" t="s">
        <v>989</v>
      </c>
      <c r="J775" s="43">
        <v>16</v>
      </c>
      <c r="K775" s="44">
        <v>1380</v>
      </c>
      <c r="L775" s="43">
        <v>22080</v>
      </c>
      <c r="M775" s="45">
        <v>0.04</v>
      </c>
      <c r="N775" s="46">
        <v>21196.799999999999</v>
      </c>
      <c r="O775" s="41" t="s">
        <v>15</v>
      </c>
      <c r="P775" s="47" t="s">
        <v>46</v>
      </c>
      <c r="Q775" s="48" t="s">
        <v>10</v>
      </c>
      <c r="R775" s="47" t="s">
        <v>26</v>
      </c>
      <c r="S775" s="48" t="s">
        <v>1173</v>
      </c>
    </row>
    <row r="776" spans="1:19">
      <c r="A776" s="36">
        <v>1760</v>
      </c>
      <c r="B776" s="37">
        <v>42924</v>
      </c>
      <c r="C776" s="38" t="s">
        <v>941</v>
      </c>
      <c r="D776" s="39" t="s">
        <v>495</v>
      </c>
      <c r="E776" s="40" t="s">
        <v>7</v>
      </c>
      <c r="F776" s="39" t="s">
        <v>25</v>
      </c>
      <c r="G776" s="41" t="s">
        <v>8</v>
      </c>
      <c r="H776" s="39" t="s">
        <v>62</v>
      </c>
      <c r="I776" s="42" t="s">
        <v>393</v>
      </c>
      <c r="J776" s="43">
        <v>14</v>
      </c>
      <c r="K776" s="44">
        <v>10560</v>
      </c>
      <c r="L776" s="43">
        <v>147840</v>
      </c>
      <c r="M776" s="45">
        <v>7.0000000000000007E-2</v>
      </c>
      <c r="N776" s="46">
        <v>137491.20000000001</v>
      </c>
      <c r="O776" s="41" t="s">
        <v>13</v>
      </c>
      <c r="P776" s="47" t="s">
        <v>53</v>
      </c>
      <c r="Q776" s="48" t="s">
        <v>14</v>
      </c>
      <c r="R776" s="47" t="s">
        <v>26</v>
      </c>
      <c r="S776" s="48" t="s">
        <v>1173</v>
      </c>
    </row>
    <row r="777" spans="1:19" hidden="1">
      <c r="A777" s="36">
        <v>1761</v>
      </c>
      <c r="B777" s="37">
        <v>42924</v>
      </c>
      <c r="C777" s="38" t="s">
        <v>941</v>
      </c>
      <c r="D777" s="39" t="s">
        <v>495</v>
      </c>
      <c r="E777" s="40" t="s">
        <v>7</v>
      </c>
      <c r="F777" s="39" t="s">
        <v>25</v>
      </c>
      <c r="G777" s="41" t="s">
        <v>12</v>
      </c>
      <c r="H777" s="39" t="s">
        <v>114</v>
      </c>
      <c r="I777" s="42" t="s">
        <v>990</v>
      </c>
      <c r="J777" s="43">
        <v>4</v>
      </c>
      <c r="K777" s="44">
        <v>360</v>
      </c>
      <c r="L777" s="43">
        <v>1440</v>
      </c>
      <c r="M777" s="45">
        <v>0.05</v>
      </c>
      <c r="N777" s="46">
        <v>1368</v>
      </c>
      <c r="O777" s="41" t="s">
        <v>13</v>
      </c>
      <c r="P777" s="47" t="s">
        <v>79</v>
      </c>
      <c r="Q777" s="48" t="s">
        <v>14</v>
      </c>
      <c r="R777" s="47" t="s">
        <v>26</v>
      </c>
      <c r="S777" s="48" t="s">
        <v>1173</v>
      </c>
    </row>
    <row r="778" spans="1:19" hidden="1">
      <c r="A778" s="36">
        <v>1762</v>
      </c>
      <c r="B778" s="37">
        <v>42925</v>
      </c>
      <c r="C778" s="38" t="s">
        <v>941</v>
      </c>
      <c r="D778" s="39" t="s">
        <v>991</v>
      </c>
      <c r="E778" s="40" t="s">
        <v>11</v>
      </c>
      <c r="F778" s="39" t="s">
        <v>27</v>
      </c>
      <c r="G778" s="41" t="s">
        <v>12</v>
      </c>
      <c r="H778" s="39" t="s">
        <v>128</v>
      </c>
      <c r="I778" s="42" t="s">
        <v>992</v>
      </c>
      <c r="J778" s="43">
        <v>6</v>
      </c>
      <c r="K778" s="44">
        <v>3420</v>
      </c>
      <c r="L778" s="43">
        <v>20520</v>
      </c>
      <c r="M778" s="45">
        <v>0.08</v>
      </c>
      <c r="N778" s="46">
        <v>18878.400000000001</v>
      </c>
      <c r="O778" s="41" t="s">
        <v>18</v>
      </c>
      <c r="P778" s="47" t="s">
        <v>91</v>
      </c>
      <c r="Q778" s="48" t="s">
        <v>16</v>
      </c>
      <c r="R778" s="47" t="s">
        <v>26</v>
      </c>
      <c r="S778" s="48" t="s">
        <v>1173</v>
      </c>
    </row>
    <row r="779" spans="1:19" hidden="1">
      <c r="A779" s="36">
        <v>1763</v>
      </c>
      <c r="B779" s="37">
        <v>42925</v>
      </c>
      <c r="C779" s="38" t="s">
        <v>941</v>
      </c>
      <c r="D779" s="39" t="s">
        <v>991</v>
      </c>
      <c r="E779" s="40" t="s">
        <v>11</v>
      </c>
      <c r="F779" s="39" t="s">
        <v>27</v>
      </c>
      <c r="G779" s="41" t="s">
        <v>8</v>
      </c>
      <c r="H779" s="39" t="s">
        <v>62</v>
      </c>
      <c r="I779" s="42" t="s">
        <v>993</v>
      </c>
      <c r="J779" s="43">
        <v>7</v>
      </c>
      <c r="K779" s="44">
        <v>3360</v>
      </c>
      <c r="L779" s="43">
        <v>23520</v>
      </c>
      <c r="M779" s="45">
        <v>0.09</v>
      </c>
      <c r="N779" s="46">
        <v>21403.200000000001</v>
      </c>
      <c r="O779" s="41" t="s">
        <v>18</v>
      </c>
      <c r="P779" s="47" t="s">
        <v>79</v>
      </c>
      <c r="Q779" s="48" t="s">
        <v>16</v>
      </c>
      <c r="R779" s="47" t="s">
        <v>26</v>
      </c>
      <c r="S779" s="48" t="s">
        <v>1173</v>
      </c>
    </row>
    <row r="780" spans="1:19" hidden="1">
      <c r="A780" s="36">
        <v>1764</v>
      </c>
      <c r="B780" s="37">
        <v>42925</v>
      </c>
      <c r="C780" s="38" t="s">
        <v>941</v>
      </c>
      <c r="D780" s="39" t="s">
        <v>994</v>
      </c>
      <c r="E780" s="40" t="s">
        <v>11</v>
      </c>
      <c r="F780" s="39" t="s">
        <v>25</v>
      </c>
      <c r="G780" s="41" t="s">
        <v>12</v>
      </c>
      <c r="H780" s="39" t="s">
        <v>114</v>
      </c>
      <c r="I780" s="42" t="s">
        <v>995</v>
      </c>
      <c r="J780" s="43">
        <v>28</v>
      </c>
      <c r="K780" s="44">
        <v>420</v>
      </c>
      <c r="L780" s="43">
        <v>11760</v>
      </c>
      <c r="M780" s="45">
        <v>0</v>
      </c>
      <c r="N780" s="46">
        <v>11760</v>
      </c>
      <c r="O780" s="41" t="s">
        <v>13</v>
      </c>
      <c r="P780" s="47" t="s">
        <v>64</v>
      </c>
      <c r="Q780" s="48" t="s">
        <v>14</v>
      </c>
      <c r="R780" s="47" t="s">
        <v>26</v>
      </c>
      <c r="S780" s="48" t="s">
        <v>1173</v>
      </c>
    </row>
    <row r="781" spans="1:19" hidden="1">
      <c r="A781" s="36">
        <v>1765</v>
      </c>
      <c r="B781" s="37">
        <v>42925</v>
      </c>
      <c r="C781" s="38" t="s">
        <v>941</v>
      </c>
      <c r="D781" s="39" t="s">
        <v>994</v>
      </c>
      <c r="E781" s="40" t="s">
        <v>11</v>
      </c>
      <c r="F781" s="39" t="s">
        <v>25</v>
      </c>
      <c r="G781" s="41" t="s">
        <v>8</v>
      </c>
      <c r="H781" s="39" t="s">
        <v>44</v>
      </c>
      <c r="I781" s="42" t="s">
        <v>996</v>
      </c>
      <c r="J781" s="43">
        <v>27</v>
      </c>
      <c r="K781" s="44">
        <v>2160</v>
      </c>
      <c r="L781" s="43">
        <v>58320</v>
      </c>
      <c r="M781" s="45">
        <v>7.0000000000000007E-2</v>
      </c>
      <c r="N781" s="46">
        <v>54237.599999999999</v>
      </c>
      <c r="O781" s="41" t="s">
        <v>13</v>
      </c>
      <c r="P781" s="47" t="s">
        <v>53</v>
      </c>
      <c r="Q781" s="48" t="s">
        <v>14</v>
      </c>
      <c r="R781" s="47" t="s">
        <v>26</v>
      </c>
      <c r="S781" s="48" t="s">
        <v>1173</v>
      </c>
    </row>
    <row r="782" spans="1:19">
      <c r="A782" s="36">
        <v>1766</v>
      </c>
      <c r="B782" s="37">
        <v>42925</v>
      </c>
      <c r="C782" s="38" t="s">
        <v>941</v>
      </c>
      <c r="D782" s="39" t="s">
        <v>342</v>
      </c>
      <c r="E782" s="40" t="s">
        <v>7</v>
      </c>
      <c r="F782" s="39" t="s">
        <v>25</v>
      </c>
      <c r="G782" s="41" t="s">
        <v>8</v>
      </c>
      <c r="H782" s="39" t="s">
        <v>44</v>
      </c>
      <c r="I782" s="42" t="s">
        <v>307</v>
      </c>
      <c r="J782" s="43">
        <v>22</v>
      </c>
      <c r="K782" s="44">
        <v>2100</v>
      </c>
      <c r="L782" s="43">
        <v>46200</v>
      </c>
      <c r="M782" s="45">
        <v>0.09</v>
      </c>
      <c r="N782" s="46">
        <v>42042</v>
      </c>
      <c r="O782" s="41" t="s">
        <v>1172</v>
      </c>
      <c r="P782" s="47" t="s">
        <v>91</v>
      </c>
      <c r="Q782" s="48" t="s">
        <v>10</v>
      </c>
      <c r="R782" s="47" t="s">
        <v>26</v>
      </c>
      <c r="S782" s="48" t="s">
        <v>1173</v>
      </c>
    </row>
    <row r="783" spans="1:19" hidden="1">
      <c r="A783" s="36">
        <v>1767</v>
      </c>
      <c r="B783" s="37">
        <v>42925</v>
      </c>
      <c r="C783" s="38" t="s">
        <v>941</v>
      </c>
      <c r="D783" s="39" t="s">
        <v>342</v>
      </c>
      <c r="E783" s="40" t="s">
        <v>7</v>
      </c>
      <c r="F783" s="39" t="s">
        <v>25</v>
      </c>
      <c r="G783" s="41" t="s">
        <v>12</v>
      </c>
      <c r="H783" s="39" t="s">
        <v>120</v>
      </c>
      <c r="I783" s="42" t="s">
        <v>997</v>
      </c>
      <c r="J783" s="43">
        <v>2</v>
      </c>
      <c r="K783" s="44">
        <v>420</v>
      </c>
      <c r="L783" s="43">
        <v>840</v>
      </c>
      <c r="M783" s="45">
        <v>0.02</v>
      </c>
      <c r="N783" s="46">
        <v>823.2</v>
      </c>
      <c r="O783" s="41" t="s">
        <v>1172</v>
      </c>
      <c r="P783" s="47" t="s">
        <v>49</v>
      </c>
      <c r="Q783" s="48" t="s">
        <v>10</v>
      </c>
      <c r="R783" s="47" t="s">
        <v>26</v>
      </c>
      <c r="S783" s="48" t="s">
        <v>1173</v>
      </c>
    </row>
    <row r="784" spans="1:19">
      <c r="A784" s="36">
        <v>1768</v>
      </c>
      <c r="B784" s="37">
        <v>42926</v>
      </c>
      <c r="C784" s="38" t="s">
        <v>941</v>
      </c>
      <c r="D784" s="39" t="s">
        <v>462</v>
      </c>
      <c r="E784" s="40" t="s">
        <v>7</v>
      </c>
      <c r="F784" s="39" t="s">
        <v>25</v>
      </c>
      <c r="G784" s="41" t="s">
        <v>8</v>
      </c>
      <c r="H784" s="39" t="s">
        <v>62</v>
      </c>
      <c r="I784" s="42" t="s">
        <v>998</v>
      </c>
      <c r="J784" s="43">
        <v>45</v>
      </c>
      <c r="K784" s="44">
        <v>3360</v>
      </c>
      <c r="L784" s="43">
        <v>151200</v>
      </c>
      <c r="M784" s="45">
        <v>7.0000000000000007E-2</v>
      </c>
      <c r="N784" s="46">
        <v>140616</v>
      </c>
      <c r="O784" s="41" t="s">
        <v>1174</v>
      </c>
      <c r="P784" s="47" t="s">
        <v>64</v>
      </c>
      <c r="Q784" s="48" t="s">
        <v>10</v>
      </c>
      <c r="R784" s="47" t="s">
        <v>26</v>
      </c>
      <c r="S784" s="48" t="s">
        <v>1173</v>
      </c>
    </row>
    <row r="785" spans="1:19">
      <c r="A785" s="36">
        <v>1769</v>
      </c>
      <c r="B785" s="37">
        <v>42926</v>
      </c>
      <c r="C785" s="38" t="s">
        <v>941</v>
      </c>
      <c r="D785" s="39" t="s">
        <v>661</v>
      </c>
      <c r="E785" s="40" t="s">
        <v>7</v>
      </c>
      <c r="F785" s="39" t="s">
        <v>30</v>
      </c>
      <c r="G785" s="41" t="s">
        <v>8</v>
      </c>
      <c r="H785" s="39" t="s">
        <v>44</v>
      </c>
      <c r="I785" s="42" t="s">
        <v>999</v>
      </c>
      <c r="J785" s="43">
        <v>25</v>
      </c>
      <c r="K785" s="44">
        <v>1860</v>
      </c>
      <c r="L785" s="43">
        <v>46500</v>
      </c>
      <c r="M785" s="45">
        <v>7.0000000000000007E-2</v>
      </c>
      <c r="N785" s="46">
        <v>43245</v>
      </c>
      <c r="O785" s="41" t="s">
        <v>13</v>
      </c>
      <c r="P785" s="47" t="s">
        <v>53</v>
      </c>
      <c r="Q785" s="48" t="s">
        <v>14</v>
      </c>
      <c r="R785" s="47" t="s">
        <v>29</v>
      </c>
      <c r="S785" s="48" t="s">
        <v>1173</v>
      </c>
    </row>
    <row r="786" spans="1:19" hidden="1">
      <c r="A786" s="36">
        <v>1770</v>
      </c>
      <c r="B786" s="37">
        <v>42926</v>
      </c>
      <c r="C786" s="38" t="s">
        <v>941</v>
      </c>
      <c r="D786" s="39" t="s">
        <v>661</v>
      </c>
      <c r="E786" s="40" t="s">
        <v>7</v>
      </c>
      <c r="F786" s="39" t="s">
        <v>30</v>
      </c>
      <c r="G786" s="41" t="s">
        <v>12</v>
      </c>
      <c r="H786" s="39" t="s">
        <v>47</v>
      </c>
      <c r="I786" s="42" t="s">
        <v>321</v>
      </c>
      <c r="J786" s="43">
        <v>40</v>
      </c>
      <c r="K786" s="44">
        <v>420</v>
      </c>
      <c r="L786" s="43">
        <v>16800</v>
      </c>
      <c r="M786" s="45">
        <v>0.09</v>
      </c>
      <c r="N786" s="46">
        <v>15288</v>
      </c>
      <c r="O786" s="41" t="s">
        <v>13</v>
      </c>
      <c r="P786" s="47" t="s">
        <v>53</v>
      </c>
      <c r="Q786" s="48" t="s">
        <v>14</v>
      </c>
      <c r="R786" s="47" t="s">
        <v>29</v>
      </c>
      <c r="S786" s="48" t="s">
        <v>1173</v>
      </c>
    </row>
    <row r="787" spans="1:19" hidden="1">
      <c r="A787" s="36">
        <v>1771</v>
      </c>
      <c r="B787" s="37">
        <v>42926</v>
      </c>
      <c r="C787" s="38" t="s">
        <v>941</v>
      </c>
      <c r="D787" s="39" t="s">
        <v>661</v>
      </c>
      <c r="E787" s="40" t="s">
        <v>7</v>
      </c>
      <c r="F787" s="39" t="s">
        <v>30</v>
      </c>
      <c r="G787" s="41" t="s">
        <v>12</v>
      </c>
      <c r="H787" s="39" t="s">
        <v>47</v>
      </c>
      <c r="I787" s="42" t="s">
        <v>281</v>
      </c>
      <c r="J787" s="43">
        <v>20</v>
      </c>
      <c r="K787" s="44">
        <v>420</v>
      </c>
      <c r="L787" s="43">
        <v>8400</v>
      </c>
      <c r="M787" s="45">
        <v>7.0000000000000007E-2</v>
      </c>
      <c r="N787" s="46">
        <v>7812</v>
      </c>
      <c r="O787" s="41" t="s">
        <v>13</v>
      </c>
      <c r="P787" s="47" t="s">
        <v>64</v>
      </c>
      <c r="Q787" s="48" t="s">
        <v>14</v>
      </c>
      <c r="R787" s="47" t="s">
        <v>29</v>
      </c>
      <c r="S787" s="48" t="s">
        <v>1173</v>
      </c>
    </row>
    <row r="788" spans="1:19">
      <c r="A788" s="36">
        <v>1772</v>
      </c>
      <c r="B788" s="37">
        <v>42926</v>
      </c>
      <c r="C788" s="38" t="s">
        <v>941</v>
      </c>
      <c r="D788" s="39" t="s">
        <v>718</v>
      </c>
      <c r="E788" s="40" t="s">
        <v>50</v>
      </c>
      <c r="F788" s="39" t="s">
        <v>30</v>
      </c>
      <c r="G788" s="41" t="s">
        <v>12</v>
      </c>
      <c r="H788" s="39" t="s">
        <v>114</v>
      </c>
      <c r="I788" s="42" t="s">
        <v>1000</v>
      </c>
      <c r="J788" s="43">
        <v>8</v>
      </c>
      <c r="K788" s="44">
        <v>900</v>
      </c>
      <c r="L788" s="43">
        <v>7200</v>
      </c>
      <c r="M788" s="45">
        <v>0.05</v>
      </c>
      <c r="N788" s="46">
        <v>6840</v>
      </c>
      <c r="O788" s="41" t="s">
        <v>1172</v>
      </c>
      <c r="P788" s="47" t="s">
        <v>79</v>
      </c>
      <c r="Q788" s="48" t="s">
        <v>10</v>
      </c>
      <c r="R788" s="47" t="s">
        <v>29</v>
      </c>
      <c r="S788" s="48" t="s">
        <v>1173</v>
      </c>
    </row>
    <row r="789" spans="1:19" hidden="1">
      <c r="A789" s="36">
        <v>1773</v>
      </c>
      <c r="B789" s="37">
        <v>42926</v>
      </c>
      <c r="C789" s="38" t="s">
        <v>941</v>
      </c>
      <c r="D789" s="39" t="s">
        <v>718</v>
      </c>
      <c r="E789" s="40" t="s">
        <v>50</v>
      </c>
      <c r="F789" s="39" t="s">
        <v>30</v>
      </c>
      <c r="G789" s="41" t="s">
        <v>8</v>
      </c>
      <c r="H789" s="39" t="s">
        <v>44</v>
      </c>
      <c r="I789" s="42" t="s">
        <v>1001</v>
      </c>
      <c r="J789" s="43">
        <v>31</v>
      </c>
      <c r="K789" s="44">
        <v>9600</v>
      </c>
      <c r="L789" s="43">
        <v>297600</v>
      </c>
      <c r="M789" s="45">
        <v>0.01</v>
      </c>
      <c r="N789" s="46">
        <v>294624</v>
      </c>
      <c r="O789" s="41" t="s">
        <v>1172</v>
      </c>
      <c r="P789" s="47" t="s">
        <v>53</v>
      </c>
      <c r="Q789" s="48" t="s">
        <v>10</v>
      </c>
      <c r="R789" s="47" t="s">
        <v>29</v>
      </c>
      <c r="S789" s="48" t="s">
        <v>1173</v>
      </c>
    </row>
    <row r="790" spans="1:19">
      <c r="A790" s="36">
        <v>1774</v>
      </c>
      <c r="B790" s="37">
        <v>42926</v>
      </c>
      <c r="C790" s="38" t="s">
        <v>941</v>
      </c>
      <c r="D790" s="39" t="s">
        <v>718</v>
      </c>
      <c r="E790" s="40" t="s">
        <v>50</v>
      </c>
      <c r="F790" s="39" t="s">
        <v>30</v>
      </c>
      <c r="G790" s="41" t="s">
        <v>12</v>
      </c>
      <c r="H790" s="39" t="s">
        <v>55</v>
      </c>
      <c r="I790" s="42" t="s">
        <v>593</v>
      </c>
      <c r="J790" s="43">
        <v>36</v>
      </c>
      <c r="K790" s="44">
        <v>1680</v>
      </c>
      <c r="L790" s="43">
        <v>60480</v>
      </c>
      <c r="M790" s="45">
        <v>0.01</v>
      </c>
      <c r="N790" s="46">
        <v>59875.199999999997</v>
      </c>
      <c r="O790" s="41" t="s">
        <v>1172</v>
      </c>
      <c r="P790" s="47" t="s">
        <v>53</v>
      </c>
      <c r="Q790" s="48" t="s">
        <v>10</v>
      </c>
      <c r="R790" s="47" t="s">
        <v>29</v>
      </c>
      <c r="S790" s="48" t="s">
        <v>1173</v>
      </c>
    </row>
    <row r="791" spans="1:19" hidden="1">
      <c r="A791" s="36">
        <v>1775</v>
      </c>
      <c r="B791" s="37">
        <v>42926</v>
      </c>
      <c r="C791" s="38" t="s">
        <v>941</v>
      </c>
      <c r="D791" s="39" t="s">
        <v>453</v>
      </c>
      <c r="E791" s="40" t="s">
        <v>11</v>
      </c>
      <c r="F791" s="39" t="s">
        <v>25</v>
      </c>
      <c r="G791" s="41" t="s">
        <v>12</v>
      </c>
      <c r="H791" s="39" t="s">
        <v>47</v>
      </c>
      <c r="I791" s="42" t="s">
        <v>1002</v>
      </c>
      <c r="J791" s="43">
        <v>22</v>
      </c>
      <c r="K791" s="44">
        <v>420</v>
      </c>
      <c r="L791" s="43">
        <v>9240</v>
      </c>
      <c r="M791" s="45">
        <v>0.03</v>
      </c>
      <c r="N791" s="46">
        <v>8962.7999999999993</v>
      </c>
      <c r="O791" s="41" t="s">
        <v>15</v>
      </c>
      <c r="P791" s="47" t="s">
        <v>64</v>
      </c>
      <c r="Q791" s="48" t="s">
        <v>10</v>
      </c>
      <c r="R791" s="47" t="s">
        <v>26</v>
      </c>
      <c r="S791" s="48" t="s">
        <v>1173</v>
      </c>
    </row>
    <row r="792" spans="1:19" hidden="1">
      <c r="A792" s="36">
        <v>1776</v>
      </c>
      <c r="B792" s="37">
        <v>42926</v>
      </c>
      <c r="C792" s="38" t="s">
        <v>941</v>
      </c>
      <c r="D792" s="39" t="s">
        <v>453</v>
      </c>
      <c r="E792" s="40" t="s">
        <v>11</v>
      </c>
      <c r="F792" s="39" t="s">
        <v>25</v>
      </c>
      <c r="G792" s="41" t="s">
        <v>12</v>
      </c>
      <c r="H792" s="39" t="s">
        <v>47</v>
      </c>
      <c r="I792" s="42" t="s">
        <v>1003</v>
      </c>
      <c r="J792" s="43">
        <v>14</v>
      </c>
      <c r="K792" s="44">
        <v>300</v>
      </c>
      <c r="L792" s="43">
        <v>4200</v>
      </c>
      <c r="M792" s="45">
        <v>0.05</v>
      </c>
      <c r="N792" s="46">
        <v>3990</v>
      </c>
      <c r="O792" s="41" t="s">
        <v>15</v>
      </c>
      <c r="P792" s="47" t="s">
        <v>64</v>
      </c>
      <c r="Q792" s="48" t="s">
        <v>10</v>
      </c>
      <c r="R792" s="47" t="s">
        <v>26</v>
      </c>
      <c r="S792" s="48" t="s">
        <v>1173</v>
      </c>
    </row>
    <row r="793" spans="1:19" hidden="1">
      <c r="A793" s="36">
        <v>1777</v>
      </c>
      <c r="B793" s="37">
        <v>42926</v>
      </c>
      <c r="C793" s="38" t="s">
        <v>941</v>
      </c>
      <c r="D793" s="39" t="s">
        <v>453</v>
      </c>
      <c r="E793" s="40" t="s">
        <v>11</v>
      </c>
      <c r="F793" s="39" t="s">
        <v>25</v>
      </c>
      <c r="G793" s="41" t="s">
        <v>8</v>
      </c>
      <c r="H793" s="39" t="s">
        <v>62</v>
      </c>
      <c r="I793" s="42" t="s">
        <v>480</v>
      </c>
      <c r="J793" s="43">
        <v>37</v>
      </c>
      <c r="K793" s="44">
        <v>3360</v>
      </c>
      <c r="L793" s="43">
        <v>124320</v>
      </c>
      <c r="M793" s="45">
        <v>0.1</v>
      </c>
      <c r="N793" s="46">
        <v>111888</v>
      </c>
      <c r="O793" s="41" t="s">
        <v>15</v>
      </c>
      <c r="P793" s="47" t="s">
        <v>53</v>
      </c>
      <c r="Q793" s="48" t="s">
        <v>10</v>
      </c>
      <c r="R793" s="47" t="s">
        <v>26</v>
      </c>
      <c r="S793" s="48" t="s">
        <v>1173</v>
      </c>
    </row>
    <row r="794" spans="1:19" hidden="1">
      <c r="A794" s="36">
        <v>1778</v>
      </c>
      <c r="B794" s="37">
        <v>42927</v>
      </c>
      <c r="C794" s="38" t="s">
        <v>941</v>
      </c>
      <c r="D794" s="39" t="s">
        <v>910</v>
      </c>
      <c r="E794" s="40" t="s">
        <v>50</v>
      </c>
      <c r="F794" s="39" t="s">
        <v>25</v>
      </c>
      <c r="G794" s="41" t="s">
        <v>66</v>
      </c>
      <c r="H794" s="39" t="s">
        <v>82</v>
      </c>
      <c r="I794" s="42" t="s">
        <v>878</v>
      </c>
      <c r="J794" s="43">
        <v>4</v>
      </c>
      <c r="K794" s="44">
        <v>1200</v>
      </c>
      <c r="L794" s="43">
        <v>4800</v>
      </c>
      <c r="M794" s="45">
        <v>0.04</v>
      </c>
      <c r="N794" s="46">
        <v>4608</v>
      </c>
      <c r="O794" s="41" t="s">
        <v>18</v>
      </c>
      <c r="P794" s="47" t="s">
        <v>53</v>
      </c>
      <c r="Q794" s="48" t="s">
        <v>16</v>
      </c>
      <c r="R794" s="47" t="s">
        <v>26</v>
      </c>
      <c r="S794" s="48" t="s">
        <v>1173</v>
      </c>
    </row>
    <row r="795" spans="1:19">
      <c r="A795" s="36">
        <v>1779</v>
      </c>
      <c r="B795" s="37">
        <v>42927</v>
      </c>
      <c r="C795" s="38" t="s">
        <v>941</v>
      </c>
      <c r="D795" s="39" t="s">
        <v>910</v>
      </c>
      <c r="E795" s="40" t="s">
        <v>50</v>
      </c>
      <c r="F795" s="39" t="s">
        <v>25</v>
      </c>
      <c r="G795" s="41" t="s">
        <v>12</v>
      </c>
      <c r="H795" s="39" t="s">
        <v>107</v>
      </c>
      <c r="I795" s="42" t="s">
        <v>1004</v>
      </c>
      <c r="J795" s="43">
        <v>31</v>
      </c>
      <c r="K795" s="44">
        <v>240</v>
      </c>
      <c r="L795" s="43">
        <v>7440</v>
      </c>
      <c r="M795" s="45">
        <v>0.09</v>
      </c>
      <c r="N795" s="46">
        <v>6770.4</v>
      </c>
      <c r="O795" s="41" t="s">
        <v>18</v>
      </c>
      <c r="P795" s="47" t="s">
        <v>53</v>
      </c>
      <c r="Q795" s="48" t="s">
        <v>16</v>
      </c>
      <c r="R795" s="47" t="s">
        <v>26</v>
      </c>
      <c r="S795" s="48" t="s">
        <v>1173</v>
      </c>
    </row>
    <row r="796" spans="1:19" hidden="1">
      <c r="A796" s="36">
        <v>1780</v>
      </c>
      <c r="B796" s="37">
        <v>42927</v>
      </c>
      <c r="C796" s="38" t="s">
        <v>941</v>
      </c>
      <c r="D796" s="39" t="s">
        <v>804</v>
      </c>
      <c r="E796" s="40" t="s">
        <v>101</v>
      </c>
      <c r="F796" s="39" t="s">
        <v>30</v>
      </c>
      <c r="G796" s="41" t="s">
        <v>12</v>
      </c>
      <c r="H796" s="39" t="s">
        <v>114</v>
      </c>
      <c r="I796" s="42" t="s">
        <v>1005</v>
      </c>
      <c r="J796" s="43">
        <v>12</v>
      </c>
      <c r="K796" s="44">
        <v>480</v>
      </c>
      <c r="L796" s="43">
        <v>5760</v>
      </c>
      <c r="M796" s="45">
        <v>0.04</v>
      </c>
      <c r="N796" s="46">
        <v>5529.6</v>
      </c>
      <c r="O796" s="41" t="s">
        <v>13</v>
      </c>
      <c r="P796" s="47" t="s">
        <v>91</v>
      </c>
      <c r="Q796" s="48" t="s">
        <v>14</v>
      </c>
      <c r="R796" s="47" t="s">
        <v>29</v>
      </c>
      <c r="S796" s="48" t="s">
        <v>1173</v>
      </c>
    </row>
    <row r="797" spans="1:19" hidden="1">
      <c r="A797" s="36">
        <v>1781</v>
      </c>
      <c r="B797" s="37">
        <v>42927</v>
      </c>
      <c r="C797" s="38" t="s">
        <v>941</v>
      </c>
      <c r="D797" s="39" t="s">
        <v>1006</v>
      </c>
      <c r="E797" s="40" t="s">
        <v>11</v>
      </c>
      <c r="F797" s="39" t="s">
        <v>28</v>
      </c>
      <c r="G797" s="41" t="s">
        <v>12</v>
      </c>
      <c r="H797" s="39" t="s">
        <v>107</v>
      </c>
      <c r="I797" s="42" t="s">
        <v>455</v>
      </c>
      <c r="J797" s="43">
        <v>27</v>
      </c>
      <c r="K797" s="44">
        <v>360</v>
      </c>
      <c r="L797" s="43">
        <v>9720</v>
      </c>
      <c r="M797" s="45">
        <v>0.03</v>
      </c>
      <c r="N797" s="46">
        <v>9428.4</v>
      </c>
      <c r="O797" s="41" t="s">
        <v>13</v>
      </c>
      <c r="P797" s="47" t="s">
        <v>79</v>
      </c>
      <c r="Q797" s="48" t="s">
        <v>14</v>
      </c>
      <c r="R797" s="47" t="s">
        <v>29</v>
      </c>
      <c r="S797" s="48" t="s">
        <v>1173</v>
      </c>
    </row>
    <row r="798" spans="1:19" hidden="1">
      <c r="A798" s="36">
        <v>1782</v>
      </c>
      <c r="B798" s="37">
        <v>42927</v>
      </c>
      <c r="C798" s="38" t="s">
        <v>941</v>
      </c>
      <c r="D798" s="39" t="s">
        <v>697</v>
      </c>
      <c r="E798" s="40" t="s">
        <v>11</v>
      </c>
      <c r="F798" s="39" t="s">
        <v>25</v>
      </c>
      <c r="G798" s="41" t="s">
        <v>8</v>
      </c>
      <c r="H798" s="39" t="s">
        <v>58</v>
      </c>
      <c r="I798" s="42" t="s">
        <v>1007</v>
      </c>
      <c r="J798" s="43">
        <v>6</v>
      </c>
      <c r="K798" s="44">
        <v>36000</v>
      </c>
      <c r="L798" s="43">
        <v>216000</v>
      </c>
      <c r="M798" s="45">
        <v>0.08</v>
      </c>
      <c r="N798" s="46">
        <v>198720</v>
      </c>
      <c r="O798" s="41" t="s">
        <v>1174</v>
      </c>
      <c r="P798" s="47" t="s">
        <v>79</v>
      </c>
      <c r="Q798" s="48" t="s">
        <v>10</v>
      </c>
      <c r="R798" s="47" t="s">
        <v>26</v>
      </c>
      <c r="S798" s="48" t="s">
        <v>1173</v>
      </c>
    </row>
    <row r="799" spans="1:19" hidden="1">
      <c r="A799" s="36">
        <v>1783</v>
      </c>
      <c r="B799" s="37">
        <v>42927</v>
      </c>
      <c r="C799" s="38" t="s">
        <v>941</v>
      </c>
      <c r="D799" s="39" t="s">
        <v>697</v>
      </c>
      <c r="E799" s="40" t="s">
        <v>11</v>
      </c>
      <c r="F799" s="39" t="s">
        <v>25</v>
      </c>
      <c r="G799" s="41" t="s">
        <v>8</v>
      </c>
      <c r="H799" s="39" t="s">
        <v>62</v>
      </c>
      <c r="I799" s="42" t="s">
        <v>528</v>
      </c>
      <c r="J799" s="43">
        <v>26</v>
      </c>
      <c r="K799" s="44">
        <v>3960</v>
      </c>
      <c r="L799" s="43">
        <v>102960</v>
      </c>
      <c r="M799" s="45">
        <v>0.08</v>
      </c>
      <c r="N799" s="46">
        <v>94723.199999999997</v>
      </c>
      <c r="O799" s="41" t="s">
        <v>1174</v>
      </c>
      <c r="P799" s="47" t="s">
        <v>53</v>
      </c>
      <c r="Q799" s="48" t="s">
        <v>10</v>
      </c>
      <c r="R799" s="47" t="s">
        <v>26</v>
      </c>
      <c r="S799" s="48" t="s">
        <v>1173</v>
      </c>
    </row>
    <row r="800" spans="1:19">
      <c r="A800" s="36">
        <v>1784</v>
      </c>
      <c r="B800" s="37">
        <v>42928</v>
      </c>
      <c r="C800" s="38" t="s">
        <v>941</v>
      </c>
      <c r="D800" s="39" t="s">
        <v>1008</v>
      </c>
      <c r="E800" s="40" t="s">
        <v>50</v>
      </c>
      <c r="F800" s="39" t="s">
        <v>30</v>
      </c>
      <c r="G800" s="41" t="s">
        <v>12</v>
      </c>
      <c r="H800" s="39" t="s">
        <v>114</v>
      </c>
      <c r="I800" s="42" t="s">
        <v>1009</v>
      </c>
      <c r="J800" s="43">
        <v>24</v>
      </c>
      <c r="K800" s="44">
        <v>1500</v>
      </c>
      <c r="L800" s="43">
        <v>36000</v>
      </c>
      <c r="M800" s="45">
        <v>0.09</v>
      </c>
      <c r="N800" s="46">
        <v>32760</v>
      </c>
      <c r="O800" s="41" t="s">
        <v>1172</v>
      </c>
      <c r="P800" s="47" t="s">
        <v>60</v>
      </c>
      <c r="Q800" s="48" t="s">
        <v>10</v>
      </c>
      <c r="R800" s="47" t="s">
        <v>29</v>
      </c>
      <c r="S800" s="48" t="s">
        <v>1173</v>
      </c>
    </row>
    <row r="801" spans="1:19" hidden="1">
      <c r="A801" s="36">
        <v>1785</v>
      </c>
      <c r="B801" s="37">
        <v>42928</v>
      </c>
      <c r="C801" s="38" t="s">
        <v>941</v>
      </c>
      <c r="D801" s="39" t="s">
        <v>1010</v>
      </c>
      <c r="E801" s="40" t="s">
        <v>101</v>
      </c>
      <c r="F801" s="39" t="s">
        <v>30</v>
      </c>
      <c r="G801" s="41" t="s">
        <v>12</v>
      </c>
      <c r="H801" s="39" t="s">
        <v>47</v>
      </c>
      <c r="I801" s="42" t="s">
        <v>350</v>
      </c>
      <c r="J801" s="43">
        <v>3</v>
      </c>
      <c r="K801" s="44">
        <v>420</v>
      </c>
      <c r="L801" s="43">
        <v>1260</v>
      </c>
      <c r="M801" s="45">
        <v>0</v>
      </c>
      <c r="N801" s="46">
        <v>1260</v>
      </c>
      <c r="O801" s="41" t="s">
        <v>1172</v>
      </c>
      <c r="P801" s="47" t="s">
        <v>53</v>
      </c>
      <c r="Q801" s="48" t="s">
        <v>10</v>
      </c>
      <c r="R801" s="47" t="s">
        <v>29</v>
      </c>
      <c r="S801" s="48" t="s">
        <v>1173</v>
      </c>
    </row>
    <row r="802" spans="1:19" hidden="1">
      <c r="A802" s="36">
        <v>1786</v>
      </c>
      <c r="B802" s="37">
        <v>42928</v>
      </c>
      <c r="C802" s="38" t="s">
        <v>941</v>
      </c>
      <c r="D802" s="39" t="s">
        <v>1011</v>
      </c>
      <c r="E802" s="40" t="s">
        <v>101</v>
      </c>
      <c r="F802" s="39" t="s">
        <v>25</v>
      </c>
      <c r="G802" s="41" t="s">
        <v>66</v>
      </c>
      <c r="H802" s="39" t="s">
        <v>82</v>
      </c>
      <c r="I802" s="42" t="s">
        <v>1012</v>
      </c>
      <c r="J802" s="43">
        <v>9</v>
      </c>
      <c r="K802" s="44">
        <v>1260</v>
      </c>
      <c r="L802" s="43">
        <v>11340</v>
      </c>
      <c r="M802" s="45">
        <v>0.09</v>
      </c>
      <c r="N802" s="46">
        <v>10319.4</v>
      </c>
      <c r="O802" s="41" t="s">
        <v>1174</v>
      </c>
      <c r="P802" s="47" t="s">
        <v>53</v>
      </c>
      <c r="Q802" s="48" t="s">
        <v>10</v>
      </c>
      <c r="R802" s="47" t="s">
        <v>26</v>
      </c>
      <c r="S802" s="48" t="s">
        <v>1173</v>
      </c>
    </row>
    <row r="803" spans="1:19" hidden="1">
      <c r="A803" s="36">
        <v>1787</v>
      </c>
      <c r="B803" s="37">
        <v>42928</v>
      </c>
      <c r="C803" s="38" t="s">
        <v>941</v>
      </c>
      <c r="D803" s="39" t="s">
        <v>1011</v>
      </c>
      <c r="E803" s="40" t="s">
        <v>101</v>
      </c>
      <c r="F803" s="39" t="s">
        <v>25</v>
      </c>
      <c r="G803" s="41" t="s">
        <v>8</v>
      </c>
      <c r="H803" s="39" t="s">
        <v>62</v>
      </c>
      <c r="I803" s="42" t="s">
        <v>360</v>
      </c>
      <c r="J803" s="43">
        <v>46</v>
      </c>
      <c r="K803" s="44">
        <v>3360</v>
      </c>
      <c r="L803" s="43">
        <v>154560</v>
      </c>
      <c r="M803" s="45">
        <v>0.03</v>
      </c>
      <c r="N803" s="46">
        <v>149923.20000000001</v>
      </c>
      <c r="O803" s="41" t="s">
        <v>1174</v>
      </c>
      <c r="P803" s="47" t="s">
        <v>53</v>
      </c>
      <c r="Q803" s="48" t="s">
        <v>10</v>
      </c>
      <c r="R803" s="47" t="s">
        <v>26</v>
      </c>
      <c r="S803" s="48" t="s">
        <v>1173</v>
      </c>
    </row>
    <row r="804" spans="1:19" hidden="1">
      <c r="A804" s="36">
        <v>1788</v>
      </c>
      <c r="B804" s="37">
        <v>42928</v>
      </c>
      <c r="C804" s="38" t="s">
        <v>941</v>
      </c>
      <c r="D804" s="39" t="s">
        <v>1013</v>
      </c>
      <c r="E804" s="40" t="s">
        <v>50</v>
      </c>
      <c r="F804" s="39" t="s">
        <v>25</v>
      </c>
      <c r="G804" s="41" t="s">
        <v>66</v>
      </c>
      <c r="H804" s="39" t="s">
        <v>82</v>
      </c>
      <c r="I804" s="42" t="s">
        <v>1014</v>
      </c>
      <c r="J804" s="43">
        <v>14</v>
      </c>
      <c r="K804" s="44">
        <v>2520</v>
      </c>
      <c r="L804" s="43">
        <v>35280</v>
      </c>
      <c r="M804" s="45">
        <v>0.05</v>
      </c>
      <c r="N804" s="46">
        <v>33516</v>
      </c>
      <c r="O804" s="41" t="s">
        <v>13</v>
      </c>
      <c r="P804" s="47" t="s">
        <v>49</v>
      </c>
      <c r="Q804" s="48" t="s">
        <v>14</v>
      </c>
      <c r="R804" s="47" t="s">
        <v>26</v>
      </c>
      <c r="S804" s="48" t="s">
        <v>1173</v>
      </c>
    </row>
    <row r="805" spans="1:19">
      <c r="A805" s="36">
        <v>1789</v>
      </c>
      <c r="B805" s="37">
        <v>42928</v>
      </c>
      <c r="C805" s="38" t="s">
        <v>941</v>
      </c>
      <c r="D805" s="39" t="s">
        <v>856</v>
      </c>
      <c r="E805" s="40" t="s">
        <v>50</v>
      </c>
      <c r="F805" s="39" t="s">
        <v>28</v>
      </c>
      <c r="G805" s="41" t="s">
        <v>12</v>
      </c>
      <c r="H805" s="39" t="s">
        <v>51</v>
      </c>
      <c r="I805" s="42" t="s">
        <v>641</v>
      </c>
      <c r="J805" s="43">
        <v>34</v>
      </c>
      <c r="K805" s="44">
        <v>2220</v>
      </c>
      <c r="L805" s="43">
        <v>75480</v>
      </c>
      <c r="M805" s="45">
        <v>0.1</v>
      </c>
      <c r="N805" s="46">
        <v>67932</v>
      </c>
      <c r="O805" s="41" t="s">
        <v>15</v>
      </c>
      <c r="P805" s="47" t="s">
        <v>53</v>
      </c>
      <c r="Q805" s="48" t="s">
        <v>10</v>
      </c>
      <c r="R805" s="47" t="s">
        <v>29</v>
      </c>
      <c r="S805" s="48" t="s">
        <v>1173</v>
      </c>
    </row>
    <row r="806" spans="1:19" hidden="1">
      <c r="A806" s="36">
        <v>1790</v>
      </c>
      <c r="B806" s="37">
        <v>42928</v>
      </c>
      <c r="C806" s="38" t="s">
        <v>941</v>
      </c>
      <c r="D806" s="39" t="s">
        <v>856</v>
      </c>
      <c r="E806" s="40" t="s">
        <v>50</v>
      </c>
      <c r="F806" s="39" t="s">
        <v>28</v>
      </c>
      <c r="G806" s="41" t="s">
        <v>66</v>
      </c>
      <c r="H806" s="39" t="s">
        <v>125</v>
      </c>
      <c r="I806" s="42" t="s">
        <v>509</v>
      </c>
      <c r="J806" s="43">
        <v>8</v>
      </c>
      <c r="K806" s="44">
        <v>5160</v>
      </c>
      <c r="L806" s="43">
        <v>41280</v>
      </c>
      <c r="M806" s="45">
        <v>0.02</v>
      </c>
      <c r="N806" s="46">
        <v>40454.400000000001</v>
      </c>
      <c r="O806" s="41" t="s">
        <v>15</v>
      </c>
      <c r="P806" s="47" t="s">
        <v>64</v>
      </c>
      <c r="Q806" s="48" t="s">
        <v>10</v>
      </c>
      <c r="R806" s="47" t="s">
        <v>29</v>
      </c>
      <c r="S806" s="48" t="s">
        <v>1173</v>
      </c>
    </row>
    <row r="807" spans="1:19" hidden="1">
      <c r="A807" s="36">
        <v>1791</v>
      </c>
      <c r="B807" s="37">
        <v>42928</v>
      </c>
      <c r="C807" s="38" t="s">
        <v>941</v>
      </c>
      <c r="D807" s="39" t="s">
        <v>856</v>
      </c>
      <c r="E807" s="40" t="s">
        <v>50</v>
      </c>
      <c r="F807" s="39" t="s">
        <v>28</v>
      </c>
      <c r="G807" s="41" t="s">
        <v>8</v>
      </c>
      <c r="H807" s="39" t="s">
        <v>62</v>
      </c>
      <c r="I807" s="42" t="s">
        <v>955</v>
      </c>
      <c r="J807" s="43">
        <v>45</v>
      </c>
      <c r="K807" s="44">
        <v>3960</v>
      </c>
      <c r="L807" s="43">
        <v>178200</v>
      </c>
      <c r="M807" s="45">
        <v>0.1</v>
      </c>
      <c r="N807" s="46">
        <v>160380</v>
      </c>
      <c r="O807" s="41" t="s">
        <v>15</v>
      </c>
      <c r="P807" s="47" t="s">
        <v>79</v>
      </c>
      <c r="Q807" s="48" t="s">
        <v>10</v>
      </c>
      <c r="R807" s="47" t="s">
        <v>29</v>
      </c>
      <c r="S807" s="48" t="s">
        <v>1173</v>
      </c>
    </row>
    <row r="808" spans="1:19" hidden="1">
      <c r="A808" s="36">
        <v>1792</v>
      </c>
      <c r="B808" s="37">
        <v>42928</v>
      </c>
      <c r="C808" s="38" t="s">
        <v>941</v>
      </c>
      <c r="D808" s="39" t="s">
        <v>226</v>
      </c>
      <c r="E808" s="40" t="s">
        <v>11</v>
      </c>
      <c r="F808" s="39" t="s">
        <v>28</v>
      </c>
      <c r="G808" s="41" t="s">
        <v>12</v>
      </c>
      <c r="H808" s="39" t="s">
        <v>55</v>
      </c>
      <c r="I808" s="42" t="s">
        <v>225</v>
      </c>
      <c r="J808" s="43">
        <v>28</v>
      </c>
      <c r="K808" s="44">
        <v>11640</v>
      </c>
      <c r="L808" s="43">
        <v>325920</v>
      </c>
      <c r="M808" s="45">
        <v>0.02</v>
      </c>
      <c r="N808" s="46">
        <v>319401.59999999998</v>
      </c>
      <c r="O808" s="41" t="s">
        <v>1172</v>
      </c>
      <c r="P808" s="47" t="s">
        <v>60</v>
      </c>
      <c r="Q808" s="48" t="s">
        <v>10</v>
      </c>
      <c r="R808" s="47" t="s">
        <v>29</v>
      </c>
      <c r="S808" s="48" t="s">
        <v>1173</v>
      </c>
    </row>
    <row r="809" spans="1:19" hidden="1">
      <c r="A809" s="36">
        <v>1793</v>
      </c>
      <c r="B809" s="37">
        <v>42928</v>
      </c>
      <c r="C809" s="38" t="s">
        <v>941</v>
      </c>
      <c r="D809" s="39" t="s">
        <v>1015</v>
      </c>
      <c r="E809" s="40" t="s">
        <v>11</v>
      </c>
      <c r="F809" s="39" t="s">
        <v>25</v>
      </c>
      <c r="G809" s="41" t="s">
        <v>12</v>
      </c>
      <c r="H809" s="39" t="s">
        <v>47</v>
      </c>
      <c r="I809" s="42" t="s">
        <v>504</v>
      </c>
      <c r="J809" s="43">
        <v>22</v>
      </c>
      <c r="K809" s="44">
        <v>420</v>
      </c>
      <c r="L809" s="43">
        <v>9240</v>
      </c>
      <c r="M809" s="45">
        <v>0.08</v>
      </c>
      <c r="N809" s="46">
        <v>8500.7999999999993</v>
      </c>
      <c r="O809" s="41" t="s">
        <v>1174</v>
      </c>
      <c r="P809" s="47" t="s">
        <v>53</v>
      </c>
      <c r="Q809" s="48" t="s">
        <v>10</v>
      </c>
      <c r="R809" s="47" t="s">
        <v>26</v>
      </c>
      <c r="S809" s="48" t="s">
        <v>1173</v>
      </c>
    </row>
    <row r="810" spans="1:19" hidden="1">
      <c r="A810" s="36">
        <v>1794</v>
      </c>
      <c r="B810" s="37">
        <v>42928</v>
      </c>
      <c r="C810" s="38" t="s">
        <v>941</v>
      </c>
      <c r="D810" s="39" t="s">
        <v>1015</v>
      </c>
      <c r="E810" s="40" t="s">
        <v>7</v>
      </c>
      <c r="F810" s="39" t="s">
        <v>25</v>
      </c>
      <c r="G810" s="41" t="s">
        <v>12</v>
      </c>
      <c r="H810" s="39" t="s">
        <v>114</v>
      </c>
      <c r="I810" s="42" t="s">
        <v>1005</v>
      </c>
      <c r="J810" s="43">
        <v>38</v>
      </c>
      <c r="K810" s="44">
        <v>480</v>
      </c>
      <c r="L810" s="43">
        <v>18240</v>
      </c>
      <c r="M810" s="45">
        <v>0.05</v>
      </c>
      <c r="N810" s="46">
        <v>17328</v>
      </c>
      <c r="O810" s="41" t="s">
        <v>1174</v>
      </c>
      <c r="P810" s="47" t="s">
        <v>53</v>
      </c>
      <c r="Q810" s="48" t="s">
        <v>10</v>
      </c>
      <c r="R810" s="47" t="s">
        <v>26</v>
      </c>
      <c r="S810" s="48" t="s">
        <v>1173</v>
      </c>
    </row>
    <row r="811" spans="1:19" hidden="1">
      <c r="A811" s="36">
        <v>1795</v>
      </c>
      <c r="B811" s="37">
        <v>42928</v>
      </c>
      <c r="C811" s="38" t="s">
        <v>941</v>
      </c>
      <c r="D811" s="39" t="s">
        <v>111</v>
      </c>
      <c r="E811" s="40" t="s">
        <v>7</v>
      </c>
      <c r="F811" s="39" t="s">
        <v>28</v>
      </c>
      <c r="G811" s="41" t="s">
        <v>12</v>
      </c>
      <c r="H811" s="39" t="s">
        <v>47</v>
      </c>
      <c r="I811" s="42" t="s">
        <v>203</v>
      </c>
      <c r="J811" s="43">
        <v>8</v>
      </c>
      <c r="K811" s="44">
        <v>420</v>
      </c>
      <c r="L811" s="43">
        <v>3360</v>
      </c>
      <c r="M811" s="45">
        <v>0.08</v>
      </c>
      <c r="N811" s="46">
        <v>3091.2</v>
      </c>
      <c r="O811" s="41" t="s">
        <v>13</v>
      </c>
      <c r="P811" s="47" t="s">
        <v>79</v>
      </c>
      <c r="Q811" s="48" t="s">
        <v>14</v>
      </c>
      <c r="R811" s="47" t="s">
        <v>29</v>
      </c>
      <c r="S811" s="48" t="s">
        <v>1173</v>
      </c>
    </row>
    <row r="812" spans="1:19" hidden="1">
      <c r="A812" s="36">
        <v>1796</v>
      </c>
      <c r="B812" s="37">
        <v>42928</v>
      </c>
      <c r="C812" s="38" t="s">
        <v>941</v>
      </c>
      <c r="D812" s="39" t="s">
        <v>111</v>
      </c>
      <c r="E812" s="40" t="s">
        <v>7</v>
      </c>
      <c r="F812" s="39" t="s">
        <v>28</v>
      </c>
      <c r="G812" s="41" t="s">
        <v>12</v>
      </c>
      <c r="H812" s="39" t="s">
        <v>51</v>
      </c>
      <c r="I812" s="42" t="s">
        <v>521</v>
      </c>
      <c r="J812" s="43">
        <v>47</v>
      </c>
      <c r="K812" s="44">
        <v>180</v>
      </c>
      <c r="L812" s="43">
        <v>8460</v>
      </c>
      <c r="M812" s="45">
        <v>0.1</v>
      </c>
      <c r="N812" s="46">
        <v>7614</v>
      </c>
      <c r="O812" s="41" t="s">
        <v>13</v>
      </c>
      <c r="P812" s="47" t="s">
        <v>79</v>
      </c>
      <c r="Q812" s="48" t="s">
        <v>14</v>
      </c>
      <c r="R812" s="47" t="s">
        <v>29</v>
      </c>
      <c r="S812" s="48" t="s">
        <v>1173</v>
      </c>
    </row>
    <row r="813" spans="1:19" hidden="1">
      <c r="A813" s="36">
        <v>1797</v>
      </c>
      <c r="B813" s="37">
        <v>42928</v>
      </c>
      <c r="C813" s="38" t="s">
        <v>941</v>
      </c>
      <c r="D813" s="39" t="s">
        <v>111</v>
      </c>
      <c r="E813" s="40" t="s">
        <v>7</v>
      </c>
      <c r="F813" s="39" t="s">
        <v>28</v>
      </c>
      <c r="G813" s="41" t="s">
        <v>12</v>
      </c>
      <c r="H813" s="39" t="s">
        <v>157</v>
      </c>
      <c r="I813" s="42" t="s">
        <v>158</v>
      </c>
      <c r="J813" s="43">
        <v>30</v>
      </c>
      <c r="K813" s="44">
        <v>180</v>
      </c>
      <c r="L813" s="43">
        <v>5400</v>
      </c>
      <c r="M813" s="45">
        <v>0.05</v>
      </c>
      <c r="N813" s="46">
        <v>5130</v>
      </c>
      <c r="O813" s="41" t="s">
        <v>13</v>
      </c>
      <c r="P813" s="47" t="s">
        <v>64</v>
      </c>
      <c r="Q813" s="48" t="s">
        <v>14</v>
      </c>
      <c r="R813" s="47" t="s">
        <v>29</v>
      </c>
      <c r="S813" s="48" t="s">
        <v>1173</v>
      </c>
    </row>
    <row r="814" spans="1:19" hidden="1">
      <c r="A814" s="36">
        <v>1798</v>
      </c>
      <c r="B814" s="37">
        <v>42929</v>
      </c>
      <c r="C814" s="38" t="s">
        <v>941</v>
      </c>
      <c r="D814" s="39" t="s">
        <v>817</v>
      </c>
      <c r="E814" s="40" t="s">
        <v>50</v>
      </c>
      <c r="F814" s="39" t="s">
        <v>25</v>
      </c>
      <c r="G814" s="41" t="s">
        <v>8</v>
      </c>
      <c r="H814" s="39" t="s">
        <v>44</v>
      </c>
      <c r="I814" s="42" t="s">
        <v>1016</v>
      </c>
      <c r="J814" s="43">
        <v>24</v>
      </c>
      <c r="K814" s="44">
        <v>6000</v>
      </c>
      <c r="L814" s="43">
        <v>144000</v>
      </c>
      <c r="M814" s="45">
        <v>0.06</v>
      </c>
      <c r="N814" s="46">
        <v>135360</v>
      </c>
      <c r="O814" s="41" t="s">
        <v>15</v>
      </c>
      <c r="P814" s="47" t="s">
        <v>53</v>
      </c>
      <c r="Q814" s="48" t="s">
        <v>10</v>
      </c>
      <c r="R814" s="47" t="s">
        <v>26</v>
      </c>
      <c r="S814" s="48" t="s">
        <v>1173</v>
      </c>
    </row>
    <row r="815" spans="1:19" hidden="1">
      <c r="A815" s="36">
        <v>1799</v>
      </c>
      <c r="B815" s="37">
        <v>42929</v>
      </c>
      <c r="C815" s="38" t="s">
        <v>941</v>
      </c>
      <c r="D815" s="39" t="s">
        <v>898</v>
      </c>
      <c r="E815" s="40" t="s">
        <v>101</v>
      </c>
      <c r="F815" s="39" t="s">
        <v>30</v>
      </c>
      <c r="G815" s="41" t="s">
        <v>66</v>
      </c>
      <c r="H815" s="39" t="s">
        <v>67</v>
      </c>
      <c r="I815" s="42" t="s">
        <v>1017</v>
      </c>
      <c r="J815" s="43">
        <v>27</v>
      </c>
      <c r="K815" s="44">
        <v>12060</v>
      </c>
      <c r="L815" s="43">
        <v>325620</v>
      </c>
      <c r="M815" s="45">
        <v>0.09</v>
      </c>
      <c r="N815" s="46">
        <v>296314.2</v>
      </c>
      <c r="O815" s="41" t="s">
        <v>18</v>
      </c>
      <c r="P815" s="47" t="s">
        <v>53</v>
      </c>
      <c r="Q815" s="48" t="s">
        <v>16</v>
      </c>
      <c r="R815" s="47" t="s">
        <v>29</v>
      </c>
      <c r="S815" s="48" t="s">
        <v>1173</v>
      </c>
    </row>
    <row r="816" spans="1:19">
      <c r="A816" s="36">
        <v>1800</v>
      </c>
      <c r="B816" s="37">
        <v>42929</v>
      </c>
      <c r="C816" s="38" t="s">
        <v>941</v>
      </c>
      <c r="D816" s="39" t="s">
        <v>209</v>
      </c>
      <c r="E816" s="40" t="s">
        <v>50</v>
      </c>
      <c r="F816" s="39" t="s">
        <v>27</v>
      </c>
      <c r="G816" s="41" t="s">
        <v>12</v>
      </c>
      <c r="H816" s="39" t="s">
        <v>74</v>
      </c>
      <c r="I816" s="42" t="s">
        <v>598</v>
      </c>
      <c r="J816" s="43">
        <v>36</v>
      </c>
      <c r="K816" s="44">
        <v>540</v>
      </c>
      <c r="L816" s="43">
        <v>19440</v>
      </c>
      <c r="M816" s="45">
        <v>0.1</v>
      </c>
      <c r="N816" s="46">
        <v>17496</v>
      </c>
      <c r="O816" s="41" t="s">
        <v>15</v>
      </c>
      <c r="P816" s="47" t="s">
        <v>53</v>
      </c>
      <c r="Q816" s="48" t="s">
        <v>10</v>
      </c>
      <c r="R816" s="47" t="s">
        <v>26</v>
      </c>
      <c r="S816" s="48" t="s">
        <v>1173</v>
      </c>
    </row>
    <row r="817" spans="1:19" hidden="1">
      <c r="A817" s="36">
        <v>1801</v>
      </c>
      <c r="B817" s="37">
        <v>42929</v>
      </c>
      <c r="C817" s="38" t="s">
        <v>941</v>
      </c>
      <c r="D817" s="39" t="s">
        <v>810</v>
      </c>
      <c r="E817" s="40" t="s">
        <v>50</v>
      </c>
      <c r="F817" s="39" t="s">
        <v>27</v>
      </c>
      <c r="G817" s="41" t="s">
        <v>8</v>
      </c>
      <c r="H817" s="39" t="s">
        <v>62</v>
      </c>
      <c r="I817" s="42" t="s">
        <v>1018</v>
      </c>
      <c r="J817" s="43">
        <v>46</v>
      </c>
      <c r="K817" s="44">
        <v>3960</v>
      </c>
      <c r="L817" s="43">
        <v>182160</v>
      </c>
      <c r="M817" s="45">
        <v>0.04</v>
      </c>
      <c r="N817" s="46">
        <v>174873.60000000001</v>
      </c>
      <c r="O817" s="41" t="s">
        <v>18</v>
      </c>
      <c r="P817" s="47" t="s">
        <v>91</v>
      </c>
      <c r="Q817" s="48" t="s">
        <v>16</v>
      </c>
      <c r="R817" s="47" t="s">
        <v>26</v>
      </c>
      <c r="S817" s="48" t="s">
        <v>1173</v>
      </c>
    </row>
    <row r="818" spans="1:19" hidden="1">
      <c r="A818" s="36">
        <v>1802</v>
      </c>
      <c r="B818" s="37">
        <v>42929</v>
      </c>
      <c r="C818" s="38" t="s">
        <v>941</v>
      </c>
      <c r="D818" s="39" t="s">
        <v>404</v>
      </c>
      <c r="E818" s="40" t="s">
        <v>50</v>
      </c>
      <c r="F818" s="39" t="s">
        <v>25</v>
      </c>
      <c r="G818" s="41" t="s">
        <v>8</v>
      </c>
      <c r="H818" s="39" t="s">
        <v>62</v>
      </c>
      <c r="I818" s="42" t="s">
        <v>851</v>
      </c>
      <c r="J818" s="43">
        <v>22</v>
      </c>
      <c r="K818" s="44">
        <v>3960</v>
      </c>
      <c r="L818" s="43">
        <v>87120</v>
      </c>
      <c r="M818" s="45">
        <v>0.1</v>
      </c>
      <c r="N818" s="46">
        <v>78408</v>
      </c>
      <c r="O818" s="41" t="s">
        <v>15</v>
      </c>
      <c r="P818" s="47" t="s">
        <v>53</v>
      </c>
      <c r="Q818" s="48" t="s">
        <v>10</v>
      </c>
      <c r="R818" s="47" t="s">
        <v>26</v>
      </c>
      <c r="S818" s="48" t="s">
        <v>1173</v>
      </c>
    </row>
    <row r="819" spans="1:19">
      <c r="A819" s="36">
        <v>1803</v>
      </c>
      <c r="B819" s="37">
        <v>42929</v>
      </c>
      <c r="C819" s="38" t="s">
        <v>941</v>
      </c>
      <c r="D819" s="39" t="s">
        <v>404</v>
      </c>
      <c r="E819" s="40" t="s">
        <v>50</v>
      </c>
      <c r="F819" s="39" t="s">
        <v>25</v>
      </c>
      <c r="G819" s="41" t="s">
        <v>12</v>
      </c>
      <c r="H819" s="39" t="s">
        <v>114</v>
      </c>
      <c r="I819" s="42" t="s">
        <v>777</v>
      </c>
      <c r="J819" s="43">
        <v>40</v>
      </c>
      <c r="K819" s="44">
        <v>960</v>
      </c>
      <c r="L819" s="43">
        <v>38400</v>
      </c>
      <c r="M819" s="45">
        <v>0.04</v>
      </c>
      <c r="N819" s="46">
        <v>36864</v>
      </c>
      <c r="O819" s="41" t="s">
        <v>15</v>
      </c>
      <c r="P819" s="47" t="s">
        <v>64</v>
      </c>
      <c r="Q819" s="48" t="s">
        <v>10</v>
      </c>
      <c r="R819" s="47" t="s">
        <v>26</v>
      </c>
      <c r="S819" s="48" t="s">
        <v>1173</v>
      </c>
    </row>
    <row r="820" spans="1:19">
      <c r="A820" s="36">
        <v>1804</v>
      </c>
      <c r="B820" s="37">
        <v>42929</v>
      </c>
      <c r="C820" s="38" t="s">
        <v>941</v>
      </c>
      <c r="D820" s="39" t="s">
        <v>209</v>
      </c>
      <c r="E820" s="40" t="s">
        <v>50</v>
      </c>
      <c r="F820" s="39" t="s">
        <v>27</v>
      </c>
      <c r="G820" s="41" t="s">
        <v>12</v>
      </c>
      <c r="H820" s="39" t="s">
        <v>120</v>
      </c>
      <c r="I820" s="42" t="s">
        <v>1019</v>
      </c>
      <c r="J820" s="43">
        <v>36</v>
      </c>
      <c r="K820" s="44">
        <v>480</v>
      </c>
      <c r="L820" s="43">
        <v>17280</v>
      </c>
      <c r="M820" s="45">
        <v>0.1</v>
      </c>
      <c r="N820" s="46">
        <v>15552</v>
      </c>
      <c r="O820" s="41" t="s">
        <v>15</v>
      </c>
      <c r="P820" s="47" t="s">
        <v>53</v>
      </c>
      <c r="Q820" s="48" t="s">
        <v>10</v>
      </c>
      <c r="R820" s="47" t="s">
        <v>26</v>
      </c>
      <c r="S820" s="48" t="s">
        <v>1173</v>
      </c>
    </row>
    <row r="821" spans="1:19" hidden="1">
      <c r="A821" s="36">
        <v>1805</v>
      </c>
      <c r="B821" s="37">
        <v>42929</v>
      </c>
      <c r="C821" s="38" t="s">
        <v>941</v>
      </c>
      <c r="D821" s="39" t="s">
        <v>810</v>
      </c>
      <c r="E821" s="40" t="s">
        <v>50</v>
      </c>
      <c r="F821" s="39" t="s">
        <v>27</v>
      </c>
      <c r="G821" s="41" t="s">
        <v>66</v>
      </c>
      <c r="H821" s="39" t="s">
        <v>67</v>
      </c>
      <c r="I821" s="42" t="s">
        <v>1020</v>
      </c>
      <c r="J821" s="43">
        <v>7</v>
      </c>
      <c r="K821" s="44">
        <v>17100</v>
      </c>
      <c r="L821" s="43">
        <v>119700</v>
      </c>
      <c r="M821" s="45">
        <v>0.01</v>
      </c>
      <c r="N821" s="46">
        <v>118503</v>
      </c>
      <c r="O821" s="41" t="s">
        <v>18</v>
      </c>
      <c r="P821" s="47" t="s">
        <v>53</v>
      </c>
      <c r="Q821" s="48" t="s">
        <v>16</v>
      </c>
      <c r="R821" s="47" t="s">
        <v>26</v>
      </c>
      <c r="S821" s="48" t="s">
        <v>1173</v>
      </c>
    </row>
    <row r="822" spans="1:19">
      <c r="A822" s="36">
        <v>1806</v>
      </c>
      <c r="B822" s="37">
        <v>42929</v>
      </c>
      <c r="C822" s="38" t="s">
        <v>941</v>
      </c>
      <c r="D822" s="39" t="s">
        <v>404</v>
      </c>
      <c r="E822" s="40" t="s">
        <v>50</v>
      </c>
      <c r="F822" s="39" t="s">
        <v>25</v>
      </c>
      <c r="G822" s="41" t="s">
        <v>12</v>
      </c>
      <c r="H822" s="39" t="s">
        <v>128</v>
      </c>
      <c r="I822" s="42" t="s">
        <v>961</v>
      </c>
      <c r="J822" s="43">
        <v>43</v>
      </c>
      <c r="K822" s="44">
        <v>2700</v>
      </c>
      <c r="L822" s="43">
        <v>116100</v>
      </c>
      <c r="M822" s="45">
        <v>0.08</v>
      </c>
      <c r="N822" s="46">
        <v>106812</v>
      </c>
      <c r="O822" s="41" t="s">
        <v>15</v>
      </c>
      <c r="P822" s="47" t="s">
        <v>60</v>
      </c>
      <c r="Q822" s="48" t="s">
        <v>10</v>
      </c>
      <c r="R822" s="47" t="s">
        <v>26</v>
      </c>
      <c r="S822" s="48" t="s">
        <v>1173</v>
      </c>
    </row>
    <row r="823" spans="1:19" hidden="1">
      <c r="A823" s="36">
        <v>1807</v>
      </c>
      <c r="B823" s="37">
        <v>42929</v>
      </c>
      <c r="C823" s="38" t="s">
        <v>941</v>
      </c>
      <c r="D823" s="39" t="s">
        <v>810</v>
      </c>
      <c r="E823" s="40" t="s">
        <v>101</v>
      </c>
      <c r="F823" s="39" t="s">
        <v>27</v>
      </c>
      <c r="G823" s="41" t="s">
        <v>8</v>
      </c>
      <c r="H823" s="39" t="s">
        <v>62</v>
      </c>
      <c r="I823" s="42" t="s">
        <v>1021</v>
      </c>
      <c r="J823" s="43">
        <v>38</v>
      </c>
      <c r="K823" s="44">
        <v>7560</v>
      </c>
      <c r="L823" s="43">
        <v>287280</v>
      </c>
      <c r="M823" s="45">
        <v>0.02</v>
      </c>
      <c r="N823" s="46">
        <v>281534.40000000002</v>
      </c>
      <c r="O823" s="41" t="s">
        <v>18</v>
      </c>
      <c r="P823" s="47" t="s">
        <v>53</v>
      </c>
      <c r="Q823" s="48" t="s">
        <v>16</v>
      </c>
      <c r="R823" s="47" t="s">
        <v>26</v>
      </c>
      <c r="S823" s="48" t="s">
        <v>1173</v>
      </c>
    </row>
    <row r="824" spans="1:19" hidden="1">
      <c r="A824" s="36">
        <v>1808</v>
      </c>
      <c r="B824" s="37">
        <v>42929</v>
      </c>
      <c r="C824" s="38" t="s">
        <v>941</v>
      </c>
      <c r="D824" s="39" t="s">
        <v>209</v>
      </c>
      <c r="E824" s="40" t="s">
        <v>101</v>
      </c>
      <c r="F824" s="39" t="s">
        <v>27</v>
      </c>
      <c r="G824" s="41" t="s">
        <v>66</v>
      </c>
      <c r="H824" s="39" t="s">
        <v>199</v>
      </c>
      <c r="I824" s="42" t="s">
        <v>632</v>
      </c>
      <c r="J824" s="43">
        <v>33</v>
      </c>
      <c r="K824" s="44">
        <v>14460</v>
      </c>
      <c r="L824" s="43">
        <v>477180</v>
      </c>
      <c r="M824" s="45">
        <v>0.04</v>
      </c>
      <c r="N824" s="46">
        <v>458092.79999999999</v>
      </c>
      <c r="O824" s="41" t="s">
        <v>15</v>
      </c>
      <c r="P824" s="47" t="s">
        <v>49</v>
      </c>
      <c r="Q824" s="48" t="s">
        <v>10</v>
      </c>
      <c r="R824" s="47" t="s">
        <v>26</v>
      </c>
      <c r="S824" s="48" t="s">
        <v>1173</v>
      </c>
    </row>
    <row r="825" spans="1:19" hidden="1">
      <c r="A825" s="36">
        <v>1809</v>
      </c>
      <c r="B825" s="37">
        <v>42929</v>
      </c>
      <c r="C825" s="38" t="s">
        <v>941</v>
      </c>
      <c r="D825" s="39" t="s">
        <v>1022</v>
      </c>
      <c r="E825" s="40" t="s">
        <v>11</v>
      </c>
      <c r="F825" s="39" t="s">
        <v>28</v>
      </c>
      <c r="G825" s="41" t="s">
        <v>12</v>
      </c>
      <c r="H825" s="39" t="s">
        <v>114</v>
      </c>
      <c r="I825" s="42" t="s">
        <v>931</v>
      </c>
      <c r="J825" s="43">
        <v>15</v>
      </c>
      <c r="K825" s="44">
        <v>300</v>
      </c>
      <c r="L825" s="43">
        <v>4500</v>
      </c>
      <c r="M825" s="45">
        <v>0.03</v>
      </c>
      <c r="N825" s="46">
        <v>4365</v>
      </c>
      <c r="O825" s="41" t="s">
        <v>18</v>
      </c>
      <c r="P825" s="47" t="s">
        <v>53</v>
      </c>
      <c r="Q825" s="48" t="s">
        <v>16</v>
      </c>
      <c r="R825" s="47" t="s">
        <v>29</v>
      </c>
      <c r="S825" s="48" t="s">
        <v>1173</v>
      </c>
    </row>
    <row r="826" spans="1:19" hidden="1">
      <c r="A826" s="36">
        <v>1810</v>
      </c>
      <c r="B826" s="37">
        <v>42929</v>
      </c>
      <c r="C826" s="38" t="s">
        <v>941</v>
      </c>
      <c r="D826" s="39" t="s">
        <v>1023</v>
      </c>
      <c r="E826" s="40" t="s">
        <v>11</v>
      </c>
      <c r="F826" s="39" t="s">
        <v>27</v>
      </c>
      <c r="G826" s="41" t="s">
        <v>66</v>
      </c>
      <c r="H826" s="39" t="s">
        <v>67</v>
      </c>
      <c r="I826" s="42" t="s">
        <v>201</v>
      </c>
      <c r="J826" s="43">
        <v>33</v>
      </c>
      <c r="K826" s="44">
        <v>1560</v>
      </c>
      <c r="L826" s="43">
        <v>51480</v>
      </c>
      <c r="M826" s="45">
        <v>0.08</v>
      </c>
      <c r="N826" s="46">
        <v>47361.599999999999</v>
      </c>
      <c r="O826" s="41" t="s">
        <v>18</v>
      </c>
      <c r="P826" s="47" t="s">
        <v>53</v>
      </c>
      <c r="Q826" s="48" t="s">
        <v>16</v>
      </c>
      <c r="R826" s="47" t="s">
        <v>26</v>
      </c>
      <c r="S826" s="48" t="s">
        <v>1173</v>
      </c>
    </row>
    <row r="827" spans="1:19" hidden="1">
      <c r="A827" s="36">
        <v>1811</v>
      </c>
      <c r="B827" s="37">
        <v>42930</v>
      </c>
      <c r="C827" s="38" t="s">
        <v>941</v>
      </c>
      <c r="D827" s="39" t="s">
        <v>763</v>
      </c>
      <c r="E827" s="40" t="s">
        <v>101</v>
      </c>
      <c r="F827" s="39" t="s">
        <v>27</v>
      </c>
      <c r="G827" s="41" t="s">
        <v>8</v>
      </c>
      <c r="H827" s="39" t="s">
        <v>44</v>
      </c>
      <c r="I827" s="42" t="s">
        <v>912</v>
      </c>
      <c r="J827" s="43">
        <v>32</v>
      </c>
      <c r="K827" s="44">
        <v>1800</v>
      </c>
      <c r="L827" s="43">
        <v>57600</v>
      </c>
      <c r="M827" s="45">
        <v>0.1</v>
      </c>
      <c r="N827" s="46">
        <v>51840</v>
      </c>
      <c r="O827" s="41" t="s">
        <v>15</v>
      </c>
      <c r="P827" s="47" t="s">
        <v>53</v>
      </c>
      <c r="Q827" s="48" t="s">
        <v>10</v>
      </c>
      <c r="R827" s="47" t="s">
        <v>26</v>
      </c>
      <c r="S827" s="48" t="s">
        <v>1173</v>
      </c>
    </row>
    <row r="828" spans="1:19" hidden="1">
      <c r="A828" s="36">
        <v>1812</v>
      </c>
      <c r="B828" s="37">
        <v>42930</v>
      </c>
      <c r="C828" s="38" t="s">
        <v>941</v>
      </c>
      <c r="D828" s="39" t="s">
        <v>1024</v>
      </c>
      <c r="E828" s="40" t="s">
        <v>101</v>
      </c>
      <c r="F828" s="39" t="s">
        <v>28</v>
      </c>
      <c r="G828" s="41" t="s">
        <v>12</v>
      </c>
      <c r="H828" s="39" t="s">
        <v>74</v>
      </c>
      <c r="I828" s="42" t="s">
        <v>1025</v>
      </c>
      <c r="J828" s="43">
        <v>39</v>
      </c>
      <c r="K828" s="44">
        <v>2160</v>
      </c>
      <c r="L828" s="43">
        <v>84240</v>
      </c>
      <c r="M828" s="45">
        <v>0.06</v>
      </c>
      <c r="N828" s="46">
        <v>79185.600000000006</v>
      </c>
      <c r="O828" s="41" t="s">
        <v>18</v>
      </c>
      <c r="P828" s="47" t="s">
        <v>53</v>
      </c>
      <c r="Q828" s="48" t="s">
        <v>16</v>
      </c>
      <c r="R828" s="47" t="s">
        <v>29</v>
      </c>
      <c r="S828" s="48" t="s">
        <v>1173</v>
      </c>
    </row>
    <row r="829" spans="1:19" hidden="1">
      <c r="A829" s="36">
        <v>1813</v>
      </c>
      <c r="B829" s="37">
        <v>42930</v>
      </c>
      <c r="C829" s="38" t="s">
        <v>941</v>
      </c>
      <c r="D829" s="39" t="s">
        <v>1024</v>
      </c>
      <c r="E829" s="40" t="s">
        <v>101</v>
      </c>
      <c r="F829" s="39" t="s">
        <v>28</v>
      </c>
      <c r="G829" s="41" t="s">
        <v>12</v>
      </c>
      <c r="H829" s="39" t="s">
        <v>51</v>
      </c>
      <c r="I829" s="42" t="s">
        <v>1026</v>
      </c>
      <c r="J829" s="43">
        <v>8</v>
      </c>
      <c r="K829" s="44">
        <v>240</v>
      </c>
      <c r="L829" s="43">
        <v>1920</v>
      </c>
      <c r="M829" s="45">
        <v>0</v>
      </c>
      <c r="N829" s="46">
        <v>1920</v>
      </c>
      <c r="O829" s="41" t="s">
        <v>18</v>
      </c>
      <c r="P829" s="47" t="s">
        <v>53</v>
      </c>
      <c r="Q829" s="48" t="s">
        <v>16</v>
      </c>
      <c r="R829" s="47" t="s">
        <v>29</v>
      </c>
      <c r="S829" s="48" t="s">
        <v>1173</v>
      </c>
    </row>
    <row r="830" spans="1:19" hidden="1">
      <c r="A830" s="36">
        <v>1814</v>
      </c>
      <c r="B830" s="37">
        <v>42932</v>
      </c>
      <c r="C830" s="38" t="s">
        <v>941</v>
      </c>
      <c r="D830" s="39" t="s">
        <v>1027</v>
      </c>
      <c r="E830" s="40" t="s">
        <v>50</v>
      </c>
      <c r="F830" s="39" t="s">
        <v>30</v>
      </c>
      <c r="G830" s="41" t="s">
        <v>8</v>
      </c>
      <c r="H830" s="39" t="s">
        <v>44</v>
      </c>
      <c r="I830" s="42" t="s">
        <v>795</v>
      </c>
      <c r="J830" s="43">
        <v>3</v>
      </c>
      <c r="K830" s="44">
        <v>2640</v>
      </c>
      <c r="L830" s="43">
        <v>7920</v>
      </c>
      <c r="M830" s="45">
        <v>0.1</v>
      </c>
      <c r="N830" s="46">
        <v>7128</v>
      </c>
      <c r="O830" s="41" t="s">
        <v>15</v>
      </c>
      <c r="P830" s="47" t="s">
        <v>53</v>
      </c>
      <c r="Q830" s="48" t="s">
        <v>10</v>
      </c>
      <c r="R830" s="47" t="s">
        <v>29</v>
      </c>
      <c r="S830" s="48" t="s">
        <v>1173</v>
      </c>
    </row>
    <row r="831" spans="1:19" hidden="1">
      <c r="A831" s="36">
        <v>1815</v>
      </c>
      <c r="B831" s="37">
        <v>42932</v>
      </c>
      <c r="C831" s="38" t="s">
        <v>941</v>
      </c>
      <c r="D831" s="39" t="s">
        <v>284</v>
      </c>
      <c r="E831" s="40" t="s">
        <v>50</v>
      </c>
      <c r="F831" s="39" t="s">
        <v>25</v>
      </c>
      <c r="G831" s="41" t="s">
        <v>66</v>
      </c>
      <c r="H831" s="39" t="s">
        <v>82</v>
      </c>
      <c r="I831" s="42" t="s">
        <v>1028</v>
      </c>
      <c r="J831" s="43">
        <v>33</v>
      </c>
      <c r="K831" s="44">
        <v>360</v>
      </c>
      <c r="L831" s="43">
        <v>11880</v>
      </c>
      <c r="M831" s="45">
        <v>0</v>
      </c>
      <c r="N831" s="46">
        <v>11880</v>
      </c>
      <c r="O831" s="41" t="s">
        <v>13</v>
      </c>
      <c r="P831" s="47" t="s">
        <v>60</v>
      </c>
      <c r="Q831" s="48" t="s">
        <v>14</v>
      </c>
      <c r="R831" s="47" t="s">
        <v>26</v>
      </c>
      <c r="S831" s="48" t="s">
        <v>1173</v>
      </c>
    </row>
    <row r="832" spans="1:19">
      <c r="A832" s="36">
        <v>1816</v>
      </c>
      <c r="B832" s="37">
        <v>42933</v>
      </c>
      <c r="C832" s="38" t="s">
        <v>941</v>
      </c>
      <c r="D832" s="39" t="s">
        <v>1029</v>
      </c>
      <c r="E832" s="40" t="s">
        <v>7</v>
      </c>
      <c r="F832" s="39" t="s">
        <v>30</v>
      </c>
      <c r="G832" s="41" t="s">
        <v>8</v>
      </c>
      <c r="H832" s="39" t="s">
        <v>44</v>
      </c>
      <c r="I832" s="42" t="s">
        <v>550</v>
      </c>
      <c r="J832" s="43">
        <v>24</v>
      </c>
      <c r="K832" s="44">
        <v>5040</v>
      </c>
      <c r="L832" s="43">
        <v>120960</v>
      </c>
      <c r="M832" s="45">
        <v>0</v>
      </c>
      <c r="N832" s="46">
        <v>120960</v>
      </c>
      <c r="O832" s="41" t="s">
        <v>13</v>
      </c>
      <c r="P832" s="47" t="s">
        <v>53</v>
      </c>
      <c r="Q832" s="48" t="s">
        <v>14</v>
      </c>
      <c r="R832" s="47" t="s">
        <v>29</v>
      </c>
      <c r="S832" s="48" t="s">
        <v>1173</v>
      </c>
    </row>
    <row r="833" spans="1:19" hidden="1">
      <c r="A833" s="36">
        <v>1817</v>
      </c>
      <c r="B833" s="37">
        <v>42933</v>
      </c>
      <c r="C833" s="38" t="s">
        <v>941</v>
      </c>
      <c r="D833" s="39" t="s">
        <v>1029</v>
      </c>
      <c r="E833" s="40" t="s">
        <v>7</v>
      </c>
      <c r="F833" s="39" t="s">
        <v>30</v>
      </c>
      <c r="G833" s="41" t="s">
        <v>12</v>
      </c>
      <c r="H833" s="39" t="s">
        <v>47</v>
      </c>
      <c r="I833" s="42" t="s">
        <v>85</v>
      </c>
      <c r="J833" s="43">
        <v>46</v>
      </c>
      <c r="K833" s="44">
        <v>2280</v>
      </c>
      <c r="L833" s="43">
        <v>104880</v>
      </c>
      <c r="M833" s="45">
        <v>0.04</v>
      </c>
      <c r="N833" s="46">
        <v>100684.8</v>
      </c>
      <c r="O833" s="41" t="s">
        <v>13</v>
      </c>
      <c r="P833" s="47" t="s">
        <v>64</v>
      </c>
      <c r="Q833" s="48" t="s">
        <v>14</v>
      </c>
      <c r="R833" s="47" t="s">
        <v>29</v>
      </c>
      <c r="S833" s="48" t="s">
        <v>1173</v>
      </c>
    </row>
    <row r="834" spans="1:19" hidden="1">
      <c r="A834" s="36">
        <v>1818</v>
      </c>
      <c r="B834" s="37">
        <v>42933</v>
      </c>
      <c r="C834" s="38" t="s">
        <v>941</v>
      </c>
      <c r="D834" s="39" t="s">
        <v>1030</v>
      </c>
      <c r="E834" s="40" t="s">
        <v>11</v>
      </c>
      <c r="F834" s="39" t="s">
        <v>28</v>
      </c>
      <c r="G834" s="41" t="s">
        <v>12</v>
      </c>
      <c r="H834" s="39" t="s">
        <v>114</v>
      </c>
      <c r="I834" s="42" t="s">
        <v>644</v>
      </c>
      <c r="J834" s="43">
        <v>33</v>
      </c>
      <c r="K834" s="44">
        <v>240</v>
      </c>
      <c r="L834" s="43">
        <v>7920</v>
      </c>
      <c r="M834" s="45">
        <v>0.08</v>
      </c>
      <c r="N834" s="46">
        <v>7286.4</v>
      </c>
      <c r="O834" s="41" t="s">
        <v>13</v>
      </c>
      <c r="P834" s="47" t="s">
        <v>53</v>
      </c>
      <c r="Q834" s="48" t="s">
        <v>14</v>
      </c>
      <c r="R834" s="47" t="s">
        <v>29</v>
      </c>
      <c r="S834" s="48" t="s">
        <v>1173</v>
      </c>
    </row>
    <row r="835" spans="1:19" hidden="1">
      <c r="A835" s="36">
        <v>1819</v>
      </c>
      <c r="B835" s="37">
        <v>42933</v>
      </c>
      <c r="C835" s="38" t="s">
        <v>941</v>
      </c>
      <c r="D835" s="39" t="s">
        <v>1030</v>
      </c>
      <c r="E835" s="40" t="s">
        <v>11</v>
      </c>
      <c r="F835" s="39" t="s">
        <v>28</v>
      </c>
      <c r="G835" s="41" t="s">
        <v>8</v>
      </c>
      <c r="H835" s="39" t="s">
        <v>62</v>
      </c>
      <c r="I835" s="42" t="s">
        <v>400</v>
      </c>
      <c r="J835" s="43">
        <v>16</v>
      </c>
      <c r="K835" s="44">
        <v>2160</v>
      </c>
      <c r="L835" s="43">
        <v>34560</v>
      </c>
      <c r="M835" s="45">
        <v>0.09</v>
      </c>
      <c r="N835" s="46">
        <v>31449.599999999999</v>
      </c>
      <c r="O835" s="41" t="s">
        <v>13</v>
      </c>
      <c r="P835" s="47" t="s">
        <v>53</v>
      </c>
      <c r="Q835" s="48" t="s">
        <v>14</v>
      </c>
      <c r="R835" s="47" t="s">
        <v>29</v>
      </c>
      <c r="S835" s="48" t="s">
        <v>1173</v>
      </c>
    </row>
    <row r="836" spans="1:19" hidden="1">
      <c r="A836" s="36">
        <v>1820</v>
      </c>
      <c r="B836" s="37">
        <v>42933</v>
      </c>
      <c r="C836" s="38" t="s">
        <v>941</v>
      </c>
      <c r="D836" s="39" t="s">
        <v>1031</v>
      </c>
      <c r="E836" s="40" t="s">
        <v>101</v>
      </c>
      <c r="F836" s="39" t="s">
        <v>30</v>
      </c>
      <c r="G836" s="41" t="s">
        <v>12</v>
      </c>
      <c r="H836" s="39" t="s">
        <v>114</v>
      </c>
      <c r="I836" s="42" t="s">
        <v>1032</v>
      </c>
      <c r="J836" s="43">
        <v>22</v>
      </c>
      <c r="K836" s="44">
        <v>2280</v>
      </c>
      <c r="L836" s="43">
        <v>50160</v>
      </c>
      <c r="M836" s="45">
        <v>7.0000000000000007E-2</v>
      </c>
      <c r="N836" s="46">
        <v>46648.800000000003</v>
      </c>
      <c r="O836" s="41" t="s">
        <v>15</v>
      </c>
      <c r="P836" s="47" t="s">
        <v>53</v>
      </c>
      <c r="Q836" s="48" t="s">
        <v>10</v>
      </c>
      <c r="R836" s="47" t="s">
        <v>29</v>
      </c>
      <c r="S836" s="48" t="s">
        <v>1173</v>
      </c>
    </row>
    <row r="837" spans="1:19" hidden="1">
      <c r="A837" s="36">
        <v>1821</v>
      </c>
      <c r="B837" s="37">
        <v>42933</v>
      </c>
      <c r="C837" s="38" t="s">
        <v>941</v>
      </c>
      <c r="D837" s="39" t="s">
        <v>1031</v>
      </c>
      <c r="E837" s="40" t="s">
        <v>101</v>
      </c>
      <c r="F837" s="39" t="s">
        <v>30</v>
      </c>
      <c r="G837" s="41" t="s">
        <v>12</v>
      </c>
      <c r="H837" s="39" t="s">
        <v>47</v>
      </c>
      <c r="I837" s="42" t="s">
        <v>1033</v>
      </c>
      <c r="J837" s="43">
        <v>50</v>
      </c>
      <c r="K837" s="44">
        <v>1200</v>
      </c>
      <c r="L837" s="43">
        <v>60000</v>
      </c>
      <c r="M837" s="45">
        <v>0</v>
      </c>
      <c r="N837" s="46">
        <v>60000</v>
      </c>
      <c r="O837" s="41" t="s">
        <v>15</v>
      </c>
      <c r="P837" s="47" t="s">
        <v>53</v>
      </c>
      <c r="Q837" s="48" t="s">
        <v>10</v>
      </c>
      <c r="R837" s="47" t="s">
        <v>29</v>
      </c>
      <c r="S837" s="48" t="s">
        <v>1173</v>
      </c>
    </row>
    <row r="838" spans="1:19" hidden="1">
      <c r="A838" s="36">
        <v>1822</v>
      </c>
      <c r="B838" s="37">
        <v>42933</v>
      </c>
      <c r="C838" s="38" t="s">
        <v>941</v>
      </c>
      <c r="D838" s="39" t="s">
        <v>1031</v>
      </c>
      <c r="E838" s="40" t="s">
        <v>101</v>
      </c>
      <c r="F838" s="39" t="s">
        <v>30</v>
      </c>
      <c r="G838" s="41" t="s">
        <v>12</v>
      </c>
      <c r="H838" s="39" t="s">
        <v>51</v>
      </c>
      <c r="I838" s="42" t="s">
        <v>1034</v>
      </c>
      <c r="J838" s="43">
        <v>30</v>
      </c>
      <c r="K838" s="44">
        <v>660</v>
      </c>
      <c r="L838" s="43">
        <v>19800</v>
      </c>
      <c r="M838" s="45">
        <v>0.06</v>
      </c>
      <c r="N838" s="46">
        <v>18612</v>
      </c>
      <c r="O838" s="41" t="s">
        <v>15</v>
      </c>
      <c r="P838" s="47" t="s">
        <v>64</v>
      </c>
      <c r="Q838" s="48" t="s">
        <v>10</v>
      </c>
      <c r="R838" s="47" t="s">
        <v>29</v>
      </c>
      <c r="S838" s="48" t="s">
        <v>1173</v>
      </c>
    </row>
    <row r="839" spans="1:19" hidden="1">
      <c r="A839" s="36">
        <v>1823</v>
      </c>
      <c r="B839" s="37">
        <v>42933</v>
      </c>
      <c r="C839" s="38" t="s">
        <v>941</v>
      </c>
      <c r="D839" s="39" t="s">
        <v>217</v>
      </c>
      <c r="E839" s="40" t="s">
        <v>50</v>
      </c>
      <c r="F839" s="39" t="s">
        <v>30</v>
      </c>
      <c r="G839" s="41" t="s">
        <v>8</v>
      </c>
      <c r="H839" s="39" t="s">
        <v>44</v>
      </c>
      <c r="I839" s="42" t="s">
        <v>849</v>
      </c>
      <c r="J839" s="43">
        <v>7</v>
      </c>
      <c r="K839" s="44">
        <v>360</v>
      </c>
      <c r="L839" s="43">
        <v>2520</v>
      </c>
      <c r="M839" s="45">
        <v>7.0000000000000007E-2</v>
      </c>
      <c r="N839" s="46">
        <v>2343.6</v>
      </c>
      <c r="O839" s="41" t="s">
        <v>18</v>
      </c>
      <c r="P839" s="47" t="s">
        <v>53</v>
      </c>
      <c r="Q839" s="48" t="s">
        <v>16</v>
      </c>
      <c r="R839" s="47" t="s">
        <v>29</v>
      </c>
      <c r="S839" s="48" t="s">
        <v>1173</v>
      </c>
    </row>
    <row r="840" spans="1:19" hidden="1">
      <c r="A840" s="36">
        <v>1824</v>
      </c>
      <c r="B840" s="37">
        <v>42933</v>
      </c>
      <c r="C840" s="38" t="s">
        <v>941</v>
      </c>
      <c r="D840" s="39" t="s">
        <v>1035</v>
      </c>
      <c r="E840" s="40" t="s">
        <v>11</v>
      </c>
      <c r="F840" s="39" t="s">
        <v>28</v>
      </c>
      <c r="G840" s="41" t="s">
        <v>12</v>
      </c>
      <c r="H840" s="39" t="s">
        <v>120</v>
      </c>
      <c r="I840" s="42" t="s">
        <v>1036</v>
      </c>
      <c r="J840" s="43">
        <v>43</v>
      </c>
      <c r="K840" s="44">
        <v>180</v>
      </c>
      <c r="L840" s="43">
        <v>7740</v>
      </c>
      <c r="M840" s="45">
        <v>0.02</v>
      </c>
      <c r="N840" s="46">
        <v>7585.2</v>
      </c>
      <c r="O840" s="41" t="s">
        <v>1172</v>
      </c>
      <c r="P840" s="47" t="s">
        <v>64</v>
      </c>
      <c r="Q840" s="48" t="s">
        <v>10</v>
      </c>
      <c r="R840" s="47" t="s">
        <v>29</v>
      </c>
      <c r="S840" s="48" t="s">
        <v>1173</v>
      </c>
    </row>
    <row r="841" spans="1:19" hidden="1">
      <c r="A841" s="36">
        <v>1825</v>
      </c>
      <c r="B841" s="37">
        <v>42933</v>
      </c>
      <c r="C841" s="38" t="s">
        <v>941</v>
      </c>
      <c r="D841" s="39" t="s">
        <v>645</v>
      </c>
      <c r="E841" s="40" t="s">
        <v>11</v>
      </c>
      <c r="F841" s="39" t="s">
        <v>25</v>
      </c>
      <c r="G841" s="41" t="s">
        <v>12</v>
      </c>
      <c r="H841" s="39" t="s">
        <v>47</v>
      </c>
      <c r="I841" s="42" t="s">
        <v>102</v>
      </c>
      <c r="J841" s="43">
        <v>5</v>
      </c>
      <c r="K841" s="44">
        <v>300</v>
      </c>
      <c r="L841" s="43">
        <v>1500</v>
      </c>
      <c r="M841" s="45">
        <v>0.09</v>
      </c>
      <c r="N841" s="46">
        <v>1365</v>
      </c>
      <c r="O841" s="41" t="s">
        <v>1174</v>
      </c>
      <c r="P841" s="47" t="s">
        <v>53</v>
      </c>
      <c r="Q841" s="48" t="s">
        <v>10</v>
      </c>
      <c r="R841" s="47" t="s">
        <v>26</v>
      </c>
      <c r="S841" s="48" t="s">
        <v>1173</v>
      </c>
    </row>
    <row r="842" spans="1:19" hidden="1">
      <c r="A842" s="36">
        <v>1826</v>
      </c>
      <c r="B842" s="37">
        <v>42934</v>
      </c>
      <c r="C842" s="38" t="s">
        <v>941</v>
      </c>
      <c r="D842" s="39" t="s">
        <v>605</v>
      </c>
      <c r="E842" s="40" t="s">
        <v>101</v>
      </c>
      <c r="F842" s="39" t="s">
        <v>28</v>
      </c>
      <c r="G842" s="41" t="s">
        <v>8</v>
      </c>
      <c r="H842" s="39" t="s">
        <v>44</v>
      </c>
      <c r="I842" s="42" t="s">
        <v>446</v>
      </c>
      <c r="J842" s="43">
        <v>49</v>
      </c>
      <c r="K842" s="44">
        <v>2460</v>
      </c>
      <c r="L842" s="43">
        <v>120540</v>
      </c>
      <c r="M842" s="45">
        <v>0.01</v>
      </c>
      <c r="N842" s="46">
        <v>119334.6</v>
      </c>
      <c r="O842" s="41" t="s">
        <v>15</v>
      </c>
      <c r="P842" s="47" t="s">
        <v>53</v>
      </c>
      <c r="Q842" s="48" t="s">
        <v>10</v>
      </c>
      <c r="R842" s="47" t="s">
        <v>29</v>
      </c>
      <c r="S842" s="48" t="s">
        <v>1173</v>
      </c>
    </row>
    <row r="843" spans="1:19" hidden="1">
      <c r="A843" s="36">
        <v>1827</v>
      </c>
      <c r="B843" s="37">
        <v>42934</v>
      </c>
      <c r="C843" s="38" t="s">
        <v>941</v>
      </c>
      <c r="D843" s="39" t="s">
        <v>605</v>
      </c>
      <c r="E843" s="40" t="s">
        <v>101</v>
      </c>
      <c r="F843" s="39" t="s">
        <v>28</v>
      </c>
      <c r="G843" s="41" t="s">
        <v>66</v>
      </c>
      <c r="H843" s="39" t="s">
        <v>82</v>
      </c>
      <c r="I843" s="42" t="s">
        <v>970</v>
      </c>
      <c r="J843" s="43">
        <v>1</v>
      </c>
      <c r="K843" s="44">
        <v>2460</v>
      </c>
      <c r="L843" s="43">
        <v>2460</v>
      </c>
      <c r="M843" s="45">
        <v>0.02</v>
      </c>
      <c r="N843" s="46">
        <v>2410.8000000000002</v>
      </c>
      <c r="O843" s="41" t="s">
        <v>15</v>
      </c>
      <c r="P843" s="47" t="s">
        <v>79</v>
      </c>
      <c r="Q843" s="48" t="s">
        <v>10</v>
      </c>
      <c r="R843" s="47" t="s">
        <v>29</v>
      </c>
      <c r="S843" s="48" t="s">
        <v>1173</v>
      </c>
    </row>
    <row r="844" spans="1:19" hidden="1">
      <c r="A844" s="36">
        <v>1828</v>
      </c>
      <c r="B844" s="37">
        <v>42934</v>
      </c>
      <c r="C844" s="38" t="s">
        <v>941</v>
      </c>
      <c r="D844" s="39" t="s">
        <v>692</v>
      </c>
      <c r="E844" s="40" t="s">
        <v>101</v>
      </c>
      <c r="F844" s="39" t="s">
        <v>30</v>
      </c>
      <c r="G844" s="41" t="s">
        <v>8</v>
      </c>
      <c r="H844" s="39" t="s">
        <v>70</v>
      </c>
      <c r="I844" s="42" t="s">
        <v>1037</v>
      </c>
      <c r="J844" s="43">
        <v>12</v>
      </c>
      <c r="K844" s="44">
        <v>12840</v>
      </c>
      <c r="L844" s="43">
        <v>154080</v>
      </c>
      <c r="M844" s="45">
        <v>0.03</v>
      </c>
      <c r="N844" s="46">
        <v>149457.60000000001</v>
      </c>
      <c r="O844" s="41" t="s">
        <v>15</v>
      </c>
      <c r="P844" s="47" t="s">
        <v>53</v>
      </c>
      <c r="Q844" s="48" t="s">
        <v>10</v>
      </c>
      <c r="R844" s="47" t="s">
        <v>29</v>
      </c>
      <c r="S844" s="48" t="s">
        <v>1173</v>
      </c>
    </row>
    <row r="845" spans="1:19" hidden="1">
      <c r="A845" s="36">
        <v>1829</v>
      </c>
      <c r="B845" s="37">
        <v>42934</v>
      </c>
      <c r="C845" s="38" t="s">
        <v>941</v>
      </c>
      <c r="D845" s="39" t="s">
        <v>287</v>
      </c>
      <c r="E845" s="40" t="s">
        <v>11</v>
      </c>
      <c r="F845" s="39" t="s">
        <v>30</v>
      </c>
      <c r="G845" s="41" t="s">
        <v>66</v>
      </c>
      <c r="H845" s="39" t="s">
        <v>67</v>
      </c>
      <c r="I845" s="42" t="s">
        <v>201</v>
      </c>
      <c r="J845" s="43">
        <v>43</v>
      </c>
      <c r="K845" s="44">
        <v>1560</v>
      </c>
      <c r="L845" s="43">
        <v>67080</v>
      </c>
      <c r="M845" s="45">
        <v>0.05</v>
      </c>
      <c r="N845" s="46">
        <v>63726</v>
      </c>
      <c r="O845" s="41" t="s">
        <v>1174</v>
      </c>
      <c r="P845" s="47" t="s">
        <v>60</v>
      </c>
      <c r="Q845" s="48" t="s">
        <v>10</v>
      </c>
      <c r="R845" s="47" t="s">
        <v>29</v>
      </c>
      <c r="S845" s="48" t="s">
        <v>1173</v>
      </c>
    </row>
    <row r="846" spans="1:19" hidden="1">
      <c r="A846" s="36">
        <v>1830</v>
      </c>
      <c r="B846" s="37">
        <v>42934</v>
      </c>
      <c r="C846" s="38" t="s">
        <v>941</v>
      </c>
      <c r="D846" s="39" t="s">
        <v>378</v>
      </c>
      <c r="E846" s="40" t="s">
        <v>7</v>
      </c>
      <c r="F846" s="39" t="s">
        <v>30</v>
      </c>
      <c r="G846" s="41" t="s">
        <v>12</v>
      </c>
      <c r="H846" s="39" t="s">
        <v>47</v>
      </c>
      <c r="I846" s="42" t="s">
        <v>216</v>
      </c>
      <c r="J846" s="43">
        <v>42</v>
      </c>
      <c r="K846" s="44">
        <v>1140</v>
      </c>
      <c r="L846" s="43">
        <v>47880</v>
      </c>
      <c r="M846" s="45">
        <v>0.01</v>
      </c>
      <c r="N846" s="46">
        <v>47401.2</v>
      </c>
      <c r="O846" s="41" t="s">
        <v>1172</v>
      </c>
      <c r="P846" s="47" t="s">
        <v>53</v>
      </c>
      <c r="Q846" s="48" t="s">
        <v>10</v>
      </c>
      <c r="R846" s="47" t="s">
        <v>29</v>
      </c>
      <c r="S846" s="48" t="s">
        <v>1173</v>
      </c>
    </row>
    <row r="847" spans="1:19">
      <c r="A847" s="36">
        <v>1831</v>
      </c>
      <c r="B847" s="37">
        <v>42935</v>
      </c>
      <c r="C847" s="38" t="s">
        <v>941</v>
      </c>
      <c r="D847" s="39" t="s">
        <v>1038</v>
      </c>
      <c r="E847" s="40" t="s">
        <v>50</v>
      </c>
      <c r="F847" s="39" t="s">
        <v>28</v>
      </c>
      <c r="G847" s="41" t="s">
        <v>12</v>
      </c>
      <c r="H847" s="39" t="s">
        <v>120</v>
      </c>
      <c r="I847" s="42" t="s">
        <v>1039</v>
      </c>
      <c r="J847" s="43">
        <v>32</v>
      </c>
      <c r="K847" s="44">
        <v>300</v>
      </c>
      <c r="L847" s="43">
        <v>9600</v>
      </c>
      <c r="M847" s="45">
        <v>0.02</v>
      </c>
      <c r="N847" s="46">
        <v>9408</v>
      </c>
      <c r="O847" s="41" t="s">
        <v>15</v>
      </c>
      <c r="P847" s="47" t="s">
        <v>49</v>
      </c>
      <c r="Q847" s="48" t="s">
        <v>10</v>
      </c>
      <c r="R847" s="47" t="s">
        <v>29</v>
      </c>
      <c r="S847" s="48" t="s">
        <v>1173</v>
      </c>
    </row>
    <row r="848" spans="1:19" hidden="1">
      <c r="A848" s="36">
        <v>1832</v>
      </c>
      <c r="B848" s="37">
        <v>42935</v>
      </c>
      <c r="C848" s="38" t="s">
        <v>941</v>
      </c>
      <c r="D848" s="39" t="s">
        <v>595</v>
      </c>
      <c r="E848" s="40" t="s">
        <v>101</v>
      </c>
      <c r="F848" s="39" t="s">
        <v>28</v>
      </c>
      <c r="G848" s="41" t="s">
        <v>12</v>
      </c>
      <c r="H848" s="39" t="s">
        <v>55</v>
      </c>
      <c r="I848" s="42" t="s">
        <v>939</v>
      </c>
      <c r="J848" s="43">
        <v>42</v>
      </c>
      <c r="K848" s="44">
        <v>5760</v>
      </c>
      <c r="L848" s="43">
        <v>241920</v>
      </c>
      <c r="M848" s="45">
        <v>0</v>
      </c>
      <c r="N848" s="46">
        <v>241920</v>
      </c>
      <c r="O848" s="41" t="s">
        <v>15</v>
      </c>
      <c r="P848" s="47" t="s">
        <v>53</v>
      </c>
      <c r="Q848" s="48" t="s">
        <v>10</v>
      </c>
      <c r="R848" s="47" t="s">
        <v>29</v>
      </c>
      <c r="S848" s="48" t="s">
        <v>1173</v>
      </c>
    </row>
    <row r="849" spans="1:19" hidden="1">
      <c r="A849" s="36">
        <v>1833</v>
      </c>
      <c r="B849" s="37">
        <v>42935</v>
      </c>
      <c r="C849" s="38" t="s">
        <v>941</v>
      </c>
      <c r="D849" s="39" t="s">
        <v>1038</v>
      </c>
      <c r="E849" s="40" t="s">
        <v>7</v>
      </c>
      <c r="F849" s="39" t="s">
        <v>28</v>
      </c>
      <c r="G849" s="41" t="s">
        <v>12</v>
      </c>
      <c r="H849" s="39" t="s">
        <v>55</v>
      </c>
      <c r="I849" s="42" t="s">
        <v>717</v>
      </c>
      <c r="J849" s="43">
        <v>47</v>
      </c>
      <c r="K849" s="44">
        <v>1260</v>
      </c>
      <c r="L849" s="43">
        <v>59220</v>
      </c>
      <c r="M849" s="45">
        <v>0.02</v>
      </c>
      <c r="N849" s="46">
        <v>58035.6</v>
      </c>
      <c r="O849" s="41" t="s">
        <v>15</v>
      </c>
      <c r="P849" s="47" t="s">
        <v>53</v>
      </c>
      <c r="Q849" s="48" t="s">
        <v>10</v>
      </c>
      <c r="R849" s="47" t="s">
        <v>29</v>
      </c>
      <c r="S849" s="48" t="s">
        <v>1173</v>
      </c>
    </row>
    <row r="850" spans="1:19" hidden="1">
      <c r="A850" s="36">
        <v>1834</v>
      </c>
      <c r="B850" s="37">
        <v>42936</v>
      </c>
      <c r="C850" s="38" t="s">
        <v>941</v>
      </c>
      <c r="D850" s="39" t="s">
        <v>1040</v>
      </c>
      <c r="E850" s="40" t="s">
        <v>50</v>
      </c>
      <c r="F850" s="39" t="s">
        <v>25</v>
      </c>
      <c r="G850" s="41" t="s">
        <v>8</v>
      </c>
      <c r="H850" s="39" t="s">
        <v>62</v>
      </c>
      <c r="I850" s="42" t="s">
        <v>1041</v>
      </c>
      <c r="J850" s="43">
        <v>49</v>
      </c>
      <c r="K850" s="44">
        <v>11760</v>
      </c>
      <c r="L850" s="43">
        <v>576240</v>
      </c>
      <c r="M850" s="45">
        <v>0.06</v>
      </c>
      <c r="N850" s="46">
        <v>541665.6</v>
      </c>
      <c r="O850" s="41" t="s">
        <v>15</v>
      </c>
      <c r="P850" s="47" t="s">
        <v>53</v>
      </c>
      <c r="Q850" s="48" t="s">
        <v>10</v>
      </c>
      <c r="R850" s="47" t="s">
        <v>26</v>
      </c>
      <c r="S850" s="48" t="s">
        <v>1173</v>
      </c>
    </row>
    <row r="851" spans="1:19" hidden="1">
      <c r="A851" s="36">
        <v>1835</v>
      </c>
      <c r="B851" s="37">
        <v>42936</v>
      </c>
      <c r="C851" s="38" t="s">
        <v>941</v>
      </c>
      <c r="D851" s="39" t="s">
        <v>284</v>
      </c>
      <c r="E851" s="40" t="s">
        <v>101</v>
      </c>
      <c r="F851" s="39" t="s">
        <v>28</v>
      </c>
      <c r="G851" s="41" t="s">
        <v>66</v>
      </c>
      <c r="H851" s="39" t="s">
        <v>82</v>
      </c>
      <c r="I851" s="42" t="s">
        <v>88</v>
      </c>
      <c r="J851" s="43">
        <v>21</v>
      </c>
      <c r="K851" s="44">
        <v>3000</v>
      </c>
      <c r="L851" s="43">
        <v>63000</v>
      </c>
      <c r="M851" s="45">
        <v>7.0000000000000007E-2</v>
      </c>
      <c r="N851" s="46">
        <v>58590</v>
      </c>
      <c r="O851" s="41" t="s">
        <v>1174</v>
      </c>
      <c r="P851" s="47" t="s">
        <v>64</v>
      </c>
      <c r="Q851" s="48" t="s">
        <v>10</v>
      </c>
      <c r="R851" s="47" t="s">
        <v>29</v>
      </c>
      <c r="S851" s="48" t="s">
        <v>1173</v>
      </c>
    </row>
    <row r="852" spans="1:19" hidden="1">
      <c r="A852" s="36">
        <v>1836</v>
      </c>
      <c r="B852" s="37">
        <v>42936</v>
      </c>
      <c r="C852" s="38" t="s">
        <v>941</v>
      </c>
      <c r="D852" s="39" t="s">
        <v>284</v>
      </c>
      <c r="E852" s="40" t="s">
        <v>101</v>
      </c>
      <c r="F852" s="39" t="s">
        <v>28</v>
      </c>
      <c r="G852" s="41" t="s">
        <v>66</v>
      </c>
      <c r="H852" s="39" t="s">
        <v>82</v>
      </c>
      <c r="I852" s="42" t="s">
        <v>428</v>
      </c>
      <c r="J852" s="43">
        <v>17</v>
      </c>
      <c r="K852" s="44">
        <v>660</v>
      </c>
      <c r="L852" s="43">
        <v>11220</v>
      </c>
      <c r="M852" s="45">
        <v>0.01</v>
      </c>
      <c r="N852" s="46">
        <v>11107.8</v>
      </c>
      <c r="O852" s="41" t="s">
        <v>1174</v>
      </c>
      <c r="P852" s="47" t="s">
        <v>49</v>
      </c>
      <c r="Q852" s="48" t="s">
        <v>10</v>
      </c>
      <c r="R852" s="47" t="s">
        <v>29</v>
      </c>
      <c r="S852" s="48" t="s">
        <v>1173</v>
      </c>
    </row>
    <row r="853" spans="1:19" hidden="1">
      <c r="A853" s="36">
        <v>1837</v>
      </c>
      <c r="B853" s="37">
        <v>42936</v>
      </c>
      <c r="C853" s="38" t="s">
        <v>941</v>
      </c>
      <c r="D853" s="39" t="s">
        <v>154</v>
      </c>
      <c r="E853" s="40" t="s">
        <v>11</v>
      </c>
      <c r="F853" s="39" t="s">
        <v>30</v>
      </c>
      <c r="G853" s="41" t="s">
        <v>12</v>
      </c>
      <c r="H853" s="39" t="s">
        <v>51</v>
      </c>
      <c r="I853" s="42" t="s">
        <v>743</v>
      </c>
      <c r="J853" s="43">
        <v>7</v>
      </c>
      <c r="K853" s="44">
        <v>1380</v>
      </c>
      <c r="L853" s="43">
        <v>9660</v>
      </c>
      <c r="M853" s="45">
        <v>7.0000000000000007E-2</v>
      </c>
      <c r="N853" s="46">
        <v>8983.7999999999993</v>
      </c>
      <c r="O853" s="41" t="s">
        <v>18</v>
      </c>
      <c r="P853" s="47" t="s">
        <v>64</v>
      </c>
      <c r="Q853" s="48" t="s">
        <v>16</v>
      </c>
      <c r="R853" s="47" t="s">
        <v>29</v>
      </c>
      <c r="S853" s="48" t="s">
        <v>1173</v>
      </c>
    </row>
    <row r="854" spans="1:19" hidden="1">
      <c r="A854" s="36">
        <v>1838</v>
      </c>
      <c r="B854" s="37">
        <v>42936</v>
      </c>
      <c r="C854" s="38" t="s">
        <v>941</v>
      </c>
      <c r="D854" s="39" t="s">
        <v>1042</v>
      </c>
      <c r="E854" s="40" t="s">
        <v>50</v>
      </c>
      <c r="F854" s="39" t="s">
        <v>28</v>
      </c>
      <c r="G854" s="41" t="s">
        <v>8</v>
      </c>
      <c r="H854" s="39" t="s">
        <v>44</v>
      </c>
      <c r="I854" s="42" t="s">
        <v>273</v>
      </c>
      <c r="J854" s="43">
        <v>13</v>
      </c>
      <c r="K854" s="44">
        <v>1260</v>
      </c>
      <c r="L854" s="43">
        <v>16380</v>
      </c>
      <c r="M854" s="45">
        <v>0.1</v>
      </c>
      <c r="N854" s="46">
        <v>14742</v>
      </c>
      <c r="O854" s="41" t="s">
        <v>1172</v>
      </c>
      <c r="P854" s="47" t="s">
        <v>53</v>
      </c>
      <c r="Q854" s="48" t="s">
        <v>10</v>
      </c>
      <c r="R854" s="47" t="s">
        <v>29</v>
      </c>
      <c r="S854" s="48" t="s">
        <v>1173</v>
      </c>
    </row>
    <row r="855" spans="1:19" hidden="1">
      <c r="A855" s="36">
        <v>1839</v>
      </c>
      <c r="B855" s="37">
        <v>42936</v>
      </c>
      <c r="C855" s="38" t="s">
        <v>941</v>
      </c>
      <c r="D855" s="39" t="s">
        <v>1043</v>
      </c>
      <c r="E855" s="40" t="s">
        <v>7</v>
      </c>
      <c r="F855" s="39" t="s">
        <v>27</v>
      </c>
      <c r="G855" s="41" t="s">
        <v>12</v>
      </c>
      <c r="H855" s="39" t="s">
        <v>47</v>
      </c>
      <c r="I855" s="42" t="s">
        <v>1044</v>
      </c>
      <c r="J855" s="43">
        <v>34</v>
      </c>
      <c r="K855" s="44">
        <v>360</v>
      </c>
      <c r="L855" s="43">
        <v>12240</v>
      </c>
      <c r="M855" s="45">
        <v>0.02</v>
      </c>
      <c r="N855" s="46">
        <v>11995.2</v>
      </c>
      <c r="O855" s="41" t="s">
        <v>13</v>
      </c>
      <c r="P855" s="47" t="s">
        <v>53</v>
      </c>
      <c r="Q855" s="48" t="s">
        <v>14</v>
      </c>
      <c r="R855" s="47" t="s">
        <v>26</v>
      </c>
      <c r="S855" s="48" t="s">
        <v>1173</v>
      </c>
    </row>
    <row r="856" spans="1:19" hidden="1">
      <c r="A856" s="36">
        <v>1840</v>
      </c>
      <c r="B856" s="37">
        <v>42936</v>
      </c>
      <c r="C856" s="38" t="s">
        <v>941</v>
      </c>
      <c r="D856" s="39" t="s">
        <v>1045</v>
      </c>
      <c r="E856" s="40" t="s">
        <v>7</v>
      </c>
      <c r="F856" s="39" t="s">
        <v>30</v>
      </c>
      <c r="G856" s="41" t="s">
        <v>66</v>
      </c>
      <c r="H856" s="39" t="s">
        <v>82</v>
      </c>
      <c r="I856" s="42" t="s">
        <v>859</v>
      </c>
      <c r="J856" s="43">
        <v>32</v>
      </c>
      <c r="K856" s="44">
        <v>480</v>
      </c>
      <c r="L856" s="43">
        <v>15360</v>
      </c>
      <c r="M856" s="45">
        <v>0.06</v>
      </c>
      <c r="N856" s="46">
        <v>14438.4</v>
      </c>
      <c r="O856" s="41" t="s">
        <v>18</v>
      </c>
      <c r="P856" s="47" t="s">
        <v>49</v>
      </c>
      <c r="Q856" s="48" t="s">
        <v>16</v>
      </c>
      <c r="R856" s="47" t="s">
        <v>29</v>
      </c>
      <c r="S856" s="48" t="s">
        <v>1173</v>
      </c>
    </row>
    <row r="857" spans="1:19">
      <c r="A857" s="36">
        <v>1841</v>
      </c>
      <c r="B857" s="37">
        <v>42936</v>
      </c>
      <c r="C857" s="38" t="s">
        <v>941</v>
      </c>
      <c r="D857" s="39" t="s">
        <v>190</v>
      </c>
      <c r="E857" s="40" t="s">
        <v>7</v>
      </c>
      <c r="F857" s="39" t="s">
        <v>28</v>
      </c>
      <c r="G857" s="41" t="s">
        <v>8</v>
      </c>
      <c r="H857" s="39" t="s">
        <v>44</v>
      </c>
      <c r="I857" s="42" t="s">
        <v>1046</v>
      </c>
      <c r="J857" s="43">
        <v>1</v>
      </c>
      <c r="K857" s="44">
        <v>300</v>
      </c>
      <c r="L857" s="43">
        <v>300</v>
      </c>
      <c r="M857" s="45">
        <v>0.02</v>
      </c>
      <c r="N857" s="46">
        <v>294</v>
      </c>
      <c r="O857" s="41" t="s">
        <v>1174</v>
      </c>
      <c r="P857" s="47" t="s">
        <v>53</v>
      </c>
      <c r="Q857" s="48" t="s">
        <v>10</v>
      </c>
      <c r="R857" s="47" t="s">
        <v>29</v>
      </c>
      <c r="S857" s="48" t="s">
        <v>1173</v>
      </c>
    </row>
    <row r="858" spans="1:19">
      <c r="A858" s="36">
        <v>1842</v>
      </c>
      <c r="B858" s="37">
        <v>42937</v>
      </c>
      <c r="C858" s="38" t="s">
        <v>941</v>
      </c>
      <c r="D858" s="39" t="s">
        <v>1047</v>
      </c>
      <c r="E858" s="40" t="s">
        <v>50</v>
      </c>
      <c r="F858" s="39" t="s">
        <v>25</v>
      </c>
      <c r="G858" s="41" t="s">
        <v>12</v>
      </c>
      <c r="H858" s="39" t="s">
        <v>55</v>
      </c>
      <c r="I858" s="42" t="s">
        <v>1048</v>
      </c>
      <c r="J858" s="43">
        <v>32</v>
      </c>
      <c r="K858" s="44">
        <v>780</v>
      </c>
      <c r="L858" s="43">
        <v>24960</v>
      </c>
      <c r="M858" s="45">
        <v>7.0000000000000007E-2</v>
      </c>
      <c r="N858" s="46">
        <v>23212.799999999999</v>
      </c>
      <c r="O858" s="41" t="s">
        <v>13</v>
      </c>
      <c r="P858" s="47" t="s">
        <v>53</v>
      </c>
      <c r="Q858" s="48" t="s">
        <v>14</v>
      </c>
      <c r="R858" s="47" t="s">
        <v>26</v>
      </c>
      <c r="S858" s="48" t="s">
        <v>1173</v>
      </c>
    </row>
    <row r="859" spans="1:19">
      <c r="A859" s="36">
        <v>1843</v>
      </c>
      <c r="B859" s="37">
        <v>42937</v>
      </c>
      <c r="C859" s="38" t="s">
        <v>941</v>
      </c>
      <c r="D859" s="39" t="s">
        <v>1049</v>
      </c>
      <c r="E859" s="40" t="s">
        <v>50</v>
      </c>
      <c r="F859" s="39" t="s">
        <v>27</v>
      </c>
      <c r="G859" s="41" t="s">
        <v>12</v>
      </c>
      <c r="H859" s="39" t="s">
        <v>114</v>
      </c>
      <c r="I859" s="42" t="s">
        <v>884</v>
      </c>
      <c r="J859" s="43">
        <v>7</v>
      </c>
      <c r="K859" s="44">
        <v>10380</v>
      </c>
      <c r="L859" s="43">
        <v>72660</v>
      </c>
      <c r="M859" s="45">
        <v>0.08</v>
      </c>
      <c r="N859" s="46">
        <v>66847.199999999997</v>
      </c>
      <c r="O859" s="41" t="s">
        <v>1172</v>
      </c>
      <c r="P859" s="47" t="s">
        <v>53</v>
      </c>
      <c r="Q859" s="48" t="s">
        <v>10</v>
      </c>
      <c r="R859" s="47" t="s">
        <v>26</v>
      </c>
      <c r="S859" s="48" t="s">
        <v>1173</v>
      </c>
    </row>
    <row r="860" spans="1:19" hidden="1">
      <c r="A860" s="36">
        <v>1844</v>
      </c>
      <c r="B860" s="37">
        <v>42937</v>
      </c>
      <c r="C860" s="38" t="s">
        <v>941</v>
      </c>
      <c r="D860" s="39" t="s">
        <v>1049</v>
      </c>
      <c r="E860" s="40" t="s">
        <v>50</v>
      </c>
      <c r="F860" s="39" t="s">
        <v>27</v>
      </c>
      <c r="G860" s="41" t="s">
        <v>8</v>
      </c>
      <c r="H860" s="39" t="s">
        <v>62</v>
      </c>
      <c r="I860" s="42" t="s">
        <v>1018</v>
      </c>
      <c r="J860" s="43">
        <v>28</v>
      </c>
      <c r="K860" s="44">
        <v>3960</v>
      </c>
      <c r="L860" s="43">
        <v>110880</v>
      </c>
      <c r="M860" s="45">
        <v>0.1</v>
      </c>
      <c r="N860" s="46">
        <v>99792</v>
      </c>
      <c r="O860" s="41" t="s">
        <v>1172</v>
      </c>
      <c r="P860" s="47" t="s">
        <v>53</v>
      </c>
      <c r="Q860" s="48" t="s">
        <v>10</v>
      </c>
      <c r="R860" s="47" t="s">
        <v>26</v>
      </c>
      <c r="S860" s="48" t="s">
        <v>1173</v>
      </c>
    </row>
    <row r="861" spans="1:19" hidden="1">
      <c r="A861" s="36">
        <v>1845</v>
      </c>
      <c r="B861" s="37">
        <v>42937</v>
      </c>
      <c r="C861" s="38" t="s">
        <v>941</v>
      </c>
      <c r="D861" s="39" t="s">
        <v>1050</v>
      </c>
      <c r="E861" s="40" t="s">
        <v>11</v>
      </c>
      <c r="F861" s="39" t="s">
        <v>25</v>
      </c>
      <c r="G861" s="41" t="s">
        <v>8</v>
      </c>
      <c r="H861" s="39" t="s">
        <v>70</v>
      </c>
      <c r="I861" s="42" t="s">
        <v>1051</v>
      </c>
      <c r="J861" s="43">
        <v>8</v>
      </c>
      <c r="K861" s="44">
        <v>407040</v>
      </c>
      <c r="L861" s="43">
        <v>3256320</v>
      </c>
      <c r="M861" s="45">
        <v>0.09</v>
      </c>
      <c r="N861" s="46">
        <v>2963251.2000000002</v>
      </c>
      <c r="O861" s="41" t="s">
        <v>18</v>
      </c>
      <c r="P861" s="47" t="s">
        <v>53</v>
      </c>
      <c r="Q861" s="48" t="s">
        <v>16</v>
      </c>
      <c r="R861" s="47" t="s">
        <v>26</v>
      </c>
      <c r="S861" s="48" t="s">
        <v>1173</v>
      </c>
    </row>
    <row r="862" spans="1:19" hidden="1">
      <c r="A862" s="36">
        <v>1846</v>
      </c>
      <c r="B862" s="37">
        <v>42937</v>
      </c>
      <c r="C862" s="38" t="s">
        <v>941</v>
      </c>
      <c r="D862" s="39" t="s">
        <v>1052</v>
      </c>
      <c r="E862" s="40" t="s">
        <v>11</v>
      </c>
      <c r="F862" s="39" t="s">
        <v>30</v>
      </c>
      <c r="G862" s="41" t="s">
        <v>12</v>
      </c>
      <c r="H862" s="39" t="s">
        <v>114</v>
      </c>
      <c r="I862" s="42" t="s">
        <v>1053</v>
      </c>
      <c r="J862" s="43">
        <v>21</v>
      </c>
      <c r="K862" s="44">
        <v>240</v>
      </c>
      <c r="L862" s="43">
        <v>5040</v>
      </c>
      <c r="M862" s="45">
        <v>0.09</v>
      </c>
      <c r="N862" s="46">
        <v>4586.3999999999996</v>
      </c>
      <c r="O862" s="41" t="s">
        <v>18</v>
      </c>
      <c r="P862" s="47" t="s">
        <v>53</v>
      </c>
      <c r="Q862" s="48" t="s">
        <v>16</v>
      </c>
      <c r="R862" s="47" t="s">
        <v>29</v>
      </c>
      <c r="S862" s="48" t="s">
        <v>1173</v>
      </c>
    </row>
    <row r="863" spans="1:19" hidden="1">
      <c r="A863" s="36">
        <v>1847</v>
      </c>
      <c r="B863" s="37">
        <v>42937</v>
      </c>
      <c r="C863" s="38" t="s">
        <v>941</v>
      </c>
      <c r="D863" s="39" t="s">
        <v>418</v>
      </c>
      <c r="E863" s="40" t="s">
        <v>11</v>
      </c>
      <c r="F863" s="39" t="s">
        <v>25</v>
      </c>
      <c r="G863" s="41" t="s">
        <v>12</v>
      </c>
      <c r="H863" s="39" t="s">
        <v>74</v>
      </c>
      <c r="I863" s="42" t="s">
        <v>1054</v>
      </c>
      <c r="J863" s="43">
        <v>25</v>
      </c>
      <c r="K863" s="44">
        <v>720</v>
      </c>
      <c r="L863" s="43">
        <v>18000</v>
      </c>
      <c r="M863" s="45">
        <v>0.09</v>
      </c>
      <c r="N863" s="46">
        <v>16380</v>
      </c>
      <c r="O863" s="41" t="s">
        <v>1172</v>
      </c>
      <c r="P863" s="47" t="s">
        <v>53</v>
      </c>
      <c r="Q863" s="48" t="s">
        <v>10</v>
      </c>
      <c r="R863" s="47" t="s">
        <v>26</v>
      </c>
      <c r="S863" s="48" t="s">
        <v>1173</v>
      </c>
    </row>
    <row r="864" spans="1:19" hidden="1">
      <c r="A864" s="36">
        <v>1848</v>
      </c>
      <c r="B864" s="37">
        <v>42937</v>
      </c>
      <c r="C864" s="38" t="s">
        <v>941</v>
      </c>
      <c r="D864" s="39" t="s">
        <v>418</v>
      </c>
      <c r="E864" s="40" t="s">
        <v>11</v>
      </c>
      <c r="F864" s="39" t="s">
        <v>25</v>
      </c>
      <c r="G864" s="41" t="s">
        <v>8</v>
      </c>
      <c r="H864" s="39" t="s">
        <v>70</v>
      </c>
      <c r="I864" s="42" t="s">
        <v>655</v>
      </c>
      <c r="J864" s="43">
        <v>24</v>
      </c>
      <c r="K864" s="44">
        <v>7260</v>
      </c>
      <c r="L864" s="43">
        <v>174240</v>
      </c>
      <c r="M864" s="45">
        <v>0.08</v>
      </c>
      <c r="N864" s="46">
        <v>160300.79999999999</v>
      </c>
      <c r="O864" s="41" t="s">
        <v>1172</v>
      </c>
      <c r="P864" s="47" t="s">
        <v>53</v>
      </c>
      <c r="Q864" s="48" t="s">
        <v>10</v>
      </c>
      <c r="R864" s="47" t="s">
        <v>26</v>
      </c>
      <c r="S864" s="48" t="s">
        <v>1173</v>
      </c>
    </row>
    <row r="865" spans="1:19">
      <c r="A865" s="36">
        <v>1849</v>
      </c>
      <c r="B865" s="37">
        <v>42937</v>
      </c>
      <c r="C865" s="38" t="s">
        <v>941</v>
      </c>
      <c r="D865" s="39" t="s">
        <v>1055</v>
      </c>
      <c r="E865" s="40" t="s">
        <v>7</v>
      </c>
      <c r="F865" s="39" t="s">
        <v>25</v>
      </c>
      <c r="G865" s="41" t="s">
        <v>8</v>
      </c>
      <c r="H865" s="39" t="s">
        <v>44</v>
      </c>
      <c r="I865" s="42" t="s">
        <v>1056</v>
      </c>
      <c r="J865" s="43">
        <v>48</v>
      </c>
      <c r="K865" s="44">
        <v>1860</v>
      </c>
      <c r="L865" s="43">
        <v>89280</v>
      </c>
      <c r="M865" s="45">
        <v>0</v>
      </c>
      <c r="N865" s="46">
        <v>89280</v>
      </c>
      <c r="O865" s="41" t="s">
        <v>18</v>
      </c>
      <c r="P865" s="47" t="s">
        <v>53</v>
      </c>
      <c r="Q865" s="48" t="s">
        <v>16</v>
      </c>
      <c r="R865" s="47" t="s">
        <v>26</v>
      </c>
      <c r="S865" s="48" t="s">
        <v>1173</v>
      </c>
    </row>
    <row r="866" spans="1:19" hidden="1">
      <c r="A866" s="36">
        <v>1850</v>
      </c>
      <c r="B866" s="37">
        <v>42937</v>
      </c>
      <c r="C866" s="38" t="s">
        <v>941</v>
      </c>
      <c r="D866" s="39" t="s">
        <v>1055</v>
      </c>
      <c r="E866" s="40" t="s">
        <v>7</v>
      </c>
      <c r="F866" s="39" t="s">
        <v>25</v>
      </c>
      <c r="G866" s="41" t="s">
        <v>12</v>
      </c>
      <c r="H866" s="39" t="s">
        <v>120</v>
      </c>
      <c r="I866" s="42" t="s">
        <v>1057</v>
      </c>
      <c r="J866" s="43">
        <v>28</v>
      </c>
      <c r="K866" s="44">
        <v>300</v>
      </c>
      <c r="L866" s="43">
        <v>8400</v>
      </c>
      <c r="M866" s="45">
        <v>0.08</v>
      </c>
      <c r="N866" s="46">
        <v>7728</v>
      </c>
      <c r="O866" s="41" t="s">
        <v>18</v>
      </c>
      <c r="P866" s="47" t="s">
        <v>53</v>
      </c>
      <c r="Q866" s="48" t="s">
        <v>16</v>
      </c>
      <c r="R866" s="47" t="s">
        <v>26</v>
      </c>
      <c r="S866" s="48" t="s">
        <v>1173</v>
      </c>
    </row>
    <row r="867" spans="1:19" hidden="1">
      <c r="A867" s="36">
        <v>1851</v>
      </c>
      <c r="B867" s="37">
        <v>42938</v>
      </c>
      <c r="C867" s="38" t="s">
        <v>941</v>
      </c>
      <c r="D867" s="39" t="s">
        <v>1058</v>
      </c>
      <c r="E867" s="40" t="s">
        <v>101</v>
      </c>
      <c r="F867" s="39" t="s">
        <v>28</v>
      </c>
      <c r="G867" s="41" t="s">
        <v>12</v>
      </c>
      <c r="H867" s="39" t="s">
        <v>114</v>
      </c>
      <c r="I867" s="42" t="s">
        <v>500</v>
      </c>
      <c r="J867" s="43">
        <v>9</v>
      </c>
      <c r="K867" s="44">
        <v>1380</v>
      </c>
      <c r="L867" s="43">
        <v>12420</v>
      </c>
      <c r="M867" s="45">
        <v>0.03</v>
      </c>
      <c r="N867" s="46">
        <v>12047.4</v>
      </c>
      <c r="O867" s="41" t="s">
        <v>1172</v>
      </c>
      <c r="P867" s="47" t="s">
        <v>64</v>
      </c>
      <c r="Q867" s="48" t="s">
        <v>10</v>
      </c>
      <c r="R867" s="47" t="s">
        <v>29</v>
      </c>
      <c r="S867" s="48" t="s">
        <v>1173</v>
      </c>
    </row>
    <row r="868" spans="1:19" hidden="1">
      <c r="A868" s="36">
        <v>1852</v>
      </c>
      <c r="B868" s="37">
        <v>42938</v>
      </c>
      <c r="C868" s="38" t="s">
        <v>941</v>
      </c>
      <c r="D868" s="39" t="s">
        <v>1058</v>
      </c>
      <c r="E868" s="40" t="s">
        <v>101</v>
      </c>
      <c r="F868" s="39" t="s">
        <v>28</v>
      </c>
      <c r="G868" s="41" t="s">
        <v>12</v>
      </c>
      <c r="H868" s="39" t="s">
        <v>114</v>
      </c>
      <c r="I868" s="42" t="s">
        <v>384</v>
      </c>
      <c r="J868" s="43">
        <v>5</v>
      </c>
      <c r="K868" s="44">
        <v>360</v>
      </c>
      <c r="L868" s="43">
        <v>1800</v>
      </c>
      <c r="M868" s="45">
        <v>0.02</v>
      </c>
      <c r="N868" s="46">
        <v>1764</v>
      </c>
      <c r="O868" s="41" t="s">
        <v>1172</v>
      </c>
      <c r="P868" s="47" t="s">
        <v>79</v>
      </c>
      <c r="Q868" s="48" t="s">
        <v>10</v>
      </c>
      <c r="R868" s="47" t="s">
        <v>29</v>
      </c>
      <c r="S868" s="48" t="s">
        <v>1173</v>
      </c>
    </row>
    <row r="869" spans="1:19" hidden="1">
      <c r="A869" s="36">
        <v>1853</v>
      </c>
      <c r="B869" s="37">
        <v>42938</v>
      </c>
      <c r="C869" s="38" t="s">
        <v>941</v>
      </c>
      <c r="D869" s="39" t="s">
        <v>1059</v>
      </c>
      <c r="E869" s="40" t="s">
        <v>101</v>
      </c>
      <c r="F869" s="39" t="s">
        <v>25</v>
      </c>
      <c r="G869" s="41" t="s">
        <v>12</v>
      </c>
      <c r="H869" s="39" t="s">
        <v>128</v>
      </c>
      <c r="I869" s="42" t="s">
        <v>440</v>
      </c>
      <c r="J869" s="43">
        <v>20</v>
      </c>
      <c r="K869" s="44">
        <v>4260</v>
      </c>
      <c r="L869" s="43">
        <v>85200</v>
      </c>
      <c r="M869" s="45">
        <v>0.05</v>
      </c>
      <c r="N869" s="46">
        <v>80940</v>
      </c>
      <c r="O869" s="41" t="s">
        <v>15</v>
      </c>
      <c r="P869" s="47" t="s">
        <v>53</v>
      </c>
      <c r="Q869" s="48" t="s">
        <v>10</v>
      </c>
      <c r="R869" s="47" t="s">
        <v>26</v>
      </c>
      <c r="S869" s="48" t="s">
        <v>1173</v>
      </c>
    </row>
    <row r="870" spans="1:19" hidden="1">
      <c r="A870" s="36">
        <v>1854</v>
      </c>
      <c r="B870" s="37">
        <v>42938</v>
      </c>
      <c r="C870" s="38" t="s">
        <v>941</v>
      </c>
      <c r="D870" s="39" t="s">
        <v>1058</v>
      </c>
      <c r="E870" s="40" t="s">
        <v>11</v>
      </c>
      <c r="F870" s="39" t="s">
        <v>28</v>
      </c>
      <c r="G870" s="41" t="s">
        <v>12</v>
      </c>
      <c r="H870" s="39" t="s">
        <v>47</v>
      </c>
      <c r="I870" s="42" t="s">
        <v>504</v>
      </c>
      <c r="J870" s="43">
        <v>43</v>
      </c>
      <c r="K870" s="44">
        <v>420</v>
      </c>
      <c r="L870" s="43">
        <v>18060</v>
      </c>
      <c r="M870" s="45">
        <v>0.01</v>
      </c>
      <c r="N870" s="46">
        <v>17879.400000000001</v>
      </c>
      <c r="O870" s="41" t="s">
        <v>1172</v>
      </c>
      <c r="P870" s="47" t="s">
        <v>64</v>
      </c>
      <c r="Q870" s="48" t="s">
        <v>10</v>
      </c>
      <c r="R870" s="47" t="s">
        <v>29</v>
      </c>
      <c r="S870" s="48" t="s">
        <v>1173</v>
      </c>
    </row>
    <row r="871" spans="1:19" hidden="1">
      <c r="A871" s="36">
        <v>1855</v>
      </c>
      <c r="B871" s="37">
        <v>42938</v>
      </c>
      <c r="C871" s="38" t="s">
        <v>941</v>
      </c>
      <c r="D871" s="39" t="s">
        <v>944</v>
      </c>
      <c r="E871" s="40" t="s">
        <v>11</v>
      </c>
      <c r="F871" s="39" t="s">
        <v>25</v>
      </c>
      <c r="G871" s="41" t="s">
        <v>12</v>
      </c>
      <c r="H871" s="39" t="s">
        <v>157</v>
      </c>
      <c r="I871" s="42" t="s">
        <v>371</v>
      </c>
      <c r="J871" s="43">
        <v>47</v>
      </c>
      <c r="K871" s="44">
        <v>120</v>
      </c>
      <c r="L871" s="43">
        <v>5640</v>
      </c>
      <c r="M871" s="45">
        <v>0</v>
      </c>
      <c r="N871" s="46">
        <v>5640</v>
      </c>
      <c r="O871" s="41" t="s">
        <v>15</v>
      </c>
      <c r="P871" s="47" t="s">
        <v>46</v>
      </c>
      <c r="Q871" s="48" t="s">
        <v>10</v>
      </c>
      <c r="R871" s="47" t="s">
        <v>26</v>
      </c>
      <c r="S871" s="48" t="s">
        <v>1173</v>
      </c>
    </row>
    <row r="872" spans="1:19" hidden="1">
      <c r="A872" s="36">
        <v>1856</v>
      </c>
      <c r="B872" s="37">
        <v>42938</v>
      </c>
      <c r="C872" s="38" t="s">
        <v>941</v>
      </c>
      <c r="D872" s="39" t="s">
        <v>1060</v>
      </c>
      <c r="E872" s="40" t="s">
        <v>11</v>
      </c>
      <c r="F872" s="39" t="s">
        <v>30</v>
      </c>
      <c r="G872" s="41" t="s">
        <v>12</v>
      </c>
      <c r="H872" s="39" t="s">
        <v>55</v>
      </c>
      <c r="I872" s="42" t="s">
        <v>1061</v>
      </c>
      <c r="J872" s="43">
        <v>45</v>
      </c>
      <c r="K872" s="44">
        <v>3900</v>
      </c>
      <c r="L872" s="43">
        <v>175500</v>
      </c>
      <c r="M872" s="45">
        <v>7.0000000000000007E-2</v>
      </c>
      <c r="N872" s="46">
        <v>163215</v>
      </c>
      <c r="O872" s="41" t="s">
        <v>15</v>
      </c>
      <c r="P872" s="47" t="s">
        <v>53</v>
      </c>
      <c r="Q872" s="48" t="s">
        <v>10</v>
      </c>
      <c r="R872" s="47" t="s">
        <v>29</v>
      </c>
      <c r="S872" s="48" t="s">
        <v>1173</v>
      </c>
    </row>
    <row r="873" spans="1:19" hidden="1">
      <c r="A873" s="36">
        <v>1857</v>
      </c>
      <c r="B873" s="37">
        <v>42939</v>
      </c>
      <c r="C873" s="38" t="s">
        <v>941</v>
      </c>
      <c r="D873" s="39" t="s">
        <v>783</v>
      </c>
      <c r="E873" s="40" t="s">
        <v>7</v>
      </c>
      <c r="F873" s="39" t="s">
        <v>27</v>
      </c>
      <c r="G873" s="41" t="s">
        <v>12</v>
      </c>
      <c r="H873" s="39" t="s">
        <v>47</v>
      </c>
      <c r="I873" s="42" t="s">
        <v>1062</v>
      </c>
      <c r="J873" s="43">
        <v>50</v>
      </c>
      <c r="K873" s="44">
        <v>360</v>
      </c>
      <c r="L873" s="43">
        <v>18000</v>
      </c>
      <c r="M873" s="45">
        <v>0.04</v>
      </c>
      <c r="N873" s="46">
        <v>17280</v>
      </c>
      <c r="O873" s="41" t="s">
        <v>13</v>
      </c>
      <c r="P873" s="47" t="s">
        <v>53</v>
      </c>
      <c r="Q873" s="48" t="s">
        <v>14</v>
      </c>
      <c r="R873" s="47" t="s">
        <v>26</v>
      </c>
      <c r="S873" s="48" t="s">
        <v>1173</v>
      </c>
    </row>
    <row r="874" spans="1:19" hidden="1">
      <c r="A874" s="36">
        <v>1858</v>
      </c>
      <c r="B874" s="37">
        <v>42939</v>
      </c>
      <c r="C874" s="38" t="s">
        <v>941</v>
      </c>
      <c r="D874" s="39" t="s">
        <v>470</v>
      </c>
      <c r="E874" s="40" t="s">
        <v>101</v>
      </c>
      <c r="F874" s="39" t="s">
        <v>30</v>
      </c>
      <c r="G874" s="41" t="s">
        <v>12</v>
      </c>
      <c r="H874" s="39" t="s">
        <v>120</v>
      </c>
      <c r="I874" s="42" t="s">
        <v>1063</v>
      </c>
      <c r="J874" s="43">
        <v>27</v>
      </c>
      <c r="K874" s="44">
        <v>240</v>
      </c>
      <c r="L874" s="43">
        <v>6480</v>
      </c>
      <c r="M874" s="45">
        <v>0.04</v>
      </c>
      <c r="N874" s="46">
        <v>6220.8</v>
      </c>
      <c r="O874" s="41" t="s">
        <v>18</v>
      </c>
      <c r="P874" s="47" t="s">
        <v>53</v>
      </c>
      <c r="Q874" s="48" t="s">
        <v>16</v>
      </c>
      <c r="R874" s="47" t="s">
        <v>29</v>
      </c>
      <c r="S874" s="48" t="s">
        <v>1173</v>
      </c>
    </row>
    <row r="875" spans="1:19" hidden="1">
      <c r="A875" s="36">
        <v>1859</v>
      </c>
      <c r="B875" s="37">
        <v>42939</v>
      </c>
      <c r="C875" s="38" t="s">
        <v>941</v>
      </c>
      <c r="D875" s="39" t="s">
        <v>1064</v>
      </c>
      <c r="E875" s="40" t="s">
        <v>11</v>
      </c>
      <c r="F875" s="39" t="s">
        <v>25</v>
      </c>
      <c r="G875" s="41" t="s">
        <v>8</v>
      </c>
      <c r="H875" s="39" t="s">
        <v>44</v>
      </c>
      <c r="I875" s="42" t="s">
        <v>446</v>
      </c>
      <c r="J875" s="43">
        <v>29</v>
      </c>
      <c r="K875" s="44">
        <v>2460</v>
      </c>
      <c r="L875" s="43">
        <v>71340</v>
      </c>
      <c r="M875" s="45">
        <v>0.08</v>
      </c>
      <c r="N875" s="46">
        <v>65632.800000000003</v>
      </c>
      <c r="O875" s="41" t="s">
        <v>13</v>
      </c>
      <c r="P875" s="47" t="s">
        <v>53</v>
      </c>
      <c r="Q875" s="48" t="s">
        <v>14</v>
      </c>
      <c r="R875" s="47" t="s">
        <v>26</v>
      </c>
      <c r="S875" s="48" t="s">
        <v>1173</v>
      </c>
    </row>
    <row r="876" spans="1:19" hidden="1">
      <c r="A876" s="36">
        <v>1860</v>
      </c>
      <c r="B876" s="37">
        <v>42939</v>
      </c>
      <c r="C876" s="38" t="s">
        <v>941</v>
      </c>
      <c r="D876" s="39" t="s">
        <v>1060</v>
      </c>
      <c r="E876" s="40" t="s">
        <v>11</v>
      </c>
      <c r="F876" s="39" t="s">
        <v>25</v>
      </c>
      <c r="G876" s="41" t="s">
        <v>66</v>
      </c>
      <c r="H876" s="39" t="s">
        <v>82</v>
      </c>
      <c r="I876" s="42" t="s">
        <v>286</v>
      </c>
      <c r="J876" s="43">
        <v>25</v>
      </c>
      <c r="K876" s="44">
        <v>1380</v>
      </c>
      <c r="L876" s="43">
        <v>34500</v>
      </c>
      <c r="M876" s="45">
        <v>0.09</v>
      </c>
      <c r="N876" s="46">
        <v>31395</v>
      </c>
      <c r="O876" s="41" t="s">
        <v>1174</v>
      </c>
      <c r="P876" s="47" t="s">
        <v>64</v>
      </c>
      <c r="Q876" s="48" t="s">
        <v>10</v>
      </c>
      <c r="R876" s="47" t="s">
        <v>26</v>
      </c>
      <c r="S876" s="48" t="s">
        <v>1173</v>
      </c>
    </row>
    <row r="877" spans="1:19" hidden="1">
      <c r="A877" s="36">
        <v>1861</v>
      </c>
      <c r="B877" s="37">
        <v>42939</v>
      </c>
      <c r="C877" s="38" t="s">
        <v>941</v>
      </c>
      <c r="D877" s="39" t="s">
        <v>1060</v>
      </c>
      <c r="E877" s="40" t="s">
        <v>11</v>
      </c>
      <c r="F877" s="39" t="s">
        <v>25</v>
      </c>
      <c r="G877" s="41" t="s">
        <v>66</v>
      </c>
      <c r="H877" s="39" t="s">
        <v>125</v>
      </c>
      <c r="I877" s="42" t="s">
        <v>1065</v>
      </c>
      <c r="J877" s="43">
        <v>18</v>
      </c>
      <c r="K877" s="44">
        <v>17820</v>
      </c>
      <c r="L877" s="43">
        <v>320760</v>
      </c>
      <c r="M877" s="45">
        <v>0.03</v>
      </c>
      <c r="N877" s="46">
        <v>311137.2</v>
      </c>
      <c r="O877" s="41" t="s">
        <v>1174</v>
      </c>
      <c r="P877" s="47" t="s">
        <v>53</v>
      </c>
      <c r="Q877" s="48" t="s">
        <v>10</v>
      </c>
      <c r="R877" s="47" t="s">
        <v>26</v>
      </c>
      <c r="S877" s="48" t="s">
        <v>1173</v>
      </c>
    </row>
    <row r="878" spans="1:19" hidden="1">
      <c r="A878" s="36">
        <v>1862</v>
      </c>
      <c r="B878" s="37">
        <v>42940</v>
      </c>
      <c r="C878" s="38" t="s">
        <v>941</v>
      </c>
      <c r="D878" s="39" t="s">
        <v>1066</v>
      </c>
      <c r="E878" s="40" t="s">
        <v>101</v>
      </c>
      <c r="F878" s="39" t="s">
        <v>30</v>
      </c>
      <c r="G878" s="41" t="s">
        <v>12</v>
      </c>
      <c r="H878" s="39" t="s">
        <v>114</v>
      </c>
      <c r="I878" s="42" t="s">
        <v>348</v>
      </c>
      <c r="J878" s="43">
        <v>6</v>
      </c>
      <c r="K878" s="44">
        <v>9960</v>
      </c>
      <c r="L878" s="43">
        <v>59760</v>
      </c>
      <c r="M878" s="45">
        <v>0.04</v>
      </c>
      <c r="N878" s="46">
        <v>57369.599999999999</v>
      </c>
      <c r="O878" s="41" t="s">
        <v>18</v>
      </c>
      <c r="P878" s="47" t="s">
        <v>53</v>
      </c>
      <c r="Q878" s="48" t="s">
        <v>16</v>
      </c>
      <c r="R878" s="47" t="s">
        <v>29</v>
      </c>
      <c r="S878" s="48" t="s">
        <v>1173</v>
      </c>
    </row>
    <row r="879" spans="1:19" hidden="1">
      <c r="A879" s="36">
        <v>1863</v>
      </c>
      <c r="B879" s="37">
        <v>42940</v>
      </c>
      <c r="C879" s="38" t="s">
        <v>941</v>
      </c>
      <c r="D879" s="39" t="s">
        <v>744</v>
      </c>
      <c r="E879" s="40" t="s">
        <v>11</v>
      </c>
      <c r="F879" s="39" t="s">
        <v>30</v>
      </c>
      <c r="G879" s="41" t="s">
        <v>12</v>
      </c>
      <c r="H879" s="39" t="s">
        <v>120</v>
      </c>
      <c r="I879" s="42" t="s">
        <v>1067</v>
      </c>
      <c r="J879" s="43">
        <v>18</v>
      </c>
      <c r="K879" s="44">
        <v>180</v>
      </c>
      <c r="L879" s="43">
        <v>3240</v>
      </c>
      <c r="M879" s="45">
        <v>0.03</v>
      </c>
      <c r="N879" s="46">
        <v>3142.8</v>
      </c>
      <c r="O879" s="41" t="s">
        <v>15</v>
      </c>
      <c r="P879" s="47" t="s">
        <v>53</v>
      </c>
      <c r="Q879" s="48" t="s">
        <v>10</v>
      </c>
      <c r="R879" s="47" t="s">
        <v>29</v>
      </c>
      <c r="S879" s="48" t="s">
        <v>1173</v>
      </c>
    </row>
    <row r="880" spans="1:19" hidden="1">
      <c r="A880" s="36">
        <v>1864</v>
      </c>
      <c r="B880" s="37">
        <v>42940</v>
      </c>
      <c r="C880" s="38" t="s">
        <v>941</v>
      </c>
      <c r="D880" s="39" t="s">
        <v>1068</v>
      </c>
      <c r="E880" s="40" t="s">
        <v>11</v>
      </c>
      <c r="F880" s="39" t="s">
        <v>25</v>
      </c>
      <c r="G880" s="41" t="s">
        <v>12</v>
      </c>
      <c r="H880" s="39" t="s">
        <v>157</v>
      </c>
      <c r="I880" s="42" t="s">
        <v>158</v>
      </c>
      <c r="J880" s="43">
        <v>16</v>
      </c>
      <c r="K880" s="44">
        <v>180</v>
      </c>
      <c r="L880" s="43">
        <v>2880</v>
      </c>
      <c r="M880" s="45">
        <v>0.09</v>
      </c>
      <c r="N880" s="46">
        <v>2620.8000000000002</v>
      </c>
      <c r="O880" s="41" t="s">
        <v>18</v>
      </c>
      <c r="P880" s="47" t="s">
        <v>79</v>
      </c>
      <c r="Q880" s="48" t="s">
        <v>16</v>
      </c>
      <c r="R880" s="47" t="s">
        <v>26</v>
      </c>
      <c r="S880" s="48" t="s">
        <v>1173</v>
      </c>
    </row>
    <row r="881" spans="1:19" hidden="1">
      <c r="A881" s="36">
        <v>1865</v>
      </c>
      <c r="B881" s="37">
        <v>42941</v>
      </c>
      <c r="C881" s="38" t="s">
        <v>941</v>
      </c>
      <c r="D881" s="39" t="s">
        <v>1069</v>
      </c>
      <c r="E881" s="40" t="s">
        <v>101</v>
      </c>
      <c r="F881" s="39" t="s">
        <v>27</v>
      </c>
      <c r="G881" s="41" t="s">
        <v>12</v>
      </c>
      <c r="H881" s="39" t="s">
        <v>128</v>
      </c>
      <c r="I881" s="42" t="s">
        <v>425</v>
      </c>
      <c r="J881" s="43">
        <v>45</v>
      </c>
      <c r="K881" s="44">
        <v>4860</v>
      </c>
      <c r="L881" s="43">
        <v>218700</v>
      </c>
      <c r="M881" s="45">
        <v>0.04</v>
      </c>
      <c r="N881" s="46">
        <v>209952</v>
      </c>
      <c r="O881" s="41" t="s">
        <v>1172</v>
      </c>
      <c r="P881" s="47" t="s">
        <v>53</v>
      </c>
      <c r="Q881" s="48" t="s">
        <v>10</v>
      </c>
      <c r="R881" s="47" t="s">
        <v>26</v>
      </c>
      <c r="S881" s="48" t="s">
        <v>1173</v>
      </c>
    </row>
    <row r="882" spans="1:19" hidden="1">
      <c r="A882" s="36">
        <v>1866</v>
      </c>
      <c r="B882" s="37">
        <v>42941</v>
      </c>
      <c r="C882" s="38" t="s">
        <v>941</v>
      </c>
      <c r="D882" s="39" t="s">
        <v>1069</v>
      </c>
      <c r="E882" s="40" t="s">
        <v>101</v>
      </c>
      <c r="F882" s="39" t="s">
        <v>27</v>
      </c>
      <c r="G882" s="41" t="s">
        <v>12</v>
      </c>
      <c r="H882" s="39" t="s">
        <v>55</v>
      </c>
      <c r="I882" s="42" t="s">
        <v>1070</v>
      </c>
      <c r="J882" s="43">
        <v>37</v>
      </c>
      <c r="K882" s="44">
        <v>2040</v>
      </c>
      <c r="L882" s="43">
        <v>75480</v>
      </c>
      <c r="M882" s="45">
        <v>0</v>
      </c>
      <c r="N882" s="46">
        <v>75480</v>
      </c>
      <c r="O882" s="41" t="s">
        <v>1172</v>
      </c>
      <c r="P882" s="47" t="s">
        <v>53</v>
      </c>
      <c r="Q882" s="48" t="s">
        <v>10</v>
      </c>
      <c r="R882" s="47" t="s">
        <v>26</v>
      </c>
      <c r="S882" s="48" t="s">
        <v>1173</v>
      </c>
    </row>
    <row r="883" spans="1:19" hidden="1">
      <c r="A883" s="36">
        <v>1867</v>
      </c>
      <c r="B883" s="37">
        <v>42941</v>
      </c>
      <c r="C883" s="38" t="s">
        <v>941</v>
      </c>
      <c r="D883" s="39" t="s">
        <v>1071</v>
      </c>
      <c r="E883" s="40" t="s">
        <v>101</v>
      </c>
      <c r="F883" s="39" t="s">
        <v>25</v>
      </c>
      <c r="G883" s="41" t="s">
        <v>12</v>
      </c>
      <c r="H883" s="39" t="s">
        <v>47</v>
      </c>
      <c r="I883" s="42" t="s">
        <v>662</v>
      </c>
      <c r="J883" s="43">
        <v>6</v>
      </c>
      <c r="K883" s="44">
        <v>540</v>
      </c>
      <c r="L883" s="43">
        <v>3240</v>
      </c>
      <c r="M883" s="45">
        <v>0.1</v>
      </c>
      <c r="N883" s="46">
        <v>2916</v>
      </c>
      <c r="O883" s="41" t="s">
        <v>18</v>
      </c>
      <c r="P883" s="47" t="s">
        <v>79</v>
      </c>
      <c r="Q883" s="48" t="s">
        <v>16</v>
      </c>
      <c r="R883" s="47" t="s">
        <v>26</v>
      </c>
      <c r="S883" s="48" t="s">
        <v>1173</v>
      </c>
    </row>
    <row r="884" spans="1:19" hidden="1">
      <c r="A884" s="36">
        <v>1868</v>
      </c>
      <c r="B884" s="37">
        <v>42941</v>
      </c>
      <c r="C884" s="38" t="s">
        <v>941</v>
      </c>
      <c r="D884" s="39" t="s">
        <v>1071</v>
      </c>
      <c r="E884" s="40" t="s">
        <v>101</v>
      </c>
      <c r="F884" s="39" t="s">
        <v>25</v>
      </c>
      <c r="G884" s="41" t="s">
        <v>12</v>
      </c>
      <c r="H884" s="39" t="s">
        <v>55</v>
      </c>
      <c r="I884" s="42" t="s">
        <v>86</v>
      </c>
      <c r="J884" s="43">
        <v>33</v>
      </c>
      <c r="K884" s="44">
        <v>3360</v>
      </c>
      <c r="L884" s="43">
        <v>110880</v>
      </c>
      <c r="M884" s="45">
        <v>0.04</v>
      </c>
      <c r="N884" s="46">
        <v>106444.8</v>
      </c>
      <c r="O884" s="41" t="s">
        <v>18</v>
      </c>
      <c r="P884" s="47" t="s">
        <v>53</v>
      </c>
      <c r="Q884" s="48" t="s">
        <v>16</v>
      </c>
      <c r="R884" s="47" t="s">
        <v>26</v>
      </c>
      <c r="S884" s="48" t="s">
        <v>1173</v>
      </c>
    </row>
    <row r="885" spans="1:19" hidden="1">
      <c r="A885" s="36">
        <v>1869</v>
      </c>
      <c r="B885" s="37">
        <v>42941</v>
      </c>
      <c r="C885" s="38" t="s">
        <v>941</v>
      </c>
      <c r="D885" s="39" t="s">
        <v>1071</v>
      </c>
      <c r="E885" s="40" t="s">
        <v>101</v>
      </c>
      <c r="F885" s="39" t="s">
        <v>25</v>
      </c>
      <c r="G885" s="41" t="s">
        <v>66</v>
      </c>
      <c r="H885" s="39" t="s">
        <v>125</v>
      </c>
      <c r="I885" s="42" t="s">
        <v>843</v>
      </c>
      <c r="J885" s="43">
        <v>17</v>
      </c>
      <c r="K885" s="44">
        <v>33060</v>
      </c>
      <c r="L885" s="43">
        <v>562020</v>
      </c>
      <c r="M885" s="45">
        <v>0.1</v>
      </c>
      <c r="N885" s="46">
        <v>505818</v>
      </c>
      <c r="O885" s="41" t="s">
        <v>18</v>
      </c>
      <c r="P885" s="47" t="s">
        <v>53</v>
      </c>
      <c r="Q885" s="48" t="s">
        <v>16</v>
      </c>
      <c r="R885" s="47" t="s">
        <v>26</v>
      </c>
      <c r="S885" s="48" t="s">
        <v>1173</v>
      </c>
    </row>
    <row r="886" spans="1:19" hidden="1">
      <c r="A886" s="36">
        <v>1870</v>
      </c>
      <c r="B886" s="37">
        <v>42941</v>
      </c>
      <c r="C886" s="38" t="s">
        <v>941</v>
      </c>
      <c r="D886" s="39" t="s">
        <v>1072</v>
      </c>
      <c r="E886" s="40" t="s">
        <v>11</v>
      </c>
      <c r="F886" s="39" t="s">
        <v>30</v>
      </c>
      <c r="G886" s="41" t="s">
        <v>12</v>
      </c>
      <c r="H886" s="39" t="s">
        <v>120</v>
      </c>
      <c r="I886" s="42" t="s">
        <v>1073</v>
      </c>
      <c r="J886" s="43">
        <v>21</v>
      </c>
      <c r="K886" s="44">
        <v>240</v>
      </c>
      <c r="L886" s="43">
        <v>5040</v>
      </c>
      <c r="M886" s="45">
        <v>0</v>
      </c>
      <c r="N886" s="46">
        <v>5040</v>
      </c>
      <c r="O886" s="41" t="s">
        <v>13</v>
      </c>
      <c r="P886" s="47" t="s">
        <v>53</v>
      </c>
      <c r="Q886" s="48" t="s">
        <v>14</v>
      </c>
      <c r="R886" s="47" t="s">
        <v>29</v>
      </c>
      <c r="S886" s="48" t="s">
        <v>1173</v>
      </c>
    </row>
    <row r="887" spans="1:19" hidden="1">
      <c r="A887" s="36">
        <v>1871</v>
      </c>
      <c r="B887" s="37">
        <v>42941</v>
      </c>
      <c r="C887" s="38" t="s">
        <v>941</v>
      </c>
      <c r="D887" s="39" t="s">
        <v>1072</v>
      </c>
      <c r="E887" s="40" t="s">
        <v>11</v>
      </c>
      <c r="F887" s="39" t="s">
        <v>30</v>
      </c>
      <c r="G887" s="41" t="s">
        <v>12</v>
      </c>
      <c r="H887" s="39" t="s">
        <v>157</v>
      </c>
      <c r="I887" s="42" t="s">
        <v>1074</v>
      </c>
      <c r="J887" s="43">
        <v>50</v>
      </c>
      <c r="K887" s="44">
        <v>120</v>
      </c>
      <c r="L887" s="43">
        <v>6000</v>
      </c>
      <c r="M887" s="45">
        <v>0.08</v>
      </c>
      <c r="N887" s="46">
        <v>5520</v>
      </c>
      <c r="O887" s="41" t="s">
        <v>13</v>
      </c>
      <c r="P887" s="47" t="s">
        <v>64</v>
      </c>
      <c r="Q887" s="48" t="s">
        <v>14</v>
      </c>
      <c r="R887" s="47" t="s">
        <v>29</v>
      </c>
      <c r="S887" s="48" t="s">
        <v>1173</v>
      </c>
    </row>
    <row r="888" spans="1:19" hidden="1">
      <c r="A888" s="36">
        <v>1872</v>
      </c>
      <c r="B888" s="37">
        <v>42941</v>
      </c>
      <c r="C888" s="38" t="s">
        <v>941</v>
      </c>
      <c r="D888" s="39" t="s">
        <v>1072</v>
      </c>
      <c r="E888" s="40" t="s">
        <v>11</v>
      </c>
      <c r="F888" s="39" t="s">
        <v>30</v>
      </c>
      <c r="G888" s="41" t="s">
        <v>12</v>
      </c>
      <c r="H888" s="39" t="s">
        <v>55</v>
      </c>
      <c r="I888" s="42" t="s">
        <v>1075</v>
      </c>
      <c r="J888" s="43">
        <v>34</v>
      </c>
      <c r="K888" s="44">
        <v>1020</v>
      </c>
      <c r="L888" s="43">
        <v>34680</v>
      </c>
      <c r="M888" s="45">
        <v>0.02</v>
      </c>
      <c r="N888" s="46">
        <v>33986.400000000001</v>
      </c>
      <c r="O888" s="41" t="s">
        <v>13</v>
      </c>
      <c r="P888" s="47" t="s">
        <v>46</v>
      </c>
      <c r="Q888" s="48" t="s">
        <v>14</v>
      </c>
      <c r="R888" s="47" t="s">
        <v>29</v>
      </c>
      <c r="S888" s="48" t="s">
        <v>1173</v>
      </c>
    </row>
    <row r="889" spans="1:19">
      <c r="A889" s="36">
        <v>1873</v>
      </c>
      <c r="B889" s="37">
        <v>42941</v>
      </c>
      <c r="C889" s="38" t="s">
        <v>941</v>
      </c>
      <c r="D889" s="39" t="s">
        <v>1076</v>
      </c>
      <c r="E889" s="40" t="s">
        <v>50</v>
      </c>
      <c r="F889" s="39" t="s">
        <v>28</v>
      </c>
      <c r="G889" s="41" t="s">
        <v>12</v>
      </c>
      <c r="H889" s="39" t="s">
        <v>47</v>
      </c>
      <c r="I889" s="42" t="s">
        <v>1077</v>
      </c>
      <c r="J889" s="43">
        <v>1</v>
      </c>
      <c r="K889" s="44">
        <v>420</v>
      </c>
      <c r="L889" s="43">
        <v>420</v>
      </c>
      <c r="M889" s="45">
        <v>0.09</v>
      </c>
      <c r="N889" s="46">
        <v>382.2</v>
      </c>
      <c r="O889" s="41" t="s">
        <v>18</v>
      </c>
      <c r="P889" s="47" t="s">
        <v>64</v>
      </c>
      <c r="Q889" s="48" t="s">
        <v>16</v>
      </c>
      <c r="R889" s="47" t="s">
        <v>29</v>
      </c>
      <c r="S889" s="48" t="s">
        <v>1173</v>
      </c>
    </row>
    <row r="890" spans="1:19">
      <c r="A890" s="36">
        <v>1874</v>
      </c>
      <c r="B890" s="37">
        <v>42941</v>
      </c>
      <c r="C890" s="38" t="s">
        <v>941</v>
      </c>
      <c r="D890" s="39" t="s">
        <v>1076</v>
      </c>
      <c r="E890" s="40" t="s">
        <v>50</v>
      </c>
      <c r="F890" s="39" t="s">
        <v>28</v>
      </c>
      <c r="G890" s="41" t="s">
        <v>12</v>
      </c>
      <c r="H890" s="39" t="s">
        <v>47</v>
      </c>
      <c r="I890" s="42" t="s">
        <v>124</v>
      </c>
      <c r="J890" s="43">
        <v>35</v>
      </c>
      <c r="K890" s="44">
        <v>1860</v>
      </c>
      <c r="L890" s="43">
        <v>65100</v>
      </c>
      <c r="M890" s="45">
        <v>0.1</v>
      </c>
      <c r="N890" s="46">
        <v>58590</v>
      </c>
      <c r="O890" s="41" t="s">
        <v>18</v>
      </c>
      <c r="P890" s="47" t="s">
        <v>49</v>
      </c>
      <c r="Q890" s="48" t="s">
        <v>16</v>
      </c>
      <c r="R890" s="47" t="s">
        <v>29</v>
      </c>
      <c r="S890" s="48" t="s">
        <v>1173</v>
      </c>
    </row>
    <row r="891" spans="1:19" hidden="1">
      <c r="A891" s="36">
        <v>1875</v>
      </c>
      <c r="B891" s="37">
        <v>42941</v>
      </c>
      <c r="C891" s="38" t="s">
        <v>941</v>
      </c>
      <c r="D891" s="39" t="s">
        <v>1076</v>
      </c>
      <c r="E891" s="40" t="s">
        <v>50</v>
      </c>
      <c r="F891" s="39" t="s">
        <v>28</v>
      </c>
      <c r="G891" s="41" t="s">
        <v>8</v>
      </c>
      <c r="H891" s="39" t="s">
        <v>62</v>
      </c>
      <c r="I891" s="42" t="s">
        <v>444</v>
      </c>
      <c r="J891" s="43">
        <v>26</v>
      </c>
      <c r="K891" s="44">
        <v>12060</v>
      </c>
      <c r="L891" s="43">
        <v>313560</v>
      </c>
      <c r="M891" s="45">
        <v>0.06</v>
      </c>
      <c r="N891" s="46">
        <v>294746.40000000002</v>
      </c>
      <c r="O891" s="41" t="s">
        <v>18</v>
      </c>
      <c r="P891" s="47" t="s">
        <v>53</v>
      </c>
      <c r="Q891" s="48" t="s">
        <v>16</v>
      </c>
      <c r="R891" s="47" t="s">
        <v>29</v>
      </c>
      <c r="S891" s="48" t="s">
        <v>1173</v>
      </c>
    </row>
    <row r="892" spans="1:19" hidden="1">
      <c r="A892" s="36">
        <v>1876</v>
      </c>
      <c r="B892" s="37">
        <v>42942</v>
      </c>
      <c r="C892" s="38" t="s">
        <v>941</v>
      </c>
      <c r="D892" s="39" t="s">
        <v>123</v>
      </c>
      <c r="E892" s="40" t="s">
        <v>50</v>
      </c>
      <c r="F892" s="39" t="s">
        <v>30</v>
      </c>
      <c r="G892" s="41" t="s">
        <v>8</v>
      </c>
      <c r="H892" s="39" t="s">
        <v>62</v>
      </c>
      <c r="I892" s="42" t="s">
        <v>375</v>
      </c>
      <c r="J892" s="43">
        <v>39</v>
      </c>
      <c r="K892" s="44">
        <v>3960</v>
      </c>
      <c r="L892" s="43">
        <v>154440</v>
      </c>
      <c r="M892" s="45">
        <v>0.09</v>
      </c>
      <c r="N892" s="46">
        <v>140540.4</v>
      </c>
      <c r="O892" s="41" t="s">
        <v>1172</v>
      </c>
      <c r="P892" s="47" t="s">
        <v>53</v>
      </c>
      <c r="Q892" s="48" t="s">
        <v>10</v>
      </c>
      <c r="R892" s="47" t="s">
        <v>29</v>
      </c>
      <c r="S892" s="48" t="s">
        <v>1173</v>
      </c>
    </row>
    <row r="893" spans="1:19">
      <c r="A893" s="36">
        <v>1877</v>
      </c>
      <c r="B893" s="37">
        <v>42942</v>
      </c>
      <c r="C893" s="38" t="s">
        <v>941</v>
      </c>
      <c r="D893" s="39" t="s">
        <v>123</v>
      </c>
      <c r="E893" s="40" t="s">
        <v>50</v>
      </c>
      <c r="F893" s="39" t="s">
        <v>30</v>
      </c>
      <c r="G893" s="41" t="s">
        <v>12</v>
      </c>
      <c r="H893" s="39" t="s">
        <v>120</v>
      </c>
      <c r="I893" s="42" t="s">
        <v>121</v>
      </c>
      <c r="J893" s="43">
        <v>49</v>
      </c>
      <c r="K893" s="44">
        <v>300</v>
      </c>
      <c r="L893" s="43">
        <v>14700</v>
      </c>
      <c r="M893" s="45">
        <v>0.04</v>
      </c>
      <c r="N893" s="46">
        <v>14112</v>
      </c>
      <c r="O893" s="41" t="s">
        <v>1172</v>
      </c>
      <c r="P893" s="47" t="s">
        <v>53</v>
      </c>
      <c r="Q893" s="48" t="s">
        <v>10</v>
      </c>
      <c r="R893" s="47" t="s">
        <v>29</v>
      </c>
      <c r="S893" s="48" t="s">
        <v>1173</v>
      </c>
    </row>
    <row r="894" spans="1:19">
      <c r="A894" s="36">
        <v>1878</v>
      </c>
      <c r="B894" s="37">
        <v>42942</v>
      </c>
      <c r="C894" s="38" t="s">
        <v>941</v>
      </c>
      <c r="D894" s="39" t="s">
        <v>123</v>
      </c>
      <c r="E894" s="40" t="s">
        <v>50</v>
      </c>
      <c r="F894" s="39" t="s">
        <v>30</v>
      </c>
      <c r="G894" s="41" t="s">
        <v>12</v>
      </c>
      <c r="H894" s="39" t="s">
        <v>55</v>
      </c>
      <c r="I894" s="42" t="s">
        <v>593</v>
      </c>
      <c r="J894" s="43">
        <v>1</v>
      </c>
      <c r="K894" s="44">
        <v>1680</v>
      </c>
      <c r="L894" s="43">
        <v>1680</v>
      </c>
      <c r="M894" s="45">
        <v>0.09</v>
      </c>
      <c r="N894" s="46">
        <v>1528.8</v>
      </c>
      <c r="O894" s="41" t="s">
        <v>1172</v>
      </c>
      <c r="P894" s="47" t="s">
        <v>53</v>
      </c>
      <c r="Q894" s="48" t="s">
        <v>10</v>
      </c>
      <c r="R894" s="47" t="s">
        <v>29</v>
      </c>
      <c r="S894" s="48" t="s">
        <v>1173</v>
      </c>
    </row>
    <row r="895" spans="1:19" hidden="1">
      <c r="A895" s="36">
        <v>1879</v>
      </c>
      <c r="B895" s="37">
        <v>42942</v>
      </c>
      <c r="C895" s="38" t="s">
        <v>941</v>
      </c>
      <c r="D895" s="39" t="s">
        <v>222</v>
      </c>
      <c r="E895" s="40" t="s">
        <v>101</v>
      </c>
      <c r="F895" s="39" t="s">
        <v>27</v>
      </c>
      <c r="G895" s="41" t="s">
        <v>8</v>
      </c>
      <c r="H895" s="39" t="s">
        <v>44</v>
      </c>
      <c r="I895" s="42" t="s">
        <v>584</v>
      </c>
      <c r="J895" s="43">
        <v>32</v>
      </c>
      <c r="K895" s="44">
        <v>540</v>
      </c>
      <c r="L895" s="43">
        <v>17280</v>
      </c>
      <c r="M895" s="45">
        <v>0.09</v>
      </c>
      <c r="N895" s="46">
        <v>15724.8</v>
      </c>
      <c r="O895" s="41" t="s">
        <v>13</v>
      </c>
      <c r="P895" s="47" t="s">
        <v>53</v>
      </c>
      <c r="Q895" s="48" t="s">
        <v>14</v>
      </c>
      <c r="R895" s="47" t="s">
        <v>26</v>
      </c>
      <c r="S895" s="48" t="s">
        <v>1173</v>
      </c>
    </row>
    <row r="896" spans="1:19" hidden="1">
      <c r="A896" s="36">
        <v>1880</v>
      </c>
      <c r="B896" s="37">
        <v>42942</v>
      </c>
      <c r="C896" s="38" t="s">
        <v>941</v>
      </c>
      <c r="D896" s="39" t="s">
        <v>222</v>
      </c>
      <c r="E896" s="40" t="s">
        <v>101</v>
      </c>
      <c r="F896" s="39" t="s">
        <v>27</v>
      </c>
      <c r="G896" s="41" t="s">
        <v>66</v>
      </c>
      <c r="H896" s="39" t="s">
        <v>82</v>
      </c>
      <c r="I896" s="42" t="s">
        <v>905</v>
      </c>
      <c r="J896" s="43">
        <v>32</v>
      </c>
      <c r="K896" s="44">
        <v>540</v>
      </c>
      <c r="L896" s="43">
        <v>17280</v>
      </c>
      <c r="M896" s="45">
        <v>0.02</v>
      </c>
      <c r="N896" s="46">
        <v>16934.400000000001</v>
      </c>
      <c r="O896" s="41" t="s">
        <v>13</v>
      </c>
      <c r="P896" s="47" t="s">
        <v>53</v>
      </c>
      <c r="Q896" s="48" t="s">
        <v>14</v>
      </c>
      <c r="R896" s="47" t="s">
        <v>26</v>
      </c>
      <c r="S896" s="48" t="s">
        <v>1173</v>
      </c>
    </row>
    <row r="897" spans="1:19" hidden="1">
      <c r="A897" s="36">
        <v>1881</v>
      </c>
      <c r="B897" s="37">
        <v>42942</v>
      </c>
      <c r="C897" s="38" t="s">
        <v>941</v>
      </c>
      <c r="D897" s="39" t="s">
        <v>222</v>
      </c>
      <c r="E897" s="40" t="s">
        <v>101</v>
      </c>
      <c r="F897" s="39" t="s">
        <v>27</v>
      </c>
      <c r="G897" s="41" t="s">
        <v>12</v>
      </c>
      <c r="H897" s="39" t="s">
        <v>47</v>
      </c>
      <c r="I897" s="42" t="s">
        <v>1078</v>
      </c>
      <c r="J897" s="43">
        <v>32</v>
      </c>
      <c r="K897" s="44">
        <v>2940</v>
      </c>
      <c r="L897" s="43">
        <v>94080</v>
      </c>
      <c r="M897" s="45">
        <v>0.02</v>
      </c>
      <c r="N897" s="46">
        <v>92198.399999999994</v>
      </c>
      <c r="O897" s="41" t="s">
        <v>13</v>
      </c>
      <c r="P897" s="47" t="s">
        <v>91</v>
      </c>
      <c r="Q897" s="48" t="s">
        <v>14</v>
      </c>
      <c r="R897" s="47" t="s">
        <v>26</v>
      </c>
      <c r="S897" s="48" t="s">
        <v>1173</v>
      </c>
    </row>
    <row r="898" spans="1:19" hidden="1">
      <c r="A898" s="36">
        <v>1882</v>
      </c>
      <c r="B898" s="37">
        <v>42942</v>
      </c>
      <c r="C898" s="38" t="s">
        <v>941</v>
      </c>
      <c r="D898" s="39" t="s">
        <v>832</v>
      </c>
      <c r="E898" s="40" t="s">
        <v>101</v>
      </c>
      <c r="F898" s="39" t="s">
        <v>25</v>
      </c>
      <c r="G898" s="41" t="s">
        <v>66</v>
      </c>
      <c r="H898" s="39" t="s">
        <v>67</v>
      </c>
      <c r="I898" s="42" t="s">
        <v>728</v>
      </c>
      <c r="J898" s="43">
        <v>45</v>
      </c>
      <c r="K898" s="44">
        <v>21360</v>
      </c>
      <c r="L898" s="43">
        <v>961200</v>
      </c>
      <c r="M898" s="45">
        <v>0.02</v>
      </c>
      <c r="N898" s="46">
        <v>941976</v>
      </c>
      <c r="O898" s="41" t="s">
        <v>1174</v>
      </c>
      <c r="P898" s="47" t="s">
        <v>53</v>
      </c>
      <c r="Q898" s="48" t="s">
        <v>10</v>
      </c>
      <c r="R898" s="47" t="s">
        <v>26</v>
      </c>
      <c r="S898" s="48" t="s">
        <v>1173</v>
      </c>
    </row>
    <row r="899" spans="1:19">
      <c r="A899" s="36">
        <v>1883</v>
      </c>
      <c r="B899" s="37">
        <v>42942</v>
      </c>
      <c r="C899" s="38" t="s">
        <v>941</v>
      </c>
      <c r="D899" s="39" t="s">
        <v>127</v>
      </c>
      <c r="E899" s="40" t="s">
        <v>50</v>
      </c>
      <c r="F899" s="39" t="s">
        <v>30</v>
      </c>
      <c r="G899" s="41" t="s">
        <v>12</v>
      </c>
      <c r="H899" s="39" t="s">
        <v>128</v>
      </c>
      <c r="I899" s="42" t="s">
        <v>1079</v>
      </c>
      <c r="J899" s="43">
        <v>49</v>
      </c>
      <c r="K899" s="44">
        <v>2520</v>
      </c>
      <c r="L899" s="43">
        <v>123480</v>
      </c>
      <c r="M899" s="45">
        <v>0.06</v>
      </c>
      <c r="N899" s="46">
        <v>116071.2</v>
      </c>
      <c r="O899" s="41" t="s">
        <v>15</v>
      </c>
      <c r="P899" s="47" t="s">
        <v>53</v>
      </c>
      <c r="Q899" s="48" t="s">
        <v>10</v>
      </c>
      <c r="R899" s="47" t="s">
        <v>29</v>
      </c>
      <c r="S899" s="48" t="s">
        <v>1173</v>
      </c>
    </row>
    <row r="900" spans="1:19">
      <c r="A900" s="36">
        <v>1884</v>
      </c>
      <c r="B900" s="37">
        <v>42942</v>
      </c>
      <c r="C900" s="38" t="s">
        <v>941</v>
      </c>
      <c r="D900" s="39" t="s">
        <v>127</v>
      </c>
      <c r="E900" s="40" t="s">
        <v>50</v>
      </c>
      <c r="F900" s="39" t="s">
        <v>30</v>
      </c>
      <c r="G900" s="41" t="s">
        <v>12</v>
      </c>
      <c r="H900" s="39" t="s">
        <v>114</v>
      </c>
      <c r="I900" s="42" t="s">
        <v>951</v>
      </c>
      <c r="J900" s="43">
        <v>12</v>
      </c>
      <c r="K900" s="44">
        <v>360</v>
      </c>
      <c r="L900" s="43">
        <v>4320</v>
      </c>
      <c r="M900" s="45">
        <v>0.1</v>
      </c>
      <c r="N900" s="46">
        <v>3888</v>
      </c>
      <c r="O900" s="41" t="s">
        <v>15</v>
      </c>
      <c r="P900" s="47" t="s">
        <v>53</v>
      </c>
      <c r="Q900" s="48" t="s">
        <v>10</v>
      </c>
      <c r="R900" s="47" t="s">
        <v>29</v>
      </c>
      <c r="S900" s="48" t="s">
        <v>1173</v>
      </c>
    </row>
    <row r="901" spans="1:19" hidden="1">
      <c r="A901" s="36">
        <v>1885</v>
      </c>
      <c r="B901" s="37">
        <v>42942</v>
      </c>
      <c r="C901" s="38" t="s">
        <v>941</v>
      </c>
      <c r="D901" s="39" t="s">
        <v>854</v>
      </c>
      <c r="E901" s="40" t="s">
        <v>11</v>
      </c>
      <c r="F901" s="39" t="s">
        <v>30</v>
      </c>
      <c r="G901" s="41" t="s">
        <v>8</v>
      </c>
      <c r="H901" s="39" t="s">
        <v>44</v>
      </c>
      <c r="I901" s="42" t="s">
        <v>1080</v>
      </c>
      <c r="J901" s="43">
        <v>39</v>
      </c>
      <c r="K901" s="44">
        <v>2460</v>
      </c>
      <c r="L901" s="43">
        <v>95940</v>
      </c>
      <c r="M901" s="45">
        <v>0.1</v>
      </c>
      <c r="N901" s="46">
        <v>86346</v>
      </c>
      <c r="O901" s="41" t="s">
        <v>15</v>
      </c>
      <c r="P901" s="47" t="s">
        <v>79</v>
      </c>
      <c r="Q901" s="48" t="s">
        <v>10</v>
      </c>
      <c r="R901" s="47" t="s">
        <v>29</v>
      </c>
      <c r="S901" s="48" t="s">
        <v>1173</v>
      </c>
    </row>
    <row r="902" spans="1:19" hidden="1">
      <c r="A902" s="36">
        <v>1886</v>
      </c>
      <c r="B902" s="37">
        <v>42942</v>
      </c>
      <c r="C902" s="38" t="s">
        <v>941</v>
      </c>
      <c r="D902" s="39" t="s">
        <v>854</v>
      </c>
      <c r="E902" s="40" t="s">
        <v>11</v>
      </c>
      <c r="F902" s="39" t="s">
        <v>30</v>
      </c>
      <c r="G902" s="41" t="s">
        <v>12</v>
      </c>
      <c r="H902" s="39" t="s">
        <v>55</v>
      </c>
      <c r="I902" s="42" t="s">
        <v>1081</v>
      </c>
      <c r="J902" s="43">
        <v>45</v>
      </c>
      <c r="K902" s="44">
        <v>3780</v>
      </c>
      <c r="L902" s="43">
        <v>170100</v>
      </c>
      <c r="M902" s="45">
        <v>0.04</v>
      </c>
      <c r="N902" s="46">
        <v>163296</v>
      </c>
      <c r="O902" s="41" t="s">
        <v>15</v>
      </c>
      <c r="P902" s="47" t="s">
        <v>53</v>
      </c>
      <c r="Q902" s="48" t="s">
        <v>10</v>
      </c>
      <c r="R902" s="47" t="s">
        <v>29</v>
      </c>
      <c r="S902" s="48" t="s">
        <v>1173</v>
      </c>
    </row>
    <row r="903" spans="1:19" hidden="1">
      <c r="A903" s="36">
        <v>1887</v>
      </c>
      <c r="B903" s="37">
        <v>42943</v>
      </c>
      <c r="C903" s="38" t="s">
        <v>941</v>
      </c>
      <c r="D903" s="39" t="s">
        <v>828</v>
      </c>
      <c r="E903" s="40" t="s">
        <v>50</v>
      </c>
      <c r="F903" s="39" t="s">
        <v>27</v>
      </c>
      <c r="G903" s="41" t="s">
        <v>66</v>
      </c>
      <c r="H903" s="39" t="s">
        <v>67</v>
      </c>
      <c r="I903" s="42" t="s">
        <v>940</v>
      </c>
      <c r="J903" s="43">
        <v>7</v>
      </c>
      <c r="K903" s="44">
        <v>19260</v>
      </c>
      <c r="L903" s="43">
        <v>134820</v>
      </c>
      <c r="M903" s="45">
        <v>0.05</v>
      </c>
      <c r="N903" s="46">
        <v>128079</v>
      </c>
      <c r="O903" s="41" t="s">
        <v>13</v>
      </c>
      <c r="P903" s="47" t="s">
        <v>53</v>
      </c>
      <c r="Q903" s="48" t="s">
        <v>14</v>
      </c>
      <c r="R903" s="47" t="s">
        <v>26</v>
      </c>
      <c r="S903" s="48" t="s">
        <v>1173</v>
      </c>
    </row>
    <row r="904" spans="1:19" hidden="1">
      <c r="A904" s="36">
        <v>1888</v>
      </c>
      <c r="B904" s="37">
        <v>42943</v>
      </c>
      <c r="C904" s="38" t="s">
        <v>941</v>
      </c>
      <c r="D904" s="39" t="s">
        <v>1082</v>
      </c>
      <c r="E904" s="40" t="s">
        <v>11</v>
      </c>
      <c r="F904" s="39" t="s">
        <v>30</v>
      </c>
      <c r="G904" s="41" t="s">
        <v>12</v>
      </c>
      <c r="H904" s="39" t="s">
        <v>114</v>
      </c>
      <c r="I904" s="42" t="s">
        <v>704</v>
      </c>
      <c r="J904" s="43">
        <v>36</v>
      </c>
      <c r="K904" s="44">
        <v>240</v>
      </c>
      <c r="L904" s="43">
        <v>8640</v>
      </c>
      <c r="M904" s="45">
        <v>0.04</v>
      </c>
      <c r="N904" s="46">
        <v>8294.4</v>
      </c>
      <c r="O904" s="41" t="s">
        <v>1174</v>
      </c>
      <c r="P904" s="47" t="s">
        <v>49</v>
      </c>
      <c r="Q904" s="48" t="s">
        <v>10</v>
      </c>
      <c r="R904" s="47" t="s">
        <v>29</v>
      </c>
      <c r="S904" s="48" t="s">
        <v>1173</v>
      </c>
    </row>
    <row r="905" spans="1:19" hidden="1">
      <c r="A905" s="36">
        <v>1889</v>
      </c>
      <c r="B905" s="37">
        <v>42943</v>
      </c>
      <c r="C905" s="38" t="s">
        <v>941</v>
      </c>
      <c r="D905" s="39" t="s">
        <v>1082</v>
      </c>
      <c r="E905" s="40" t="s">
        <v>11</v>
      </c>
      <c r="F905" s="39" t="s">
        <v>30</v>
      </c>
      <c r="G905" s="41" t="s">
        <v>66</v>
      </c>
      <c r="H905" s="39" t="s">
        <v>67</v>
      </c>
      <c r="I905" s="42" t="s">
        <v>1083</v>
      </c>
      <c r="J905" s="43">
        <v>24</v>
      </c>
      <c r="K905" s="44">
        <v>13020</v>
      </c>
      <c r="L905" s="43">
        <v>312480</v>
      </c>
      <c r="M905" s="45">
        <v>0.03</v>
      </c>
      <c r="N905" s="46">
        <v>303105.59999999998</v>
      </c>
      <c r="O905" s="41" t="s">
        <v>1174</v>
      </c>
      <c r="P905" s="47" t="s">
        <v>79</v>
      </c>
      <c r="Q905" s="48" t="s">
        <v>10</v>
      </c>
      <c r="R905" s="47" t="s">
        <v>29</v>
      </c>
      <c r="S905" s="48" t="s">
        <v>1173</v>
      </c>
    </row>
    <row r="906" spans="1:19" hidden="1">
      <c r="A906" s="36">
        <v>1890</v>
      </c>
      <c r="B906" s="37">
        <v>42943</v>
      </c>
      <c r="C906" s="38" t="s">
        <v>941</v>
      </c>
      <c r="D906" s="39" t="s">
        <v>595</v>
      </c>
      <c r="E906" s="40" t="s">
        <v>7</v>
      </c>
      <c r="F906" s="39" t="s">
        <v>28</v>
      </c>
      <c r="G906" s="41" t="s">
        <v>12</v>
      </c>
      <c r="H906" s="39" t="s">
        <v>51</v>
      </c>
      <c r="I906" s="42" t="s">
        <v>76</v>
      </c>
      <c r="J906" s="43">
        <v>37</v>
      </c>
      <c r="K906" s="44">
        <v>180</v>
      </c>
      <c r="L906" s="43">
        <v>6660</v>
      </c>
      <c r="M906" s="45">
        <v>0.06</v>
      </c>
      <c r="N906" s="46">
        <v>6260.4</v>
      </c>
      <c r="O906" s="41" t="s">
        <v>15</v>
      </c>
      <c r="P906" s="47" t="s">
        <v>91</v>
      </c>
      <c r="Q906" s="48" t="s">
        <v>10</v>
      </c>
      <c r="R906" s="47" t="s">
        <v>29</v>
      </c>
      <c r="S906" s="48" t="s">
        <v>1173</v>
      </c>
    </row>
    <row r="907" spans="1:19" hidden="1">
      <c r="A907" s="36">
        <v>1891</v>
      </c>
      <c r="B907" s="37">
        <v>42944</v>
      </c>
      <c r="C907" s="38" t="s">
        <v>941</v>
      </c>
      <c r="D907" s="39" t="s">
        <v>1084</v>
      </c>
      <c r="E907" s="40" t="s">
        <v>101</v>
      </c>
      <c r="F907" s="39" t="s">
        <v>25</v>
      </c>
      <c r="G907" s="41" t="s">
        <v>8</v>
      </c>
      <c r="H907" s="39" t="s">
        <v>70</v>
      </c>
      <c r="I907" s="42" t="s">
        <v>1085</v>
      </c>
      <c r="J907" s="43">
        <v>6</v>
      </c>
      <c r="K907" s="44">
        <v>1080</v>
      </c>
      <c r="L907" s="43">
        <v>6480</v>
      </c>
      <c r="M907" s="45">
        <v>0.1</v>
      </c>
      <c r="N907" s="46">
        <v>5832</v>
      </c>
      <c r="O907" s="41" t="s">
        <v>15</v>
      </c>
      <c r="P907" s="47" t="s">
        <v>46</v>
      </c>
      <c r="Q907" s="48" t="s">
        <v>10</v>
      </c>
      <c r="R907" s="47" t="s">
        <v>26</v>
      </c>
      <c r="S907" s="48" t="s">
        <v>1173</v>
      </c>
    </row>
    <row r="908" spans="1:19" hidden="1">
      <c r="A908" s="36">
        <v>1892</v>
      </c>
      <c r="B908" s="37">
        <v>42944</v>
      </c>
      <c r="C908" s="38" t="s">
        <v>941</v>
      </c>
      <c r="D908" s="39" t="s">
        <v>1084</v>
      </c>
      <c r="E908" s="40" t="s">
        <v>101</v>
      </c>
      <c r="F908" s="39" t="s">
        <v>25</v>
      </c>
      <c r="G908" s="41" t="s">
        <v>12</v>
      </c>
      <c r="H908" s="39" t="s">
        <v>55</v>
      </c>
      <c r="I908" s="42" t="s">
        <v>867</v>
      </c>
      <c r="J908" s="43">
        <v>23</v>
      </c>
      <c r="K908" s="44">
        <v>660</v>
      </c>
      <c r="L908" s="43">
        <v>15180</v>
      </c>
      <c r="M908" s="45">
        <v>0.08</v>
      </c>
      <c r="N908" s="46">
        <v>13965.6</v>
      </c>
      <c r="O908" s="41" t="s">
        <v>15</v>
      </c>
      <c r="P908" s="47" t="s">
        <v>53</v>
      </c>
      <c r="Q908" s="48" t="s">
        <v>10</v>
      </c>
      <c r="R908" s="47" t="s">
        <v>26</v>
      </c>
      <c r="S908" s="48" t="s">
        <v>1173</v>
      </c>
    </row>
    <row r="909" spans="1:19" hidden="1">
      <c r="A909" s="36">
        <v>1893</v>
      </c>
      <c r="B909" s="37">
        <v>42944</v>
      </c>
      <c r="C909" s="38" t="s">
        <v>941</v>
      </c>
      <c r="D909" s="39" t="s">
        <v>1086</v>
      </c>
      <c r="E909" s="40" t="s">
        <v>101</v>
      </c>
      <c r="F909" s="39" t="s">
        <v>30</v>
      </c>
      <c r="G909" s="41" t="s">
        <v>66</v>
      </c>
      <c r="H909" s="39" t="s">
        <v>199</v>
      </c>
      <c r="I909" s="42" t="s">
        <v>1087</v>
      </c>
      <c r="J909" s="43">
        <v>6</v>
      </c>
      <c r="K909" s="44">
        <v>9660</v>
      </c>
      <c r="L909" s="43">
        <v>57960</v>
      </c>
      <c r="M909" s="45">
        <v>0.09</v>
      </c>
      <c r="N909" s="46">
        <v>52743.6</v>
      </c>
      <c r="O909" s="41" t="s">
        <v>18</v>
      </c>
      <c r="P909" s="47" t="s">
        <v>79</v>
      </c>
      <c r="Q909" s="48" t="s">
        <v>16</v>
      </c>
      <c r="R909" s="47" t="s">
        <v>29</v>
      </c>
      <c r="S909" s="48" t="s">
        <v>1173</v>
      </c>
    </row>
    <row r="910" spans="1:19" hidden="1">
      <c r="A910" s="36">
        <v>1894</v>
      </c>
      <c r="B910" s="37">
        <v>42944</v>
      </c>
      <c r="C910" s="38" t="s">
        <v>941</v>
      </c>
      <c r="D910" s="39" t="s">
        <v>1086</v>
      </c>
      <c r="E910" s="40" t="s">
        <v>101</v>
      </c>
      <c r="F910" s="39" t="s">
        <v>30</v>
      </c>
      <c r="G910" s="41" t="s">
        <v>8</v>
      </c>
      <c r="H910" s="39" t="s">
        <v>62</v>
      </c>
      <c r="I910" s="42" t="s">
        <v>963</v>
      </c>
      <c r="J910" s="43">
        <v>32</v>
      </c>
      <c r="K910" s="44">
        <v>10560</v>
      </c>
      <c r="L910" s="43">
        <v>337920</v>
      </c>
      <c r="M910" s="45">
        <v>0</v>
      </c>
      <c r="N910" s="46">
        <v>337920</v>
      </c>
      <c r="O910" s="41" t="s">
        <v>18</v>
      </c>
      <c r="P910" s="47" t="s">
        <v>53</v>
      </c>
      <c r="Q910" s="48" t="s">
        <v>16</v>
      </c>
      <c r="R910" s="47" t="s">
        <v>29</v>
      </c>
      <c r="S910" s="48" t="s">
        <v>1173</v>
      </c>
    </row>
    <row r="911" spans="1:19" hidden="1">
      <c r="A911" s="36">
        <v>1895</v>
      </c>
      <c r="B911" s="37">
        <v>42944</v>
      </c>
      <c r="C911" s="38" t="s">
        <v>941</v>
      </c>
      <c r="D911" s="39" t="s">
        <v>1088</v>
      </c>
      <c r="E911" s="40" t="s">
        <v>11</v>
      </c>
      <c r="F911" s="39" t="s">
        <v>27</v>
      </c>
      <c r="G911" s="41" t="s">
        <v>12</v>
      </c>
      <c r="H911" s="39" t="s">
        <v>47</v>
      </c>
      <c r="I911" s="42" t="s">
        <v>321</v>
      </c>
      <c r="J911" s="43">
        <v>40</v>
      </c>
      <c r="K911" s="44">
        <v>420</v>
      </c>
      <c r="L911" s="43">
        <v>16800</v>
      </c>
      <c r="M911" s="45">
        <v>0.1</v>
      </c>
      <c r="N911" s="46">
        <v>15120</v>
      </c>
      <c r="O911" s="41" t="s">
        <v>15</v>
      </c>
      <c r="P911" s="47" t="s">
        <v>53</v>
      </c>
      <c r="Q911" s="48" t="s">
        <v>10</v>
      </c>
      <c r="R911" s="47" t="s">
        <v>26</v>
      </c>
      <c r="S911" s="48" t="s">
        <v>1173</v>
      </c>
    </row>
    <row r="912" spans="1:19">
      <c r="A912" s="36">
        <v>1896</v>
      </c>
      <c r="B912" s="37">
        <v>42944</v>
      </c>
      <c r="C912" s="38" t="s">
        <v>941</v>
      </c>
      <c r="D912" s="39" t="s">
        <v>1089</v>
      </c>
      <c r="E912" s="40" t="s">
        <v>7</v>
      </c>
      <c r="F912" s="39" t="s">
        <v>27</v>
      </c>
      <c r="G912" s="41" t="s">
        <v>8</v>
      </c>
      <c r="H912" s="39" t="s">
        <v>62</v>
      </c>
      <c r="I912" s="42" t="s">
        <v>367</v>
      </c>
      <c r="J912" s="43">
        <v>22</v>
      </c>
      <c r="K912" s="44">
        <v>3960</v>
      </c>
      <c r="L912" s="43">
        <v>87120</v>
      </c>
      <c r="M912" s="45">
        <v>7.0000000000000007E-2</v>
      </c>
      <c r="N912" s="46">
        <v>81021.600000000006</v>
      </c>
      <c r="O912" s="41" t="s">
        <v>1172</v>
      </c>
      <c r="P912" s="47" t="s">
        <v>91</v>
      </c>
      <c r="Q912" s="48" t="s">
        <v>10</v>
      </c>
      <c r="R912" s="47" t="s">
        <v>26</v>
      </c>
      <c r="S912" s="48" t="s">
        <v>1173</v>
      </c>
    </row>
    <row r="913" spans="1:19" hidden="1">
      <c r="A913" s="36">
        <v>1897</v>
      </c>
      <c r="B913" s="37">
        <v>42945</v>
      </c>
      <c r="C913" s="38" t="s">
        <v>941</v>
      </c>
      <c r="D913" s="39" t="s">
        <v>687</v>
      </c>
      <c r="E913" s="40" t="s">
        <v>7</v>
      </c>
      <c r="F913" s="39" t="s">
        <v>25</v>
      </c>
      <c r="G913" s="41" t="s">
        <v>12</v>
      </c>
      <c r="H913" s="39" t="s">
        <v>128</v>
      </c>
      <c r="I913" s="42" t="s">
        <v>1090</v>
      </c>
      <c r="J913" s="43">
        <v>14</v>
      </c>
      <c r="K913" s="44">
        <v>2580</v>
      </c>
      <c r="L913" s="43">
        <v>36120</v>
      </c>
      <c r="M913" s="45">
        <v>0.04</v>
      </c>
      <c r="N913" s="46">
        <v>34675.199999999997</v>
      </c>
      <c r="O913" s="41" t="s">
        <v>18</v>
      </c>
      <c r="P913" s="47" t="s">
        <v>60</v>
      </c>
      <c r="Q913" s="48" t="s">
        <v>16</v>
      </c>
      <c r="R913" s="47" t="s">
        <v>26</v>
      </c>
      <c r="S913" s="48" t="s">
        <v>1173</v>
      </c>
    </row>
    <row r="914" spans="1:19" hidden="1">
      <c r="A914" s="36">
        <v>1898</v>
      </c>
      <c r="B914" s="37">
        <v>42945</v>
      </c>
      <c r="C914" s="38" t="s">
        <v>941</v>
      </c>
      <c r="D914" s="39" t="s">
        <v>687</v>
      </c>
      <c r="E914" s="40" t="s">
        <v>7</v>
      </c>
      <c r="F914" s="39" t="s">
        <v>25</v>
      </c>
      <c r="G914" s="41" t="s">
        <v>66</v>
      </c>
      <c r="H914" s="39" t="s">
        <v>82</v>
      </c>
      <c r="I914" s="42" t="s">
        <v>1091</v>
      </c>
      <c r="J914" s="43">
        <v>22</v>
      </c>
      <c r="K914" s="44">
        <v>360</v>
      </c>
      <c r="L914" s="43">
        <v>7920</v>
      </c>
      <c r="M914" s="45">
        <v>0.09</v>
      </c>
      <c r="N914" s="46">
        <v>7207.2</v>
      </c>
      <c r="O914" s="41" t="s">
        <v>18</v>
      </c>
      <c r="P914" s="47" t="s">
        <v>53</v>
      </c>
      <c r="Q914" s="48" t="s">
        <v>16</v>
      </c>
      <c r="R914" s="47" t="s">
        <v>26</v>
      </c>
      <c r="S914" s="48" t="s">
        <v>1173</v>
      </c>
    </row>
    <row r="915" spans="1:19" hidden="1">
      <c r="A915" s="36">
        <v>1899</v>
      </c>
      <c r="B915" s="37">
        <v>42945</v>
      </c>
      <c r="C915" s="38" t="s">
        <v>941</v>
      </c>
      <c r="D915" s="39" t="s">
        <v>1092</v>
      </c>
      <c r="E915" s="40" t="s">
        <v>11</v>
      </c>
      <c r="F915" s="39" t="s">
        <v>25</v>
      </c>
      <c r="G915" s="41" t="s">
        <v>12</v>
      </c>
      <c r="H915" s="39" t="s">
        <v>114</v>
      </c>
      <c r="I915" s="42" t="s">
        <v>805</v>
      </c>
      <c r="J915" s="43">
        <v>46</v>
      </c>
      <c r="K915" s="44">
        <v>300</v>
      </c>
      <c r="L915" s="43">
        <v>13800</v>
      </c>
      <c r="M915" s="45">
        <v>0.02</v>
      </c>
      <c r="N915" s="46">
        <v>13524</v>
      </c>
      <c r="O915" s="41" t="s">
        <v>1172</v>
      </c>
      <c r="P915" s="47" t="s">
        <v>53</v>
      </c>
      <c r="Q915" s="48" t="s">
        <v>10</v>
      </c>
      <c r="R915" s="47" t="s">
        <v>26</v>
      </c>
      <c r="S915" s="48" t="s">
        <v>1173</v>
      </c>
    </row>
    <row r="916" spans="1:19" hidden="1">
      <c r="A916" s="36">
        <v>1900</v>
      </c>
      <c r="B916" s="37">
        <v>42945</v>
      </c>
      <c r="C916" s="38" t="s">
        <v>941</v>
      </c>
      <c r="D916" s="39" t="s">
        <v>1093</v>
      </c>
      <c r="E916" s="40" t="s">
        <v>11</v>
      </c>
      <c r="F916" s="39" t="s">
        <v>28</v>
      </c>
      <c r="G916" s="41" t="s">
        <v>12</v>
      </c>
      <c r="H916" s="39" t="s">
        <v>47</v>
      </c>
      <c r="I916" s="42" t="s">
        <v>862</v>
      </c>
      <c r="J916" s="43">
        <v>41</v>
      </c>
      <c r="K916" s="44">
        <v>480</v>
      </c>
      <c r="L916" s="43">
        <v>19680</v>
      </c>
      <c r="M916" s="45">
        <v>0</v>
      </c>
      <c r="N916" s="46">
        <v>19680</v>
      </c>
      <c r="O916" s="41" t="s">
        <v>15</v>
      </c>
      <c r="P916" s="47" t="s">
        <v>53</v>
      </c>
      <c r="Q916" s="48" t="s">
        <v>10</v>
      </c>
      <c r="R916" s="47" t="s">
        <v>29</v>
      </c>
      <c r="S916" s="48" t="s">
        <v>1173</v>
      </c>
    </row>
    <row r="917" spans="1:19" hidden="1">
      <c r="A917" s="36">
        <v>1901</v>
      </c>
      <c r="B917" s="37">
        <v>42945</v>
      </c>
      <c r="C917" s="38" t="s">
        <v>941</v>
      </c>
      <c r="D917" s="39" t="s">
        <v>439</v>
      </c>
      <c r="E917" s="40" t="s">
        <v>7</v>
      </c>
      <c r="F917" s="39" t="s">
        <v>30</v>
      </c>
      <c r="G917" s="41" t="s">
        <v>12</v>
      </c>
      <c r="H917" s="39" t="s">
        <v>51</v>
      </c>
      <c r="I917" s="42" t="s">
        <v>1094</v>
      </c>
      <c r="J917" s="43">
        <v>50</v>
      </c>
      <c r="K917" s="44">
        <v>120</v>
      </c>
      <c r="L917" s="43">
        <v>6000</v>
      </c>
      <c r="M917" s="45">
        <v>0.09</v>
      </c>
      <c r="N917" s="46">
        <v>5460</v>
      </c>
      <c r="O917" s="41" t="s">
        <v>15</v>
      </c>
      <c r="P917" s="47" t="s">
        <v>64</v>
      </c>
      <c r="Q917" s="48" t="s">
        <v>10</v>
      </c>
      <c r="R917" s="47" t="s">
        <v>29</v>
      </c>
      <c r="S917" s="48" t="s">
        <v>1173</v>
      </c>
    </row>
    <row r="918" spans="1:19" hidden="1">
      <c r="A918" s="36">
        <v>1902</v>
      </c>
      <c r="B918" s="37">
        <v>42945</v>
      </c>
      <c r="C918" s="38" t="s">
        <v>941</v>
      </c>
      <c r="D918" s="39" t="s">
        <v>222</v>
      </c>
      <c r="E918" s="40" t="s">
        <v>7</v>
      </c>
      <c r="F918" s="39" t="s">
        <v>30</v>
      </c>
      <c r="G918" s="41" t="s">
        <v>66</v>
      </c>
      <c r="H918" s="39" t="s">
        <v>82</v>
      </c>
      <c r="I918" s="42" t="s">
        <v>1095</v>
      </c>
      <c r="J918" s="43">
        <v>19</v>
      </c>
      <c r="K918" s="44">
        <v>5580</v>
      </c>
      <c r="L918" s="43">
        <v>106020</v>
      </c>
      <c r="M918" s="45">
        <v>0.04</v>
      </c>
      <c r="N918" s="46">
        <v>101779.2</v>
      </c>
      <c r="O918" s="41" t="s">
        <v>1172</v>
      </c>
      <c r="P918" s="47" t="s">
        <v>79</v>
      </c>
      <c r="Q918" s="48" t="s">
        <v>10</v>
      </c>
      <c r="R918" s="47" t="s">
        <v>29</v>
      </c>
      <c r="S918" s="48" t="s">
        <v>1173</v>
      </c>
    </row>
    <row r="919" spans="1:19" hidden="1">
      <c r="A919" s="36">
        <v>1903</v>
      </c>
      <c r="B919" s="37">
        <v>42945</v>
      </c>
      <c r="C919" s="38" t="s">
        <v>941</v>
      </c>
      <c r="D919" s="39" t="s">
        <v>222</v>
      </c>
      <c r="E919" s="40" t="s">
        <v>7</v>
      </c>
      <c r="F919" s="39" t="s">
        <v>30</v>
      </c>
      <c r="G919" s="41" t="s">
        <v>12</v>
      </c>
      <c r="H919" s="39" t="s">
        <v>51</v>
      </c>
      <c r="I919" s="42" t="s">
        <v>1096</v>
      </c>
      <c r="J919" s="43">
        <v>26</v>
      </c>
      <c r="K919" s="44">
        <v>180</v>
      </c>
      <c r="L919" s="43">
        <v>4680</v>
      </c>
      <c r="M919" s="45">
        <v>0.04</v>
      </c>
      <c r="N919" s="46">
        <v>4492.8</v>
      </c>
      <c r="O919" s="41" t="s">
        <v>1172</v>
      </c>
      <c r="P919" s="47" t="s">
        <v>46</v>
      </c>
      <c r="Q919" s="48" t="s">
        <v>10</v>
      </c>
      <c r="R919" s="47" t="s">
        <v>29</v>
      </c>
      <c r="S919" s="48" t="s">
        <v>1173</v>
      </c>
    </row>
    <row r="920" spans="1:19">
      <c r="A920" s="36">
        <v>1904</v>
      </c>
      <c r="B920" s="37">
        <v>42945</v>
      </c>
      <c r="C920" s="38" t="s">
        <v>941</v>
      </c>
      <c r="D920" s="39" t="s">
        <v>222</v>
      </c>
      <c r="E920" s="40" t="s">
        <v>7</v>
      </c>
      <c r="F920" s="39" t="s">
        <v>30</v>
      </c>
      <c r="G920" s="41" t="s">
        <v>8</v>
      </c>
      <c r="H920" s="39" t="s">
        <v>62</v>
      </c>
      <c r="I920" s="42" t="s">
        <v>1097</v>
      </c>
      <c r="J920" s="43">
        <v>13</v>
      </c>
      <c r="K920" s="44">
        <v>12360</v>
      </c>
      <c r="L920" s="43">
        <v>160680</v>
      </c>
      <c r="M920" s="45">
        <v>0.02</v>
      </c>
      <c r="N920" s="46">
        <v>157466.4</v>
      </c>
      <c r="O920" s="41" t="s">
        <v>1172</v>
      </c>
      <c r="P920" s="47" t="s">
        <v>53</v>
      </c>
      <c r="Q920" s="48" t="s">
        <v>10</v>
      </c>
      <c r="R920" s="47" t="s">
        <v>29</v>
      </c>
      <c r="S920" s="48" t="s">
        <v>1173</v>
      </c>
    </row>
    <row r="921" spans="1:19">
      <c r="A921" s="36">
        <v>1905</v>
      </c>
      <c r="B921" s="37">
        <v>42946</v>
      </c>
      <c r="C921" s="38" t="s">
        <v>941</v>
      </c>
      <c r="D921" s="39" t="s">
        <v>702</v>
      </c>
      <c r="E921" s="40" t="s">
        <v>7</v>
      </c>
      <c r="F921" s="39" t="s">
        <v>27</v>
      </c>
      <c r="G921" s="41" t="s">
        <v>8</v>
      </c>
      <c r="H921" s="39" t="s">
        <v>62</v>
      </c>
      <c r="I921" s="42" t="s">
        <v>558</v>
      </c>
      <c r="J921" s="43">
        <v>49</v>
      </c>
      <c r="K921" s="44">
        <v>1740</v>
      </c>
      <c r="L921" s="43">
        <v>85260</v>
      </c>
      <c r="M921" s="45">
        <v>0.03</v>
      </c>
      <c r="N921" s="46">
        <v>82702.2</v>
      </c>
      <c r="O921" s="41" t="s">
        <v>1174</v>
      </c>
      <c r="P921" s="47" t="s">
        <v>53</v>
      </c>
      <c r="Q921" s="48" t="s">
        <v>10</v>
      </c>
      <c r="R921" s="47" t="s">
        <v>26</v>
      </c>
      <c r="S921" s="48" t="s">
        <v>1173</v>
      </c>
    </row>
    <row r="922" spans="1:19" hidden="1">
      <c r="A922" s="36">
        <v>1906</v>
      </c>
      <c r="B922" s="37">
        <v>42946</v>
      </c>
      <c r="C922" s="38" t="s">
        <v>941</v>
      </c>
      <c r="D922" s="39" t="s">
        <v>702</v>
      </c>
      <c r="E922" s="40" t="s">
        <v>7</v>
      </c>
      <c r="F922" s="39" t="s">
        <v>27</v>
      </c>
      <c r="G922" s="41" t="s">
        <v>66</v>
      </c>
      <c r="H922" s="39" t="s">
        <v>82</v>
      </c>
      <c r="I922" s="42" t="s">
        <v>1098</v>
      </c>
      <c r="J922" s="43">
        <v>38</v>
      </c>
      <c r="K922" s="44">
        <v>600</v>
      </c>
      <c r="L922" s="43">
        <v>22800</v>
      </c>
      <c r="M922" s="45">
        <v>0</v>
      </c>
      <c r="N922" s="46">
        <v>22800</v>
      </c>
      <c r="O922" s="41" t="s">
        <v>1174</v>
      </c>
      <c r="P922" s="47" t="s">
        <v>46</v>
      </c>
      <c r="Q922" s="48" t="s">
        <v>10</v>
      </c>
      <c r="R922" s="47" t="s">
        <v>26</v>
      </c>
      <c r="S922" s="48" t="s">
        <v>1173</v>
      </c>
    </row>
    <row r="923" spans="1:19" hidden="1">
      <c r="A923" s="36">
        <v>1907</v>
      </c>
      <c r="B923" s="37">
        <v>42946</v>
      </c>
      <c r="C923" s="38" t="s">
        <v>941</v>
      </c>
      <c r="D923" s="39" t="s">
        <v>1099</v>
      </c>
      <c r="E923" s="40" t="s">
        <v>101</v>
      </c>
      <c r="F923" s="39" t="s">
        <v>27</v>
      </c>
      <c r="G923" s="41" t="s">
        <v>66</v>
      </c>
      <c r="H923" s="39" t="s">
        <v>67</v>
      </c>
      <c r="I923" s="42" t="s">
        <v>1100</v>
      </c>
      <c r="J923" s="43">
        <v>2</v>
      </c>
      <c r="K923" s="44">
        <v>8160</v>
      </c>
      <c r="L923" s="43">
        <v>16320</v>
      </c>
      <c r="M923" s="45">
        <v>0.04</v>
      </c>
      <c r="N923" s="46">
        <v>15667.2</v>
      </c>
      <c r="O923" s="41" t="s">
        <v>15</v>
      </c>
      <c r="P923" s="47" t="s">
        <v>60</v>
      </c>
      <c r="Q923" s="48" t="s">
        <v>10</v>
      </c>
      <c r="R923" s="47" t="s">
        <v>26</v>
      </c>
      <c r="S923" s="48" t="s">
        <v>1173</v>
      </c>
    </row>
    <row r="924" spans="1:19" hidden="1">
      <c r="A924" s="36">
        <v>1908</v>
      </c>
      <c r="B924" s="37">
        <v>42946</v>
      </c>
      <c r="C924" s="38" t="s">
        <v>941</v>
      </c>
      <c r="D924" s="39" t="s">
        <v>988</v>
      </c>
      <c r="E924" s="40" t="s">
        <v>7</v>
      </c>
      <c r="F924" s="39" t="s">
        <v>25</v>
      </c>
      <c r="G924" s="41" t="s">
        <v>66</v>
      </c>
      <c r="H924" s="39" t="s">
        <v>82</v>
      </c>
      <c r="I924" s="42" t="s">
        <v>581</v>
      </c>
      <c r="J924" s="43">
        <v>43</v>
      </c>
      <c r="K924" s="44">
        <v>660</v>
      </c>
      <c r="L924" s="43">
        <v>28380</v>
      </c>
      <c r="M924" s="45">
        <v>0.08</v>
      </c>
      <c r="N924" s="46">
        <v>26109.599999999999</v>
      </c>
      <c r="O924" s="41" t="s">
        <v>13</v>
      </c>
      <c r="P924" s="47" t="s">
        <v>53</v>
      </c>
      <c r="Q924" s="48" t="s">
        <v>14</v>
      </c>
      <c r="R924" s="47" t="s">
        <v>26</v>
      </c>
      <c r="S924" s="48" t="s">
        <v>1173</v>
      </c>
    </row>
    <row r="925" spans="1:19" hidden="1">
      <c r="A925" s="36">
        <v>1909</v>
      </c>
      <c r="B925" s="37">
        <v>42946</v>
      </c>
      <c r="C925" s="38" t="s">
        <v>941</v>
      </c>
      <c r="D925" s="39" t="s">
        <v>1101</v>
      </c>
      <c r="E925" s="40" t="s">
        <v>7</v>
      </c>
      <c r="F925" s="39" t="s">
        <v>30</v>
      </c>
      <c r="G925" s="41" t="s">
        <v>66</v>
      </c>
      <c r="H925" s="39" t="s">
        <v>199</v>
      </c>
      <c r="I925" s="42" t="s">
        <v>957</v>
      </c>
      <c r="J925" s="43">
        <v>31</v>
      </c>
      <c r="K925" s="44">
        <v>6060</v>
      </c>
      <c r="L925" s="43">
        <v>187860</v>
      </c>
      <c r="M925" s="45">
        <v>7.0000000000000007E-2</v>
      </c>
      <c r="N925" s="46">
        <v>174709.8</v>
      </c>
      <c r="O925" s="41" t="s">
        <v>15</v>
      </c>
      <c r="P925" s="47" t="s">
        <v>53</v>
      </c>
      <c r="Q925" s="48" t="s">
        <v>10</v>
      </c>
      <c r="R925" s="47" t="s">
        <v>29</v>
      </c>
      <c r="S925" s="48" t="s">
        <v>1173</v>
      </c>
    </row>
    <row r="926" spans="1:19">
      <c r="A926" s="36">
        <v>1910</v>
      </c>
      <c r="B926" s="37">
        <v>42946</v>
      </c>
      <c r="C926" s="38" t="s">
        <v>941</v>
      </c>
      <c r="D926" s="39" t="s">
        <v>1101</v>
      </c>
      <c r="E926" s="40" t="s">
        <v>7</v>
      </c>
      <c r="F926" s="39" t="s">
        <v>30</v>
      </c>
      <c r="G926" s="41" t="s">
        <v>8</v>
      </c>
      <c r="H926" s="39" t="s">
        <v>62</v>
      </c>
      <c r="I926" s="42" t="s">
        <v>252</v>
      </c>
      <c r="J926" s="43">
        <v>37</v>
      </c>
      <c r="K926" s="44">
        <v>3960</v>
      </c>
      <c r="L926" s="43">
        <v>146520</v>
      </c>
      <c r="M926" s="45">
        <v>0.1</v>
      </c>
      <c r="N926" s="46">
        <v>131868</v>
      </c>
      <c r="O926" s="41" t="s">
        <v>15</v>
      </c>
      <c r="P926" s="47" t="s">
        <v>53</v>
      </c>
      <c r="Q926" s="48" t="s">
        <v>10</v>
      </c>
      <c r="R926" s="47" t="s">
        <v>29</v>
      </c>
      <c r="S926" s="48" t="s">
        <v>1173</v>
      </c>
    </row>
    <row r="927" spans="1:19" hidden="1">
      <c r="A927" s="36">
        <v>1911</v>
      </c>
      <c r="B927" s="37">
        <v>42947</v>
      </c>
      <c r="C927" s="38" t="s">
        <v>941</v>
      </c>
      <c r="D927" s="39" t="s">
        <v>421</v>
      </c>
      <c r="E927" s="40" t="s">
        <v>50</v>
      </c>
      <c r="F927" s="39" t="s">
        <v>25</v>
      </c>
      <c r="G927" s="41" t="s">
        <v>66</v>
      </c>
      <c r="H927" s="39" t="s">
        <v>199</v>
      </c>
      <c r="I927" s="42" t="s">
        <v>1102</v>
      </c>
      <c r="J927" s="43">
        <v>27</v>
      </c>
      <c r="K927" s="44">
        <v>7860</v>
      </c>
      <c r="L927" s="43">
        <v>212220</v>
      </c>
      <c r="M927" s="45">
        <v>0</v>
      </c>
      <c r="N927" s="46">
        <v>212220</v>
      </c>
      <c r="O927" s="41" t="s">
        <v>18</v>
      </c>
      <c r="P927" s="47" t="s">
        <v>53</v>
      </c>
      <c r="Q927" s="48" t="s">
        <v>16</v>
      </c>
      <c r="R927" s="47" t="s">
        <v>26</v>
      </c>
      <c r="S927" s="48" t="s">
        <v>1173</v>
      </c>
    </row>
    <row r="928" spans="1:19" hidden="1">
      <c r="A928" s="36">
        <v>1912</v>
      </c>
      <c r="B928" s="37">
        <v>42947</v>
      </c>
      <c r="C928" s="38" t="s">
        <v>941</v>
      </c>
      <c r="D928" s="39" t="s">
        <v>421</v>
      </c>
      <c r="E928" s="40" t="s">
        <v>50</v>
      </c>
      <c r="F928" s="39" t="s">
        <v>25</v>
      </c>
      <c r="G928" s="41" t="s">
        <v>66</v>
      </c>
      <c r="H928" s="39" t="s">
        <v>125</v>
      </c>
      <c r="I928" s="42" t="s">
        <v>1103</v>
      </c>
      <c r="J928" s="43">
        <v>8</v>
      </c>
      <c r="K928" s="44">
        <v>13140</v>
      </c>
      <c r="L928" s="43">
        <v>105120</v>
      </c>
      <c r="M928" s="45">
        <v>0.05</v>
      </c>
      <c r="N928" s="46">
        <v>99864</v>
      </c>
      <c r="O928" s="41" t="s">
        <v>18</v>
      </c>
      <c r="P928" s="47" t="s">
        <v>53</v>
      </c>
      <c r="Q928" s="48" t="s">
        <v>16</v>
      </c>
      <c r="R928" s="47" t="s">
        <v>26</v>
      </c>
      <c r="S928" s="48" t="s">
        <v>1173</v>
      </c>
    </row>
    <row r="929" spans="1:19" hidden="1">
      <c r="A929" s="36">
        <v>1913</v>
      </c>
      <c r="B929" s="37">
        <v>42947</v>
      </c>
      <c r="C929" s="38" t="s">
        <v>941</v>
      </c>
      <c r="D929" s="39" t="s">
        <v>936</v>
      </c>
      <c r="E929" s="40" t="s">
        <v>11</v>
      </c>
      <c r="F929" s="39" t="s">
        <v>25</v>
      </c>
      <c r="G929" s="41" t="s">
        <v>8</v>
      </c>
      <c r="H929" s="39" t="s">
        <v>62</v>
      </c>
      <c r="I929" s="42" t="s">
        <v>966</v>
      </c>
      <c r="J929" s="43">
        <v>46</v>
      </c>
      <c r="K929" s="44">
        <v>11760</v>
      </c>
      <c r="L929" s="43">
        <v>540960</v>
      </c>
      <c r="M929" s="45">
        <v>0.01</v>
      </c>
      <c r="N929" s="46">
        <v>535550.4</v>
      </c>
      <c r="O929" s="41" t="s">
        <v>18</v>
      </c>
      <c r="P929" s="47" t="s">
        <v>91</v>
      </c>
      <c r="Q929" s="48" t="s">
        <v>16</v>
      </c>
      <c r="R929" s="47" t="s">
        <v>26</v>
      </c>
      <c r="S929" s="48" t="s">
        <v>1173</v>
      </c>
    </row>
    <row r="930" spans="1:19" hidden="1">
      <c r="A930" s="36">
        <v>1914</v>
      </c>
      <c r="B930" s="37">
        <v>42947</v>
      </c>
      <c r="C930" s="38" t="s">
        <v>941</v>
      </c>
      <c r="D930" s="39" t="s">
        <v>706</v>
      </c>
      <c r="E930" s="40" t="s">
        <v>50</v>
      </c>
      <c r="F930" s="39" t="s">
        <v>28</v>
      </c>
      <c r="G930" s="41" t="s">
        <v>66</v>
      </c>
      <c r="H930" s="39" t="s">
        <v>125</v>
      </c>
      <c r="I930" s="42" t="s">
        <v>1104</v>
      </c>
      <c r="J930" s="43">
        <v>39</v>
      </c>
      <c r="K930" s="44">
        <v>25080</v>
      </c>
      <c r="L930" s="43">
        <v>978120</v>
      </c>
      <c r="M930" s="45">
        <v>0.02</v>
      </c>
      <c r="N930" s="46">
        <v>958557.6</v>
      </c>
      <c r="O930" s="41" t="s">
        <v>15</v>
      </c>
      <c r="P930" s="47" t="s">
        <v>79</v>
      </c>
      <c r="Q930" s="48" t="s">
        <v>10</v>
      </c>
      <c r="R930" s="47" t="s">
        <v>29</v>
      </c>
      <c r="S930" s="48" t="s">
        <v>1173</v>
      </c>
    </row>
    <row r="931" spans="1:19" hidden="1">
      <c r="A931" s="36">
        <v>1915</v>
      </c>
      <c r="B931" s="37">
        <v>42947</v>
      </c>
      <c r="C931" s="38" t="s">
        <v>941</v>
      </c>
      <c r="D931" s="39" t="s">
        <v>706</v>
      </c>
      <c r="E931" s="40" t="s">
        <v>50</v>
      </c>
      <c r="F931" s="39" t="s">
        <v>28</v>
      </c>
      <c r="G931" s="41" t="s">
        <v>8</v>
      </c>
      <c r="H931" s="39" t="s">
        <v>62</v>
      </c>
      <c r="I931" s="42" t="s">
        <v>303</v>
      </c>
      <c r="J931" s="43">
        <v>8</v>
      </c>
      <c r="K931" s="44">
        <v>6960</v>
      </c>
      <c r="L931" s="43">
        <v>55680</v>
      </c>
      <c r="M931" s="45">
        <v>0.1</v>
      </c>
      <c r="N931" s="46">
        <v>50112</v>
      </c>
      <c r="O931" s="41" t="s">
        <v>15</v>
      </c>
      <c r="P931" s="47" t="s">
        <v>53</v>
      </c>
      <c r="Q931" s="48" t="s">
        <v>10</v>
      </c>
      <c r="R931" s="47" t="s">
        <v>29</v>
      </c>
      <c r="S931" s="48" t="s">
        <v>1173</v>
      </c>
    </row>
    <row r="932" spans="1:19" hidden="1">
      <c r="A932" s="36">
        <v>1916</v>
      </c>
      <c r="B932" s="37">
        <v>42947</v>
      </c>
      <c r="C932" s="38" t="s">
        <v>941</v>
      </c>
      <c r="D932" s="39" t="s">
        <v>1022</v>
      </c>
      <c r="E932" s="40" t="s">
        <v>11</v>
      </c>
      <c r="F932" s="39" t="s">
        <v>28</v>
      </c>
      <c r="G932" s="41" t="s">
        <v>12</v>
      </c>
      <c r="H932" s="39" t="s">
        <v>47</v>
      </c>
      <c r="I932" s="42" t="s">
        <v>321</v>
      </c>
      <c r="J932" s="43">
        <v>17</v>
      </c>
      <c r="K932" s="44">
        <v>420</v>
      </c>
      <c r="L932" s="43">
        <v>7140</v>
      </c>
      <c r="M932" s="45">
        <v>0.08</v>
      </c>
      <c r="N932" s="46">
        <v>6568.8</v>
      </c>
      <c r="O932" s="41" t="s">
        <v>1172</v>
      </c>
      <c r="P932" s="47" t="s">
        <v>53</v>
      </c>
      <c r="Q932" s="48" t="s">
        <v>10</v>
      </c>
      <c r="R932" s="47" t="s">
        <v>29</v>
      </c>
      <c r="S932" s="48" t="s">
        <v>1173</v>
      </c>
    </row>
    <row r="933" spans="1:19" hidden="1">
      <c r="A933" s="36">
        <v>1917</v>
      </c>
      <c r="B933" s="37">
        <v>42947</v>
      </c>
      <c r="C933" s="38" t="s">
        <v>941</v>
      </c>
      <c r="D933" s="39" t="s">
        <v>1055</v>
      </c>
      <c r="E933" s="40" t="s">
        <v>7</v>
      </c>
      <c r="F933" s="39" t="s">
        <v>25</v>
      </c>
      <c r="G933" s="41" t="s">
        <v>12</v>
      </c>
      <c r="H933" s="39" t="s">
        <v>47</v>
      </c>
      <c r="I933" s="42" t="s">
        <v>1105</v>
      </c>
      <c r="J933" s="43">
        <v>43</v>
      </c>
      <c r="K933" s="44">
        <v>420</v>
      </c>
      <c r="L933" s="43">
        <v>18060</v>
      </c>
      <c r="M933" s="45">
        <v>0.08</v>
      </c>
      <c r="N933" s="46">
        <v>16615.2</v>
      </c>
      <c r="O933" s="41" t="s">
        <v>1172</v>
      </c>
      <c r="P933" s="47" t="s">
        <v>79</v>
      </c>
      <c r="Q933" s="48" t="s">
        <v>10</v>
      </c>
      <c r="R933" s="47" t="s">
        <v>26</v>
      </c>
      <c r="S933" s="48" t="s">
        <v>1173</v>
      </c>
    </row>
    <row r="934" spans="1:19" hidden="1">
      <c r="A934" s="36">
        <v>1918</v>
      </c>
      <c r="B934" s="37">
        <v>42948</v>
      </c>
      <c r="C934" s="38" t="s">
        <v>1106</v>
      </c>
      <c r="D934" s="39" t="s">
        <v>672</v>
      </c>
      <c r="E934" s="40" t="s">
        <v>101</v>
      </c>
      <c r="F934" s="39" t="s">
        <v>25</v>
      </c>
      <c r="G934" s="41" t="s">
        <v>66</v>
      </c>
      <c r="H934" s="39" t="s">
        <v>67</v>
      </c>
      <c r="I934" s="42" t="s">
        <v>732</v>
      </c>
      <c r="J934" s="43">
        <v>35</v>
      </c>
      <c r="K934" s="44">
        <v>10860</v>
      </c>
      <c r="L934" s="43">
        <v>380100</v>
      </c>
      <c r="M934" s="45">
        <v>0.01</v>
      </c>
      <c r="N934" s="46">
        <v>376299</v>
      </c>
      <c r="O934" s="41" t="s">
        <v>1172</v>
      </c>
      <c r="P934" s="47" t="s">
        <v>49</v>
      </c>
      <c r="Q934" s="48" t="s">
        <v>10</v>
      </c>
      <c r="R934" s="47" t="s">
        <v>26</v>
      </c>
      <c r="S934" s="48" t="s">
        <v>1173</v>
      </c>
    </row>
    <row r="935" spans="1:19" hidden="1">
      <c r="A935" s="36">
        <v>1919</v>
      </c>
      <c r="B935" s="37">
        <v>42948</v>
      </c>
      <c r="C935" s="38" t="s">
        <v>1106</v>
      </c>
      <c r="D935" s="39" t="s">
        <v>1107</v>
      </c>
      <c r="E935" s="40" t="s">
        <v>7</v>
      </c>
      <c r="F935" s="39" t="s">
        <v>27</v>
      </c>
      <c r="G935" s="41" t="s">
        <v>12</v>
      </c>
      <c r="H935" s="39" t="s">
        <v>114</v>
      </c>
      <c r="I935" s="42" t="s">
        <v>1108</v>
      </c>
      <c r="J935" s="43">
        <v>43</v>
      </c>
      <c r="K935" s="44">
        <v>780</v>
      </c>
      <c r="L935" s="43">
        <v>33540</v>
      </c>
      <c r="M935" s="45">
        <v>0.09</v>
      </c>
      <c r="N935" s="46">
        <v>30521.4</v>
      </c>
      <c r="O935" s="41" t="s">
        <v>1172</v>
      </c>
      <c r="P935" s="47" t="s">
        <v>49</v>
      </c>
      <c r="Q935" s="48" t="s">
        <v>10</v>
      </c>
      <c r="R935" s="47" t="s">
        <v>26</v>
      </c>
      <c r="S935" s="48" t="s">
        <v>1173</v>
      </c>
    </row>
    <row r="936" spans="1:19">
      <c r="A936" s="36">
        <v>1920</v>
      </c>
      <c r="B936" s="37">
        <v>42948</v>
      </c>
      <c r="C936" s="38" t="s">
        <v>1106</v>
      </c>
      <c r="D936" s="39" t="s">
        <v>1107</v>
      </c>
      <c r="E936" s="40" t="s">
        <v>7</v>
      </c>
      <c r="F936" s="39" t="s">
        <v>27</v>
      </c>
      <c r="G936" s="41" t="s">
        <v>8</v>
      </c>
      <c r="H936" s="39" t="s">
        <v>44</v>
      </c>
      <c r="I936" s="42" t="s">
        <v>1109</v>
      </c>
      <c r="J936" s="43">
        <v>24</v>
      </c>
      <c r="K936" s="44">
        <v>180</v>
      </c>
      <c r="L936" s="43">
        <v>4320</v>
      </c>
      <c r="M936" s="45">
        <v>0.06</v>
      </c>
      <c r="N936" s="46">
        <v>4060.8</v>
      </c>
      <c r="O936" s="41" t="s">
        <v>1172</v>
      </c>
      <c r="P936" s="47" t="s">
        <v>91</v>
      </c>
      <c r="Q936" s="48" t="s">
        <v>10</v>
      </c>
      <c r="R936" s="47" t="s">
        <v>26</v>
      </c>
      <c r="S936" s="48" t="s">
        <v>1173</v>
      </c>
    </row>
    <row r="937" spans="1:19" hidden="1">
      <c r="A937" s="36">
        <v>1921</v>
      </c>
      <c r="B937" s="37">
        <v>42948</v>
      </c>
      <c r="C937" s="38" t="s">
        <v>1106</v>
      </c>
      <c r="D937" s="39" t="s">
        <v>233</v>
      </c>
      <c r="E937" s="40" t="s">
        <v>7</v>
      </c>
      <c r="F937" s="39" t="s">
        <v>28</v>
      </c>
      <c r="G937" s="41" t="s">
        <v>12</v>
      </c>
      <c r="H937" s="39" t="s">
        <v>120</v>
      </c>
      <c r="I937" s="42" t="s">
        <v>1110</v>
      </c>
      <c r="J937" s="43">
        <v>28</v>
      </c>
      <c r="K937" s="44">
        <v>300</v>
      </c>
      <c r="L937" s="43">
        <v>8400</v>
      </c>
      <c r="M937" s="45">
        <v>7.0000000000000007E-2</v>
      </c>
      <c r="N937" s="46">
        <v>7812</v>
      </c>
      <c r="O937" s="41" t="s">
        <v>18</v>
      </c>
      <c r="P937" s="47" t="s">
        <v>53</v>
      </c>
      <c r="Q937" s="48" t="s">
        <v>16</v>
      </c>
      <c r="R937" s="47" t="s">
        <v>29</v>
      </c>
      <c r="S937" s="48" t="s">
        <v>1173</v>
      </c>
    </row>
    <row r="938" spans="1:19" hidden="1">
      <c r="A938" s="36">
        <v>1922</v>
      </c>
      <c r="B938" s="37">
        <v>42948</v>
      </c>
      <c r="C938" s="38" t="s">
        <v>1106</v>
      </c>
      <c r="D938" s="39" t="s">
        <v>871</v>
      </c>
      <c r="E938" s="40" t="s">
        <v>7</v>
      </c>
      <c r="F938" s="39" t="s">
        <v>30</v>
      </c>
      <c r="G938" s="41" t="s">
        <v>66</v>
      </c>
      <c r="H938" s="39" t="s">
        <v>67</v>
      </c>
      <c r="I938" s="42" t="s">
        <v>1111</v>
      </c>
      <c r="J938" s="43">
        <v>21</v>
      </c>
      <c r="K938" s="44">
        <v>7380</v>
      </c>
      <c r="L938" s="43">
        <v>154980</v>
      </c>
      <c r="M938" s="45">
        <v>0.1</v>
      </c>
      <c r="N938" s="46">
        <v>139482</v>
      </c>
      <c r="O938" s="41" t="s">
        <v>18</v>
      </c>
      <c r="P938" s="47" t="s">
        <v>64</v>
      </c>
      <c r="Q938" s="48" t="s">
        <v>16</v>
      </c>
      <c r="R938" s="47" t="s">
        <v>29</v>
      </c>
      <c r="S938" s="48" t="s">
        <v>1173</v>
      </c>
    </row>
    <row r="939" spans="1:19">
      <c r="A939" s="36">
        <v>1923</v>
      </c>
      <c r="B939" s="37">
        <v>42948</v>
      </c>
      <c r="C939" s="38" t="s">
        <v>1106</v>
      </c>
      <c r="D939" s="39" t="s">
        <v>871</v>
      </c>
      <c r="E939" s="40" t="s">
        <v>7</v>
      </c>
      <c r="F939" s="39" t="s">
        <v>30</v>
      </c>
      <c r="G939" s="41" t="s">
        <v>8</v>
      </c>
      <c r="H939" s="39" t="s">
        <v>44</v>
      </c>
      <c r="I939" s="42" t="s">
        <v>1112</v>
      </c>
      <c r="J939" s="43">
        <v>19</v>
      </c>
      <c r="K939" s="44">
        <v>3060</v>
      </c>
      <c r="L939" s="43">
        <v>58140</v>
      </c>
      <c r="M939" s="45">
        <v>0.03</v>
      </c>
      <c r="N939" s="46">
        <v>56395.8</v>
      </c>
      <c r="O939" s="41" t="s">
        <v>18</v>
      </c>
      <c r="P939" s="47" t="s">
        <v>53</v>
      </c>
      <c r="Q939" s="48" t="s">
        <v>16</v>
      </c>
      <c r="R939" s="47" t="s">
        <v>29</v>
      </c>
      <c r="S939" s="48" t="s">
        <v>1173</v>
      </c>
    </row>
    <row r="940" spans="1:19" hidden="1">
      <c r="A940" s="36">
        <v>1924</v>
      </c>
      <c r="B940" s="37">
        <v>42948</v>
      </c>
      <c r="C940" s="38" t="s">
        <v>1106</v>
      </c>
      <c r="D940" s="39" t="s">
        <v>871</v>
      </c>
      <c r="E940" s="40" t="s">
        <v>7</v>
      </c>
      <c r="F940" s="39" t="s">
        <v>30</v>
      </c>
      <c r="G940" s="41" t="s">
        <v>12</v>
      </c>
      <c r="H940" s="39" t="s">
        <v>47</v>
      </c>
      <c r="I940" s="42" t="s">
        <v>1113</v>
      </c>
      <c r="J940" s="43">
        <v>3</v>
      </c>
      <c r="K940" s="44">
        <v>2160</v>
      </c>
      <c r="L940" s="43">
        <v>6480</v>
      </c>
      <c r="M940" s="45">
        <v>0</v>
      </c>
      <c r="N940" s="46">
        <v>6480</v>
      </c>
      <c r="O940" s="41" t="s">
        <v>18</v>
      </c>
      <c r="P940" s="47" t="s">
        <v>53</v>
      </c>
      <c r="Q940" s="48" t="s">
        <v>16</v>
      </c>
      <c r="R940" s="47" t="s">
        <v>29</v>
      </c>
      <c r="S940" s="48" t="s">
        <v>1173</v>
      </c>
    </row>
    <row r="941" spans="1:19" hidden="1">
      <c r="A941" s="36">
        <v>1925</v>
      </c>
      <c r="B941" s="37">
        <v>42949</v>
      </c>
      <c r="C941" s="38" t="s">
        <v>1106</v>
      </c>
      <c r="D941" s="39" t="s">
        <v>1114</v>
      </c>
      <c r="E941" s="40" t="s">
        <v>11</v>
      </c>
      <c r="F941" s="39" t="s">
        <v>28</v>
      </c>
      <c r="G941" s="41" t="s">
        <v>8</v>
      </c>
      <c r="H941" s="39" t="s">
        <v>44</v>
      </c>
      <c r="I941" s="42" t="s">
        <v>1115</v>
      </c>
      <c r="J941" s="43">
        <v>32</v>
      </c>
      <c r="K941" s="44">
        <v>1620</v>
      </c>
      <c r="L941" s="43">
        <v>51840</v>
      </c>
      <c r="M941" s="45">
        <v>0.1</v>
      </c>
      <c r="N941" s="46">
        <v>46656</v>
      </c>
      <c r="O941" s="41" t="s">
        <v>1174</v>
      </c>
      <c r="P941" s="47" t="s">
        <v>53</v>
      </c>
      <c r="Q941" s="48" t="s">
        <v>10</v>
      </c>
      <c r="R941" s="47" t="s">
        <v>29</v>
      </c>
      <c r="S941" s="48" t="s">
        <v>1173</v>
      </c>
    </row>
    <row r="942" spans="1:19" hidden="1">
      <c r="A942" s="36">
        <v>1926</v>
      </c>
      <c r="B942" s="37">
        <v>42949</v>
      </c>
      <c r="C942" s="38" t="s">
        <v>1106</v>
      </c>
      <c r="D942" s="39" t="s">
        <v>1116</v>
      </c>
      <c r="E942" s="40" t="s">
        <v>50</v>
      </c>
      <c r="F942" s="39" t="s">
        <v>25</v>
      </c>
      <c r="G942" s="41" t="s">
        <v>8</v>
      </c>
      <c r="H942" s="39" t="s">
        <v>70</v>
      </c>
      <c r="I942" s="42" t="s">
        <v>1117</v>
      </c>
      <c r="J942" s="43">
        <v>39</v>
      </c>
      <c r="K942" s="44">
        <v>12300</v>
      </c>
      <c r="L942" s="43">
        <v>479700</v>
      </c>
      <c r="M942" s="45">
        <v>0.03</v>
      </c>
      <c r="N942" s="46">
        <v>465309</v>
      </c>
      <c r="O942" s="41" t="s">
        <v>1172</v>
      </c>
      <c r="P942" s="47" t="s">
        <v>53</v>
      </c>
      <c r="Q942" s="48" t="s">
        <v>10</v>
      </c>
      <c r="R942" s="47" t="s">
        <v>26</v>
      </c>
      <c r="S942" s="48" t="s">
        <v>1173</v>
      </c>
    </row>
    <row r="943" spans="1:19">
      <c r="A943" s="36">
        <v>1927</v>
      </c>
      <c r="B943" s="37">
        <v>42949</v>
      </c>
      <c r="C943" s="38" t="s">
        <v>1106</v>
      </c>
      <c r="D943" s="39" t="s">
        <v>1116</v>
      </c>
      <c r="E943" s="40" t="s">
        <v>50</v>
      </c>
      <c r="F943" s="39" t="s">
        <v>25</v>
      </c>
      <c r="G943" s="41" t="s">
        <v>12</v>
      </c>
      <c r="H943" s="39" t="s">
        <v>128</v>
      </c>
      <c r="I943" s="42" t="s">
        <v>1118</v>
      </c>
      <c r="J943" s="43">
        <v>47</v>
      </c>
      <c r="K943" s="44">
        <v>16800</v>
      </c>
      <c r="L943" s="43">
        <v>789600</v>
      </c>
      <c r="M943" s="45">
        <v>0.1</v>
      </c>
      <c r="N943" s="46">
        <v>710640</v>
      </c>
      <c r="O943" s="41" t="s">
        <v>1172</v>
      </c>
      <c r="P943" s="47" t="s">
        <v>53</v>
      </c>
      <c r="Q943" s="48" t="s">
        <v>10</v>
      </c>
      <c r="R943" s="47" t="s">
        <v>26</v>
      </c>
      <c r="S943" s="48" t="s">
        <v>1173</v>
      </c>
    </row>
    <row r="944" spans="1:19" hidden="1">
      <c r="A944" s="36">
        <v>1928</v>
      </c>
      <c r="B944" s="37">
        <v>42949</v>
      </c>
      <c r="C944" s="38" t="s">
        <v>1106</v>
      </c>
      <c r="D944" s="39" t="s">
        <v>948</v>
      </c>
      <c r="E944" s="40" t="s">
        <v>50</v>
      </c>
      <c r="F944" s="39" t="s">
        <v>30</v>
      </c>
      <c r="G944" s="41" t="s">
        <v>8</v>
      </c>
      <c r="H944" s="39" t="s">
        <v>62</v>
      </c>
      <c r="I944" s="42" t="s">
        <v>1119</v>
      </c>
      <c r="J944" s="43">
        <v>44</v>
      </c>
      <c r="K944" s="44">
        <v>3960</v>
      </c>
      <c r="L944" s="43">
        <v>174240</v>
      </c>
      <c r="M944" s="45">
        <v>7.0000000000000007E-2</v>
      </c>
      <c r="N944" s="46">
        <v>162043.20000000001</v>
      </c>
      <c r="O944" s="41" t="s">
        <v>13</v>
      </c>
      <c r="P944" s="47" t="s">
        <v>53</v>
      </c>
      <c r="Q944" s="48" t="s">
        <v>14</v>
      </c>
      <c r="R944" s="47" t="s">
        <v>29</v>
      </c>
      <c r="S944" s="48" t="s">
        <v>1173</v>
      </c>
    </row>
    <row r="945" spans="1:19">
      <c r="A945" s="36">
        <v>1929</v>
      </c>
      <c r="B945" s="37">
        <v>42949</v>
      </c>
      <c r="C945" s="38" t="s">
        <v>1106</v>
      </c>
      <c r="D945" s="39" t="s">
        <v>948</v>
      </c>
      <c r="E945" s="40" t="s">
        <v>50</v>
      </c>
      <c r="F945" s="39" t="s">
        <v>30</v>
      </c>
      <c r="G945" s="41" t="s">
        <v>12</v>
      </c>
      <c r="H945" s="39" t="s">
        <v>47</v>
      </c>
      <c r="I945" s="42" t="s">
        <v>658</v>
      </c>
      <c r="J945" s="43">
        <v>2</v>
      </c>
      <c r="K945" s="44">
        <v>360</v>
      </c>
      <c r="L945" s="43">
        <v>720</v>
      </c>
      <c r="M945" s="45">
        <v>0.03</v>
      </c>
      <c r="N945" s="46">
        <v>698.4</v>
      </c>
      <c r="O945" s="41" t="s">
        <v>13</v>
      </c>
      <c r="P945" s="47" t="s">
        <v>53</v>
      </c>
      <c r="Q945" s="48" t="s">
        <v>14</v>
      </c>
      <c r="R945" s="47" t="s">
        <v>29</v>
      </c>
      <c r="S945" s="48" t="s">
        <v>1173</v>
      </c>
    </row>
    <row r="946" spans="1:19" hidden="1">
      <c r="A946" s="36">
        <v>1930</v>
      </c>
      <c r="B946" s="37">
        <v>42949</v>
      </c>
      <c r="C946" s="38" t="s">
        <v>1106</v>
      </c>
      <c r="D946" s="39" t="s">
        <v>948</v>
      </c>
      <c r="E946" s="40" t="s">
        <v>50</v>
      </c>
      <c r="F946" s="39" t="s">
        <v>30</v>
      </c>
      <c r="G946" s="41" t="s">
        <v>8</v>
      </c>
      <c r="H946" s="39" t="s">
        <v>44</v>
      </c>
      <c r="I946" s="42" t="s">
        <v>1120</v>
      </c>
      <c r="J946" s="43">
        <v>30</v>
      </c>
      <c r="K946" s="44">
        <v>2460</v>
      </c>
      <c r="L946" s="43">
        <v>73800</v>
      </c>
      <c r="M946" s="45">
        <v>0.09</v>
      </c>
      <c r="N946" s="46">
        <v>67158</v>
      </c>
      <c r="O946" s="41" t="s">
        <v>13</v>
      </c>
      <c r="P946" s="47" t="s">
        <v>91</v>
      </c>
      <c r="Q946" s="48" t="s">
        <v>14</v>
      </c>
      <c r="R946" s="47" t="s">
        <v>29</v>
      </c>
      <c r="S946" s="48" t="s">
        <v>1173</v>
      </c>
    </row>
    <row r="947" spans="1:19" hidden="1">
      <c r="A947" s="36">
        <v>1931</v>
      </c>
      <c r="B947" s="37">
        <v>42949</v>
      </c>
      <c r="C947" s="38" t="s">
        <v>1106</v>
      </c>
      <c r="D947" s="39" t="s">
        <v>1121</v>
      </c>
      <c r="E947" s="40" t="s">
        <v>11</v>
      </c>
      <c r="F947" s="39" t="s">
        <v>28</v>
      </c>
      <c r="G947" s="41" t="s">
        <v>8</v>
      </c>
      <c r="H947" s="39" t="s">
        <v>44</v>
      </c>
      <c r="I947" s="42" t="s">
        <v>1112</v>
      </c>
      <c r="J947" s="43">
        <v>25</v>
      </c>
      <c r="K947" s="44">
        <v>3060</v>
      </c>
      <c r="L947" s="43">
        <v>76500</v>
      </c>
      <c r="M947" s="45">
        <v>0.04</v>
      </c>
      <c r="N947" s="46">
        <v>73440</v>
      </c>
      <c r="O947" s="41" t="s">
        <v>13</v>
      </c>
      <c r="P947" s="47" t="s">
        <v>53</v>
      </c>
      <c r="Q947" s="48" t="s">
        <v>14</v>
      </c>
      <c r="R947" s="47" t="s">
        <v>29</v>
      </c>
      <c r="S947" s="48" t="s">
        <v>1173</v>
      </c>
    </row>
    <row r="948" spans="1:19" hidden="1">
      <c r="A948" s="36">
        <v>1932</v>
      </c>
      <c r="B948" s="37">
        <v>42949</v>
      </c>
      <c r="C948" s="38" t="s">
        <v>1106</v>
      </c>
      <c r="D948" s="39" t="s">
        <v>1116</v>
      </c>
      <c r="E948" s="40" t="s">
        <v>11</v>
      </c>
      <c r="F948" s="39" t="s">
        <v>25</v>
      </c>
      <c r="G948" s="41" t="s">
        <v>66</v>
      </c>
      <c r="H948" s="39" t="s">
        <v>82</v>
      </c>
      <c r="I948" s="42" t="s">
        <v>1122</v>
      </c>
      <c r="J948" s="43">
        <v>41</v>
      </c>
      <c r="K948" s="44">
        <v>180</v>
      </c>
      <c r="L948" s="43">
        <v>7380</v>
      </c>
      <c r="M948" s="45">
        <v>0</v>
      </c>
      <c r="N948" s="46">
        <v>7380</v>
      </c>
      <c r="O948" s="41" t="s">
        <v>1172</v>
      </c>
      <c r="P948" s="47" t="s">
        <v>53</v>
      </c>
      <c r="Q948" s="48" t="s">
        <v>10</v>
      </c>
      <c r="R948" s="47" t="s">
        <v>26</v>
      </c>
      <c r="S948" s="48" t="s">
        <v>1173</v>
      </c>
    </row>
    <row r="949" spans="1:19" hidden="1">
      <c r="A949" s="36">
        <v>1933</v>
      </c>
      <c r="B949" s="37">
        <v>42949</v>
      </c>
      <c r="C949" s="38" t="s">
        <v>1106</v>
      </c>
      <c r="D949" s="39" t="s">
        <v>1123</v>
      </c>
      <c r="E949" s="40" t="s">
        <v>7</v>
      </c>
      <c r="F949" s="39" t="s">
        <v>25</v>
      </c>
      <c r="G949" s="41" t="s">
        <v>66</v>
      </c>
      <c r="H949" s="39" t="s">
        <v>67</v>
      </c>
      <c r="I949" s="42" t="s">
        <v>1124</v>
      </c>
      <c r="J949" s="43">
        <v>28</v>
      </c>
      <c r="K949" s="44">
        <v>5400</v>
      </c>
      <c r="L949" s="43">
        <v>151200</v>
      </c>
      <c r="M949" s="45">
        <v>0.01</v>
      </c>
      <c r="N949" s="46">
        <v>149688</v>
      </c>
      <c r="O949" s="41" t="s">
        <v>18</v>
      </c>
      <c r="P949" s="47" t="s">
        <v>49</v>
      </c>
      <c r="Q949" s="48" t="s">
        <v>16</v>
      </c>
      <c r="R949" s="47" t="s">
        <v>26</v>
      </c>
      <c r="S949" s="48" t="s">
        <v>1173</v>
      </c>
    </row>
    <row r="950" spans="1:19">
      <c r="A950" s="36">
        <v>1934</v>
      </c>
      <c r="B950" s="37">
        <v>42949</v>
      </c>
      <c r="C950" s="38" t="s">
        <v>1106</v>
      </c>
      <c r="D950" s="39" t="s">
        <v>1123</v>
      </c>
      <c r="E950" s="40" t="s">
        <v>7</v>
      </c>
      <c r="F950" s="39" t="s">
        <v>25</v>
      </c>
      <c r="G950" s="41" t="s">
        <v>8</v>
      </c>
      <c r="H950" s="39" t="s">
        <v>62</v>
      </c>
      <c r="I950" s="42" t="s">
        <v>677</v>
      </c>
      <c r="J950" s="43">
        <v>34</v>
      </c>
      <c r="K950" s="44">
        <v>3960</v>
      </c>
      <c r="L950" s="43">
        <v>134640</v>
      </c>
      <c r="M950" s="45">
        <v>0.05</v>
      </c>
      <c r="N950" s="46">
        <v>127908</v>
      </c>
      <c r="O950" s="41" t="s">
        <v>18</v>
      </c>
      <c r="P950" s="47" t="s">
        <v>64</v>
      </c>
      <c r="Q950" s="48" t="s">
        <v>16</v>
      </c>
      <c r="R950" s="47" t="s">
        <v>26</v>
      </c>
      <c r="S950" s="48" t="s">
        <v>1173</v>
      </c>
    </row>
    <row r="951" spans="1:19" hidden="1">
      <c r="A951" s="36">
        <v>1935</v>
      </c>
      <c r="B951" s="37">
        <v>42949</v>
      </c>
      <c r="C951" s="38" t="s">
        <v>1106</v>
      </c>
      <c r="D951" s="39" t="s">
        <v>708</v>
      </c>
      <c r="E951" s="40" t="s">
        <v>7</v>
      </c>
      <c r="F951" s="39" t="s">
        <v>30</v>
      </c>
      <c r="G951" s="41" t="s">
        <v>66</v>
      </c>
      <c r="H951" s="39" t="s">
        <v>199</v>
      </c>
      <c r="I951" s="42" t="s">
        <v>811</v>
      </c>
      <c r="J951" s="43">
        <v>19</v>
      </c>
      <c r="K951" s="44">
        <v>4260</v>
      </c>
      <c r="L951" s="43">
        <v>80940</v>
      </c>
      <c r="M951" s="45">
        <v>0.04</v>
      </c>
      <c r="N951" s="46">
        <v>77702.399999999994</v>
      </c>
      <c r="O951" s="41" t="s">
        <v>13</v>
      </c>
      <c r="P951" s="47" t="s">
        <v>79</v>
      </c>
      <c r="Q951" s="48" t="s">
        <v>14</v>
      </c>
      <c r="R951" s="47" t="s">
        <v>29</v>
      </c>
      <c r="S951" s="48" t="s">
        <v>1173</v>
      </c>
    </row>
    <row r="952" spans="1:19">
      <c r="A952" s="36">
        <v>1936</v>
      </c>
      <c r="B952" s="37">
        <v>42949</v>
      </c>
      <c r="C952" s="38" t="s">
        <v>1106</v>
      </c>
      <c r="D952" s="39" t="s">
        <v>491</v>
      </c>
      <c r="E952" s="40" t="s">
        <v>7</v>
      </c>
      <c r="F952" s="39" t="s">
        <v>28</v>
      </c>
      <c r="G952" s="41" t="s">
        <v>8</v>
      </c>
      <c r="H952" s="39" t="s">
        <v>62</v>
      </c>
      <c r="I952" s="42" t="s">
        <v>1125</v>
      </c>
      <c r="J952" s="43">
        <v>33</v>
      </c>
      <c r="K952" s="44">
        <v>1260</v>
      </c>
      <c r="L952" s="43">
        <v>41580</v>
      </c>
      <c r="M952" s="45">
        <v>0.05</v>
      </c>
      <c r="N952" s="46">
        <v>39501</v>
      </c>
      <c r="O952" s="41" t="s">
        <v>1174</v>
      </c>
      <c r="P952" s="47" t="s">
        <v>53</v>
      </c>
      <c r="Q952" s="48" t="s">
        <v>10</v>
      </c>
      <c r="R952" s="47" t="s">
        <v>29</v>
      </c>
      <c r="S952" s="48" t="s">
        <v>1173</v>
      </c>
    </row>
    <row r="953" spans="1:19" hidden="1">
      <c r="A953" s="36">
        <v>1937</v>
      </c>
      <c r="B953" s="37">
        <v>42950</v>
      </c>
      <c r="C953" s="38" t="s">
        <v>1106</v>
      </c>
      <c r="D953" s="39" t="s">
        <v>1126</v>
      </c>
      <c r="E953" s="40" t="s">
        <v>7</v>
      </c>
      <c r="F953" s="39" t="s">
        <v>27</v>
      </c>
      <c r="G953" s="41" t="s">
        <v>12</v>
      </c>
      <c r="H953" s="39" t="s">
        <v>114</v>
      </c>
      <c r="I953" s="42" t="s">
        <v>1127</v>
      </c>
      <c r="J953" s="43">
        <v>22</v>
      </c>
      <c r="K953" s="44">
        <v>360</v>
      </c>
      <c r="L953" s="43">
        <v>7920</v>
      </c>
      <c r="M953" s="45">
        <v>7.0000000000000007E-2</v>
      </c>
      <c r="N953" s="46">
        <v>7365.6</v>
      </c>
      <c r="O953" s="41" t="s">
        <v>13</v>
      </c>
      <c r="P953" s="47" t="s">
        <v>53</v>
      </c>
      <c r="Q953" s="48" t="s">
        <v>14</v>
      </c>
      <c r="R953" s="47" t="s">
        <v>26</v>
      </c>
      <c r="S953" s="48" t="s">
        <v>1173</v>
      </c>
    </row>
    <row r="954" spans="1:19" hidden="1">
      <c r="A954" s="36">
        <v>1938</v>
      </c>
      <c r="B954" s="37">
        <v>42950</v>
      </c>
      <c r="C954" s="38" t="s">
        <v>1106</v>
      </c>
      <c r="D954" s="39" t="s">
        <v>1126</v>
      </c>
      <c r="E954" s="40" t="s">
        <v>7</v>
      </c>
      <c r="F954" s="39" t="s">
        <v>27</v>
      </c>
      <c r="G954" s="41" t="s">
        <v>66</v>
      </c>
      <c r="H954" s="39" t="s">
        <v>82</v>
      </c>
      <c r="I954" s="42" t="s">
        <v>1128</v>
      </c>
      <c r="J954" s="43">
        <v>35</v>
      </c>
      <c r="K954" s="44">
        <v>3660</v>
      </c>
      <c r="L954" s="43">
        <v>128100</v>
      </c>
      <c r="M954" s="45">
        <v>0.08</v>
      </c>
      <c r="N954" s="46">
        <v>117852</v>
      </c>
      <c r="O954" s="41" t="s">
        <v>13</v>
      </c>
      <c r="P954" s="47" t="s">
        <v>79</v>
      </c>
      <c r="Q954" s="48" t="s">
        <v>14</v>
      </c>
      <c r="R954" s="47" t="s">
        <v>26</v>
      </c>
      <c r="S954" s="48" t="s">
        <v>1173</v>
      </c>
    </row>
    <row r="955" spans="1:19">
      <c r="A955" s="36">
        <v>1939</v>
      </c>
      <c r="B955" s="37">
        <v>42951</v>
      </c>
      <c r="C955" s="38" t="s">
        <v>1106</v>
      </c>
      <c r="D955" s="39" t="s">
        <v>127</v>
      </c>
      <c r="E955" s="40" t="s">
        <v>50</v>
      </c>
      <c r="F955" s="39" t="s">
        <v>30</v>
      </c>
      <c r="G955" s="41" t="s">
        <v>12</v>
      </c>
      <c r="H955" s="39" t="s">
        <v>47</v>
      </c>
      <c r="I955" s="42" t="s">
        <v>85</v>
      </c>
      <c r="J955" s="43">
        <v>16</v>
      </c>
      <c r="K955" s="44">
        <v>2280</v>
      </c>
      <c r="L955" s="43">
        <v>36480</v>
      </c>
      <c r="M955" s="45">
        <v>0.03</v>
      </c>
      <c r="N955" s="46">
        <v>35385.599999999999</v>
      </c>
      <c r="O955" s="41" t="s">
        <v>18</v>
      </c>
      <c r="P955" s="47" t="s">
        <v>53</v>
      </c>
      <c r="Q955" s="48" t="s">
        <v>16</v>
      </c>
      <c r="R955" s="47" t="s">
        <v>29</v>
      </c>
      <c r="S955" s="48" t="s">
        <v>1173</v>
      </c>
    </row>
    <row r="956" spans="1:19">
      <c r="A956" s="36">
        <v>1940</v>
      </c>
      <c r="B956" s="37">
        <v>42951</v>
      </c>
      <c r="C956" s="38" t="s">
        <v>1106</v>
      </c>
      <c r="D956" s="39" t="s">
        <v>768</v>
      </c>
      <c r="E956" s="40" t="s">
        <v>50</v>
      </c>
      <c r="F956" s="39" t="s">
        <v>30</v>
      </c>
      <c r="G956" s="41" t="s">
        <v>12</v>
      </c>
      <c r="H956" s="39" t="s">
        <v>114</v>
      </c>
      <c r="I956" s="42" t="s">
        <v>1108</v>
      </c>
      <c r="J956" s="43">
        <v>7</v>
      </c>
      <c r="K956" s="44">
        <v>780</v>
      </c>
      <c r="L956" s="43">
        <v>5460</v>
      </c>
      <c r="M956" s="45">
        <v>0.1</v>
      </c>
      <c r="N956" s="46">
        <v>4914</v>
      </c>
      <c r="O956" s="41" t="s">
        <v>1174</v>
      </c>
      <c r="P956" s="47" t="s">
        <v>53</v>
      </c>
      <c r="Q956" s="48" t="s">
        <v>10</v>
      </c>
      <c r="R956" s="47" t="s">
        <v>29</v>
      </c>
      <c r="S956" s="48" t="s">
        <v>1173</v>
      </c>
    </row>
    <row r="957" spans="1:19" hidden="1">
      <c r="A957" s="36">
        <v>1941</v>
      </c>
      <c r="B957" s="37">
        <v>42952</v>
      </c>
      <c r="C957" s="38" t="s">
        <v>1106</v>
      </c>
      <c r="D957" s="39" t="s">
        <v>670</v>
      </c>
      <c r="E957" s="40" t="s">
        <v>7</v>
      </c>
      <c r="F957" s="39" t="s">
        <v>25</v>
      </c>
      <c r="G957" s="41" t="s">
        <v>12</v>
      </c>
      <c r="H957" s="39" t="s">
        <v>47</v>
      </c>
      <c r="I957" s="42" t="s">
        <v>731</v>
      </c>
      <c r="J957" s="43">
        <v>43</v>
      </c>
      <c r="K957" s="44">
        <v>300</v>
      </c>
      <c r="L957" s="43">
        <v>12900</v>
      </c>
      <c r="M957" s="45">
        <v>0.1</v>
      </c>
      <c r="N957" s="46">
        <v>11610</v>
      </c>
      <c r="O957" s="41" t="s">
        <v>1172</v>
      </c>
      <c r="P957" s="47" t="s">
        <v>53</v>
      </c>
      <c r="Q957" s="48" t="s">
        <v>10</v>
      </c>
      <c r="R957" s="47" t="s">
        <v>26</v>
      </c>
      <c r="S957" s="48" t="s">
        <v>1173</v>
      </c>
    </row>
    <row r="958" spans="1:19">
      <c r="A958" s="36">
        <v>1942</v>
      </c>
      <c r="B958" s="37">
        <v>42952</v>
      </c>
      <c r="C958" s="38" t="s">
        <v>1106</v>
      </c>
      <c r="D958" s="39" t="s">
        <v>670</v>
      </c>
      <c r="E958" s="40" t="s">
        <v>7</v>
      </c>
      <c r="F958" s="39" t="s">
        <v>25</v>
      </c>
      <c r="G958" s="41" t="s">
        <v>8</v>
      </c>
      <c r="H958" s="39" t="s">
        <v>62</v>
      </c>
      <c r="I958" s="42" t="s">
        <v>963</v>
      </c>
      <c r="J958" s="43">
        <v>31</v>
      </c>
      <c r="K958" s="44">
        <v>10560</v>
      </c>
      <c r="L958" s="43">
        <v>327360</v>
      </c>
      <c r="M958" s="45">
        <v>0.05</v>
      </c>
      <c r="N958" s="46">
        <v>310992</v>
      </c>
      <c r="O958" s="41" t="s">
        <v>1172</v>
      </c>
      <c r="P958" s="47" t="s">
        <v>64</v>
      </c>
      <c r="Q958" s="48" t="s">
        <v>10</v>
      </c>
      <c r="R958" s="47" t="s">
        <v>26</v>
      </c>
      <c r="S958" s="48" t="s">
        <v>1173</v>
      </c>
    </row>
    <row r="959" spans="1:19" hidden="1">
      <c r="A959" s="36">
        <v>1943</v>
      </c>
      <c r="B959" s="37">
        <v>42952</v>
      </c>
      <c r="C959" s="38" t="s">
        <v>1106</v>
      </c>
      <c r="D959" s="39" t="s">
        <v>1129</v>
      </c>
      <c r="E959" s="40" t="s">
        <v>11</v>
      </c>
      <c r="F959" s="39" t="s">
        <v>30</v>
      </c>
      <c r="G959" s="41" t="s">
        <v>12</v>
      </c>
      <c r="H959" s="39" t="s">
        <v>128</v>
      </c>
      <c r="I959" s="42" t="s">
        <v>130</v>
      </c>
      <c r="J959" s="43">
        <v>13</v>
      </c>
      <c r="K959" s="44">
        <v>21840</v>
      </c>
      <c r="L959" s="43">
        <v>283920</v>
      </c>
      <c r="M959" s="45">
        <v>7.0000000000000007E-2</v>
      </c>
      <c r="N959" s="46">
        <v>264045.59999999998</v>
      </c>
      <c r="O959" s="41" t="s">
        <v>13</v>
      </c>
      <c r="P959" s="47" t="s">
        <v>53</v>
      </c>
      <c r="Q959" s="48" t="s">
        <v>14</v>
      </c>
      <c r="R959" s="47" t="s">
        <v>29</v>
      </c>
      <c r="S959" s="48" t="s">
        <v>1173</v>
      </c>
    </row>
    <row r="960" spans="1:19" hidden="1">
      <c r="A960" s="36">
        <v>1944</v>
      </c>
      <c r="B960" s="37">
        <v>42952</v>
      </c>
      <c r="C960" s="38" t="s">
        <v>1106</v>
      </c>
      <c r="D960" s="39" t="s">
        <v>164</v>
      </c>
      <c r="E960" s="40" t="s">
        <v>11</v>
      </c>
      <c r="F960" s="39" t="s">
        <v>27</v>
      </c>
      <c r="G960" s="41" t="s">
        <v>12</v>
      </c>
      <c r="H960" s="39" t="s">
        <v>55</v>
      </c>
      <c r="I960" s="42" t="s">
        <v>161</v>
      </c>
      <c r="J960" s="43">
        <v>38</v>
      </c>
      <c r="K960" s="44">
        <v>22260</v>
      </c>
      <c r="L960" s="43">
        <v>845880</v>
      </c>
      <c r="M960" s="45">
        <v>0.01</v>
      </c>
      <c r="N960" s="46">
        <v>837421.2</v>
      </c>
      <c r="O960" s="41" t="s">
        <v>15</v>
      </c>
      <c r="P960" s="47" t="s">
        <v>46</v>
      </c>
      <c r="Q960" s="48" t="s">
        <v>10</v>
      </c>
      <c r="R960" s="47" t="s">
        <v>26</v>
      </c>
      <c r="S960" s="48" t="s">
        <v>1173</v>
      </c>
    </row>
    <row r="961" spans="1:19" hidden="1">
      <c r="A961" s="36">
        <v>1945</v>
      </c>
      <c r="B961" s="37">
        <v>42953</v>
      </c>
      <c r="C961" s="38" t="s">
        <v>1106</v>
      </c>
      <c r="D961" s="39" t="s">
        <v>897</v>
      </c>
      <c r="E961" s="40" t="s">
        <v>50</v>
      </c>
      <c r="F961" s="39" t="s">
        <v>27</v>
      </c>
      <c r="G961" s="41" t="s">
        <v>66</v>
      </c>
      <c r="H961" s="39" t="s">
        <v>82</v>
      </c>
      <c r="I961" s="42" t="s">
        <v>1130</v>
      </c>
      <c r="J961" s="43">
        <v>31</v>
      </c>
      <c r="K961" s="44">
        <v>780</v>
      </c>
      <c r="L961" s="43">
        <v>24180</v>
      </c>
      <c r="M961" s="45">
        <v>0</v>
      </c>
      <c r="N961" s="46">
        <v>24180</v>
      </c>
      <c r="O961" s="41" t="s">
        <v>18</v>
      </c>
      <c r="P961" s="47" t="s">
        <v>79</v>
      </c>
      <c r="Q961" s="48" t="s">
        <v>16</v>
      </c>
      <c r="R961" s="47" t="s">
        <v>26</v>
      </c>
      <c r="S961" s="48" t="s">
        <v>1173</v>
      </c>
    </row>
    <row r="962" spans="1:19" hidden="1">
      <c r="A962" s="36">
        <v>1946</v>
      </c>
      <c r="B962" s="37">
        <v>42953</v>
      </c>
      <c r="C962" s="38" t="s">
        <v>1106</v>
      </c>
      <c r="D962" s="39" t="s">
        <v>609</v>
      </c>
      <c r="E962" s="40" t="s">
        <v>101</v>
      </c>
      <c r="F962" s="39" t="s">
        <v>30</v>
      </c>
      <c r="G962" s="41" t="s">
        <v>8</v>
      </c>
      <c r="H962" s="39" t="s">
        <v>44</v>
      </c>
      <c r="I962" s="42" t="s">
        <v>1112</v>
      </c>
      <c r="J962" s="43">
        <v>2</v>
      </c>
      <c r="K962" s="44">
        <v>3060</v>
      </c>
      <c r="L962" s="43">
        <v>6120</v>
      </c>
      <c r="M962" s="45">
        <v>0.1</v>
      </c>
      <c r="N962" s="46">
        <v>5508</v>
      </c>
      <c r="O962" s="41" t="s">
        <v>1172</v>
      </c>
      <c r="P962" s="47" t="s">
        <v>49</v>
      </c>
      <c r="Q962" s="48" t="s">
        <v>10</v>
      </c>
      <c r="R962" s="47" t="s">
        <v>29</v>
      </c>
      <c r="S962" s="48" t="s">
        <v>1173</v>
      </c>
    </row>
    <row r="963" spans="1:19">
      <c r="A963" s="36">
        <v>1947</v>
      </c>
      <c r="B963" s="37">
        <v>42953</v>
      </c>
      <c r="C963" s="38" t="s">
        <v>1106</v>
      </c>
      <c r="D963" s="39" t="s">
        <v>334</v>
      </c>
      <c r="E963" s="40" t="s">
        <v>50</v>
      </c>
      <c r="F963" s="39" t="s">
        <v>27</v>
      </c>
      <c r="G963" s="41" t="s">
        <v>12</v>
      </c>
      <c r="H963" s="39" t="s">
        <v>47</v>
      </c>
      <c r="I963" s="42" t="s">
        <v>203</v>
      </c>
      <c r="J963" s="43">
        <v>20</v>
      </c>
      <c r="K963" s="44">
        <v>420</v>
      </c>
      <c r="L963" s="43">
        <v>8400</v>
      </c>
      <c r="M963" s="45">
        <v>0.02</v>
      </c>
      <c r="N963" s="46">
        <v>8232</v>
      </c>
      <c r="O963" s="41" t="s">
        <v>13</v>
      </c>
      <c r="P963" s="47" t="s">
        <v>53</v>
      </c>
      <c r="Q963" s="48" t="s">
        <v>14</v>
      </c>
      <c r="R963" s="47" t="s">
        <v>26</v>
      </c>
      <c r="S963" s="48" t="s">
        <v>1173</v>
      </c>
    </row>
    <row r="964" spans="1:19" hidden="1">
      <c r="A964" s="36">
        <v>1948</v>
      </c>
      <c r="B964" s="37">
        <v>42954</v>
      </c>
      <c r="C964" s="38" t="s">
        <v>1106</v>
      </c>
      <c r="D964" s="39" t="s">
        <v>1131</v>
      </c>
      <c r="E964" s="40" t="s">
        <v>101</v>
      </c>
      <c r="F964" s="39" t="s">
        <v>28</v>
      </c>
      <c r="G964" s="41" t="s">
        <v>8</v>
      </c>
      <c r="H964" s="39" t="s">
        <v>44</v>
      </c>
      <c r="I964" s="42" t="s">
        <v>1132</v>
      </c>
      <c r="J964" s="43">
        <v>16</v>
      </c>
      <c r="K964" s="44">
        <v>120</v>
      </c>
      <c r="L964" s="43">
        <v>1920</v>
      </c>
      <c r="M964" s="45">
        <v>0.02</v>
      </c>
      <c r="N964" s="46">
        <v>1881.6</v>
      </c>
      <c r="O964" s="41" t="s">
        <v>15</v>
      </c>
      <c r="P964" s="47" t="s">
        <v>53</v>
      </c>
      <c r="Q964" s="48" t="s">
        <v>10</v>
      </c>
      <c r="R964" s="47" t="s">
        <v>29</v>
      </c>
      <c r="S964" s="48" t="s">
        <v>1173</v>
      </c>
    </row>
    <row r="965" spans="1:19" hidden="1">
      <c r="A965" s="36">
        <v>1949</v>
      </c>
      <c r="B965" s="37">
        <v>42954</v>
      </c>
      <c r="C965" s="38" t="s">
        <v>1106</v>
      </c>
      <c r="D965" s="39" t="s">
        <v>1131</v>
      </c>
      <c r="E965" s="40" t="s">
        <v>101</v>
      </c>
      <c r="F965" s="39" t="s">
        <v>28</v>
      </c>
      <c r="G965" s="41" t="s">
        <v>8</v>
      </c>
      <c r="H965" s="39" t="s">
        <v>62</v>
      </c>
      <c r="I965" s="42" t="s">
        <v>1125</v>
      </c>
      <c r="J965" s="43">
        <v>12</v>
      </c>
      <c r="K965" s="44">
        <v>1260</v>
      </c>
      <c r="L965" s="43">
        <v>15120</v>
      </c>
      <c r="M965" s="45">
        <v>0.09</v>
      </c>
      <c r="N965" s="46">
        <v>13759.2</v>
      </c>
      <c r="O965" s="41" t="s">
        <v>15</v>
      </c>
      <c r="P965" s="47" t="s">
        <v>46</v>
      </c>
      <c r="Q965" s="48" t="s">
        <v>10</v>
      </c>
      <c r="R965" s="47" t="s">
        <v>29</v>
      </c>
      <c r="S965" s="48" t="s">
        <v>1173</v>
      </c>
    </row>
    <row r="966" spans="1:19" hidden="1">
      <c r="A966" s="36">
        <v>1950</v>
      </c>
      <c r="B966" s="37">
        <v>42954</v>
      </c>
      <c r="C966" s="38" t="s">
        <v>1106</v>
      </c>
      <c r="D966" s="39" t="s">
        <v>1133</v>
      </c>
      <c r="E966" s="40" t="s">
        <v>101</v>
      </c>
      <c r="F966" s="39" t="s">
        <v>28</v>
      </c>
      <c r="G966" s="41" t="s">
        <v>12</v>
      </c>
      <c r="H966" s="39" t="s">
        <v>74</v>
      </c>
      <c r="I966" s="42" t="s">
        <v>508</v>
      </c>
      <c r="J966" s="43">
        <v>38</v>
      </c>
      <c r="K966" s="44">
        <v>720</v>
      </c>
      <c r="L966" s="43">
        <v>27360</v>
      </c>
      <c r="M966" s="45">
        <v>0.04</v>
      </c>
      <c r="N966" s="46">
        <v>26265.599999999999</v>
      </c>
      <c r="O966" s="41" t="s">
        <v>18</v>
      </c>
      <c r="P966" s="47" t="s">
        <v>53</v>
      </c>
      <c r="Q966" s="48" t="s">
        <v>16</v>
      </c>
      <c r="R966" s="47" t="s">
        <v>29</v>
      </c>
      <c r="S966" s="48" t="s">
        <v>1173</v>
      </c>
    </row>
    <row r="967" spans="1:19" hidden="1">
      <c r="A967" s="36">
        <v>1951</v>
      </c>
      <c r="B967" s="37">
        <v>42954</v>
      </c>
      <c r="C967" s="38" t="s">
        <v>1106</v>
      </c>
      <c r="D967" s="39" t="s">
        <v>152</v>
      </c>
      <c r="E967" s="40" t="s">
        <v>101</v>
      </c>
      <c r="F967" s="39" t="s">
        <v>30</v>
      </c>
      <c r="G967" s="41" t="s">
        <v>12</v>
      </c>
      <c r="H967" s="39" t="s">
        <v>114</v>
      </c>
      <c r="I967" s="42" t="s">
        <v>223</v>
      </c>
      <c r="J967" s="43">
        <v>36</v>
      </c>
      <c r="K967" s="44">
        <v>7260</v>
      </c>
      <c r="L967" s="43">
        <v>261360</v>
      </c>
      <c r="M967" s="45">
        <v>0.1</v>
      </c>
      <c r="N967" s="46">
        <v>235224</v>
      </c>
      <c r="O967" s="41" t="s">
        <v>18</v>
      </c>
      <c r="P967" s="47" t="s">
        <v>53</v>
      </c>
      <c r="Q967" s="48" t="s">
        <v>16</v>
      </c>
      <c r="R967" s="47" t="s">
        <v>29</v>
      </c>
      <c r="S967" s="48" t="s">
        <v>1173</v>
      </c>
    </row>
    <row r="968" spans="1:19">
      <c r="A968" s="36">
        <v>1952</v>
      </c>
      <c r="B968" s="37">
        <v>42954</v>
      </c>
      <c r="C968" s="38" t="s">
        <v>1106</v>
      </c>
      <c r="D968" s="39" t="s">
        <v>447</v>
      </c>
      <c r="E968" s="40" t="s">
        <v>50</v>
      </c>
      <c r="F968" s="39" t="s">
        <v>28</v>
      </c>
      <c r="G968" s="41" t="s">
        <v>12</v>
      </c>
      <c r="H968" s="39" t="s">
        <v>128</v>
      </c>
      <c r="I968" s="42" t="s">
        <v>130</v>
      </c>
      <c r="J968" s="43">
        <v>1</v>
      </c>
      <c r="K968" s="44">
        <v>21840</v>
      </c>
      <c r="L968" s="43">
        <v>21840</v>
      </c>
      <c r="M968" s="45">
        <v>0.09</v>
      </c>
      <c r="N968" s="46">
        <v>19874.400000000001</v>
      </c>
      <c r="O968" s="41" t="s">
        <v>1174</v>
      </c>
      <c r="P968" s="47" t="s">
        <v>53</v>
      </c>
      <c r="Q968" s="48" t="s">
        <v>10</v>
      </c>
      <c r="R968" s="47" t="s">
        <v>29</v>
      </c>
      <c r="S968" s="48" t="s">
        <v>1173</v>
      </c>
    </row>
    <row r="969" spans="1:19" hidden="1">
      <c r="A969" s="36">
        <v>1953</v>
      </c>
      <c r="B969" s="37">
        <v>42954</v>
      </c>
      <c r="C969" s="38" t="s">
        <v>1106</v>
      </c>
      <c r="D969" s="39" t="s">
        <v>447</v>
      </c>
      <c r="E969" s="40" t="s">
        <v>50</v>
      </c>
      <c r="F969" s="39" t="s">
        <v>28</v>
      </c>
      <c r="G969" s="41" t="s">
        <v>66</v>
      </c>
      <c r="H969" s="39" t="s">
        <v>82</v>
      </c>
      <c r="I969" s="42" t="s">
        <v>195</v>
      </c>
      <c r="J969" s="43">
        <v>34</v>
      </c>
      <c r="K969" s="44">
        <v>1380</v>
      </c>
      <c r="L969" s="43">
        <v>46920</v>
      </c>
      <c r="M969" s="45">
        <v>0.03</v>
      </c>
      <c r="N969" s="46">
        <v>45512.4</v>
      </c>
      <c r="O969" s="41" t="s">
        <v>1174</v>
      </c>
      <c r="P969" s="47" t="s">
        <v>64</v>
      </c>
      <c r="Q969" s="48" t="s">
        <v>10</v>
      </c>
      <c r="R969" s="47" t="s">
        <v>29</v>
      </c>
      <c r="S969" s="48" t="s">
        <v>1173</v>
      </c>
    </row>
    <row r="970" spans="1:19">
      <c r="A970" s="36">
        <v>1954</v>
      </c>
      <c r="B970" s="37">
        <v>42954</v>
      </c>
      <c r="C970" s="38" t="s">
        <v>1106</v>
      </c>
      <c r="D970" s="39" t="s">
        <v>942</v>
      </c>
      <c r="E970" s="40" t="s">
        <v>7</v>
      </c>
      <c r="F970" s="39" t="s">
        <v>30</v>
      </c>
      <c r="G970" s="41" t="s">
        <v>8</v>
      </c>
      <c r="H970" s="39" t="s">
        <v>44</v>
      </c>
      <c r="I970" s="42" t="s">
        <v>972</v>
      </c>
      <c r="J970" s="43">
        <v>2</v>
      </c>
      <c r="K970" s="44">
        <v>9180</v>
      </c>
      <c r="L970" s="43">
        <v>18360</v>
      </c>
      <c r="M970" s="45">
        <v>0.03</v>
      </c>
      <c r="N970" s="46">
        <v>17809.2</v>
      </c>
      <c r="O970" s="41" t="s">
        <v>15</v>
      </c>
      <c r="P970" s="47" t="s">
        <v>64</v>
      </c>
      <c r="Q970" s="48" t="s">
        <v>10</v>
      </c>
      <c r="R970" s="47" t="s">
        <v>29</v>
      </c>
      <c r="S970" s="48" t="s">
        <v>1173</v>
      </c>
    </row>
    <row r="971" spans="1:19">
      <c r="A971" s="36">
        <v>1955</v>
      </c>
      <c r="B971" s="37">
        <v>42954</v>
      </c>
      <c r="C971" s="38" t="s">
        <v>1106</v>
      </c>
      <c r="D971" s="39" t="s">
        <v>942</v>
      </c>
      <c r="E971" s="40" t="s">
        <v>7</v>
      </c>
      <c r="F971" s="39" t="s">
        <v>30</v>
      </c>
      <c r="G971" s="41" t="s">
        <v>8</v>
      </c>
      <c r="H971" s="39" t="s">
        <v>44</v>
      </c>
      <c r="I971" s="42" t="s">
        <v>402</v>
      </c>
      <c r="J971" s="43">
        <v>5</v>
      </c>
      <c r="K971" s="44">
        <v>1980</v>
      </c>
      <c r="L971" s="43">
        <v>9900</v>
      </c>
      <c r="M971" s="45">
        <v>0.1</v>
      </c>
      <c r="N971" s="46">
        <v>8910</v>
      </c>
      <c r="O971" s="41" t="s">
        <v>15</v>
      </c>
      <c r="P971" s="47" t="s">
        <v>79</v>
      </c>
      <c r="Q971" s="48" t="s">
        <v>10</v>
      </c>
      <c r="R971" s="47" t="s">
        <v>29</v>
      </c>
      <c r="S971" s="48" t="s">
        <v>1173</v>
      </c>
    </row>
    <row r="972" spans="1:19" hidden="1">
      <c r="A972" s="36">
        <v>1956</v>
      </c>
      <c r="B972" s="37">
        <v>42955</v>
      </c>
      <c r="C972" s="38" t="s">
        <v>1106</v>
      </c>
      <c r="D972" s="39" t="s">
        <v>1134</v>
      </c>
      <c r="E972" s="40" t="s">
        <v>101</v>
      </c>
      <c r="F972" s="39" t="s">
        <v>30</v>
      </c>
      <c r="G972" s="41" t="s">
        <v>12</v>
      </c>
      <c r="H972" s="39" t="s">
        <v>128</v>
      </c>
      <c r="I972" s="42" t="s">
        <v>869</v>
      </c>
      <c r="J972" s="43">
        <v>32</v>
      </c>
      <c r="K972" s="44">
        <v>1320</v>
      </c>
      <c r="L972" s="43">
        <v>42240</v>
      </c>
      <c r="M972" s="45">
        <v>0</v>
      </c>
      <c r="N972" s="46">
        <v>42240</v>
      </c>
      <c r="O972" s="41" t="s">
        <v>1174</v>
      </c>
      <c r="P972" s="47" t="s">
        <v>53</v>
      </c>
      <c r="Q972" s="48" t="s">
        <v>10</v>
      </c>
      <c r="R972" s="47" t="s">
        <v>29</v>
      </c>
      <c r="S972" s="48" t="s">
        <v>1173</v>
      </c>
    </row>
    <row r="973" spans="1:19" hidden="1">
      <c r="A973" s="36">
        <v>1957</v>
      </c>
      <c r="B973" s="37">
        <v>42955</v>
      </c>
      <c r="C973" s="38" t="s">
        <v>1106</v>
      </c>
      <c r="D973" s="39" t="s">
        <v>1134</v>
      </c>
      <c r="E973" s="40" t="s">
        <v>101</v>
      </c>
      <c r="F973" s="39" t="s">
        <v>30</v>
      </c>
      <c r="G973" s="41" t="s">
        <v>8</v>
      </c>
      <c r="H973" s="39" t="s">
        <v>44</v>
      </c>
      <c r="I973" s="42" t="s">
        <v>1135</v>
      </c>
      <c r="J973" s="43">
        <v>31</v>
      </c>
      <c r="K973" s="44">
        <v>2880</v>
      </c>
      <c r="L973" s="43">
        <v>89280</v>
      </c>
      <c r="M973" s="45">
        <v>0.04</v>
      </c>
      <c r="N973" s="46">
        <v>85708.800000000003</v>
      </c>
      <c r="O973" s="41" t="s">
        <v>1174</v>
      </c>
      <c r="P973" s="47" t="s">
        <v>91</v>
      </c>
      <c r="Q973" s="48" t="s">
        <v>10</v>
      </c>
      <c r="R973" s="47" t="s">
        <v>29</v>
      </c>
      <c r="S973" s="48" t="s">
        <v>1173</v>
      </c>
    </row>
    <row r="974" spans="1:19" hidden="1">
      <c r="A974" s="36">
        <v>1958</v>
      </c>
      <c r="B974" s="37">
        <v>42955</v>
      </c>
      <c r="C974" s="38" t="s">
        <v>1106</v>
      </c>
      <c r="D974" s="39" t="s">
        <v>1136</v>
      </c>
      <c r="E974" s="40" t="s">
        <v>101</v>
      </c>
      <c r="F974" s="39" t="s">
        <v>28</v>
      </c>
      <c r="G974" s="41" t="s">
        <v>12</v>
      </c>
      <c r="H974" s="39" t="s">
        <v>47</v>
      </c>
      <c r="I974" s="42" t="s">
        <v>1137</v>
      </c>
      <c r="J974" s="43">
        <v>24</v>
      </c>
      <c r="K974" s="44">
        <v>300</v>
      </c>
      <c r="L974" s="43">
        <v>7200</v>
      </c>
      <c r="M974" s="45">
        <v>0.04</v>
      </c>
      <c r="N974" s="46">
        <v>6912</v>
      </c>
      <c r="O974" s="41" t="s">
        <v>13</v>
      </c>
      <c r="P974" s="47" t="s">
        <v>53</v>
      </c>
      <c r="Q974" s="48" t="s">
        <v>14</v>
      </c>
      <c r="R974" s="47" t="s">
        <v>29</v>
      </c>
      <c r="S974" s="48" t="s">
        <v>1173</v>
      </c>
    </row>
    <row r="975" spans="1:19" hidden="1">
      <c r="A975" s="36">
        <v>1959</v>
      </c>
      <c r="B975" s="37">
        <v>42955</v>
      </c>
      <c r="C975" s="38" t="s">
        <v>1106</v>
      </c>
      <c r="D975" s="39" t="s">
        <v>1138</v>
      </c>
      <c r="E975" s="40" t="s">
        <v>101</v>
      </c>
      <c r="F975" s="39" t="s">
        <v>25</v>
      </c>
      <c r="G975" s="41" t="s">
        <v>12</v>
      </c>
      <c r="H975" s="39" t="s">
        <v>128</v>
      </c>
      <c r="I975" s="42" t="s">
        <v>140</v>
      </c>
      <c r="J975" s="43">
        <v>10</v>
      </c>
      <c r="K975" s="44">
        <v>720</v>
      </c>
      <c r="L975" s="43">
        <v>7200</v>
      </c>
      <c r="M975" s="45">
        <v>0.04</v>
      </c>
      <c r="N975" s="46">
        <v>6912</v>
      </c>
      <c r="O975" s="41" t="s">
        <v>13</v>
      </c>
      <c r="P975" s="47" t="s">
        <v>79</v>
      </c>
      <c r="Q975" s="48" t="s">
        <v>14</v>
      </c>
      <c r="R975" s="47" t="s">
        <v>26</v>
      </c>
      <c r="S975" s="48" t="s">
        <v>1173</v>
      </c>
    </row>
    <row r="976" spans="1:19" hidden="1">
      <c r="A976" s="36">
        <v>1960</v>
      </c>
      <c r="B976" s="37">
        <v>42955</v>
      </c>
      <c r="C976" s="38" t="s">
        <v>1106</v>
      </c>
      <c r="D976" s="39" t="s">
        <v>1138</v>
      </c>
      <c r="E976" s="40" t="s">
        <v>101</v>
      </c>
      <c r="F976" s="39" t="s">
        <v>25</v>
      </c>
      <c r="G976" s="41" t="s">
        <v>8</v>
      </c>
      <c r="H976" s="39" t="s">
        <v>62</v>
      </c>
      <c r="I976" s="42" t="s">
        <v>1139</v>
      </c>
      <c r="J976" s="43">
        <v>11</v>
      </c>
      <c r="K976" s="44">
        <v>11760</v>
      </c>
      <c r="L976" s="43">
        <v>129360</v>
      </c>
      <c r="M976" s="45">
        <v>0.08</v>
      </c>
      <c r="N976" s="46">
        <v>119011.2</v>
      </c>
      <c r="O976" s="41" t="s">
        <v>13</v>
      </c>
      <c r="P976" s="47" t="s">
        <v>46</v>
      </c>
      <c r="Q976" s="48" t="s">
        <v>14</v>
      </c>
      <c r="R976" s="47" t="s">
        <v>26</v>
      </c>
      <c r="S976" s="48" t="s">
        <v>1173</v>
      </c>
    </row>
    <row r="977" spans="1:19">
      <c r="A977" s="36">
        <v>1961</v>
      </c>
      <c r="B977" s="37">
        <v>42955</v>
      </c>
      <c r="C977" s="38" t="s">
        <v>1106</v>
      </c>
      <c r="D977" s="39" t="s">
        <v>1140</v>
      </c>
      <c r="E977" s="40" t="s">
        <v>50</v>
      </c>
      <c r="F977" s="39" t="s">
        <v>27</v>
      </c>
      <c r="G977" s="41" t="s">
        <v>12</v>
      </c>
      <c r="H977" s="39" t="s">
        <v>55</v>
      </c>
      <c r="I977" s="42" t="s">
        <v>819</v>
      </c>
      <c r="J977" s="43">
        <v>31</v>
      </c>
      <c r="K977" s="44">
        <v>600</v>
      </c>
      <c r="L977" s="43">
        <v>18600</v>
      </c>
      <c r="M977" s="45">
        <v>0</v>
      </c>
      <c r="N977" s="46">
        <v>18600</v>
      </c>
      <c r="O977" s="41" t="s">
        <v>15</v>
      </c>
      <c r="P977" s="47" t="s">
        <v>79</v>
      </c>
      <c r="Q977" s="48" t="s">
        <v>10</v>
      </c>
      <c r="R977" s="47" t="s">
        <v>26</v>
      </c>
      <c r="S977" s="48" t="s">
        <v>1173</v>
      </c>
    </row>
    <row r="978" spans="1:19" hidden="1">
      <c r="A978" s="36">
        <v>1962</v>
      </c>
      <c r="B978" s="37">
        <v>42955</v>
      </c>
      <c r="C978" s="38" t="s">
        <v>1106</v>
      </c>
      <c r="D978" s="39" t="s">
        <v>298</v>
      </c>
      <c r="E978" s="40" t="s">
        <v>101</v>
      </c>
      <c r="F978" s="39" t="s">
        <v>25</v>
      </c>
      <c r="G978" s="41" t="s">
        <v>12</v>
      </c>
      <c r="H978" s="39" t="s">
        <v>128</v>
      </c>
      <c r="I978" s="42" t="s">
        <v>1141</v>
      </c>
      <c r="J978" s="43">
        <v>13</v>
      </c>
      <c r="K978" s="44">
        <v>17400</v>
      </c>
      <c r="L978" s="43">
        <v>226200</v>
      </c>
      <c r="M978" s="45">
        <v>0.03</v>
      </c>
      <c r="N978" s="46">
        <v>219414</v>
      </c>
      <c r="O978" s="41" t="s">
        <v>1174</v>
      </c>
      <c r="P978" s="47" t="s">
        <v>53</v>
      </c>
      <c r="Q978" s="48" t="s">
        <v>10</v>
      </c>
      <c r="R978" s="47" t="s">
        <v>26</v>
      </c>
      <c r="S978" s="48" t="s">
        <v>1173</v>
      </c>
    </row>
    <row r="979" spans="1:19" hidden="1">
      <c r="A979" s="36">
        <v>1963</v>
      </c>
      <c r="B979" s="37">
        <v>42955</v>
      </c>
      <c r="C979" s="38" t="s">
        <v>1106</v>
      </c>
      <c r="D979" s="39" t="s">
        <v>1072</v>
      </c>
      <c r="E979" s="40" t="s">
        <v>101</v>
      </c>
      <c r="F979" s="39" t="s">
        <v>30</v>
      </c>
      <c r="G979" s="41" t="s">
        <v>12</v>
      </c>
      <c r="H979" s="39" t="s">
        <v>128</v>
      </c>
      <c r="I979" s="42" t="s">
        <v>1142</v>
      </c>
      <c r="J979" s="43">
        <v>2</v>
      </c>
      <c r="K979" s="44">
        <v>19740</v>
      </c>
      <c r="L979" s="43">
        <v>39480</v>
      </c>
      <c r="M979" s="45">
        <v>0.06</v>
      </c>
      <c r="N979" s="46">
        <v>37111.199999999997</v>
      </c>
      <c r="O979" s="41" t="s">
        <v>1174</v>
      </c>
      <c r="P979" s="47" t="s">
        <v>53</v>
      </c>
      <c r="Q979" s="48" t="s">
        <v>10</v>
      </c>
      <c r="R979" s="47" t="s">
        <v>29</v>
      </c>
      <c r="S979" s="48" t="s">
        <v>1173</v>
      </c>
    </row>
    <row r="980" spans="1:19" hidden="1">
      <c r="A980" s="36">
        <v>1964</v>
      </c>
      <c r="B980" s="37">
        <v>42955</v>
      </c>
      <c r="C980" s="38" t="s">
        <v>1106</v>
      </c>
      <c r="D980" s="39" t="s">
        <v>1072</v>
      </c>
      <c r="E980" s="40" t="s">
        <v>101</v>
      </c>
      <c r="F980" s="39" t="s">
        <v>30</v>
      </c>
      <c r="G980" s="41" t="s">
        <v>8</v>
      </c>
      <c r="H980" s="39" t="s">
        <v>62</v>
      </c>
      <c r="I980" s="42" t="s">
        <v>1143</v>
      </c>
      <c r="J980" s="43">
        <v>48</v>
      </c>
      <c r="K980" s="44">
        <v>3960</v>
      </c>
      <c r="L980" s="43">
        <v>190080</v>
      </c>
      <c r="M980" s="45">
        <v>0</v>
      </c>
      <c r="N980" s="46">
        <v>190080</v>
      </c>
      <c r="O980" s="41" t="s">
        <v>1174</v>
      </c>
      <c r="P980" s="47" t="s">
        <v>53</v>
      </c>
      <c r="Q980" s="48" t="s">
        <v>10</v>
      </c>
      <c r="R980" s="47" t="s">
        <v>29</v>
      </c>
      <c r="S980" s="48" t="s">
        <v>1173</v>
      </c>
    </row>
    <row r="981" spans="1:19" hidden="1">
      <c r="A981" s="36">
        <v>1965</v>
      </c>
      <c r="B981" s="37">
        <v>42955</v>
      </c>
      <c r="C981" s="38" t="s">
        <v>1106</v>
      </c>
      <c r="D981" s="39" t="s">
        <v>298</v>
      </c>
      <c r="E981" s="40" t="s">
        <v>7</v>
      </c>
      <c r="F981" s="39" t="s">
        <v>25</v>
      </c>
      <c r="G981" s="41" t="s">
        <v>12</v>
      </c>
      <c r="H981" s="39" t="s">
        <v>51</v>
      </c>
      <c r="I981" s="42" t="s">
        <v>289</v>
      </c>
      <c r="J981" s="43">
        <v>39</v>
      </c>
      <c r="K981" s="44">
        <v>120</v>
      </c>
      <c r="L981" s="43">
        <v>4680</v>
      </c>
      <c r="M981" s="45">
        <v>0.1</v>
      </c>
      <c r="N981" s="46">
        <v>4212</v>
      </c>
      <c r="O981" s="41" t="s">
        <v>1174</v>
      </c>
      <c r="P981" s="47" t="s">
        <v>49</v>
      </c>
      <c r="Q981" s="48" t="s">
        <v>10</v>
      </c>
      <c r="R981" s="47" t="s">
        <v>26</v>
      </c>
      <c r="S981" s="48" t="s">
        <v>1173</v>
      </c>
    </row>
    <row r="982" spans="1:19" hidden="1">
      <c r="A982" s="36">
        <v>1966</v>
      </c>
      <c r="B982" s="37">
        <v>42956</v>
      </c>
      <c r="C982" s="38" t="s">
        <v>1106</v>
      </c>
      <c r="D982" s="39" t="s">
        <v>721</v>
      </c>
      <c r="E982" s="40" t="s">
        <v>7</v>
      </c>
      <c r="F982" s="39" t="s">
        <v>30</v>
      </c>
      <c r="G982" s="41" t="s">
        <v>66</v>
      </c>
      <c r="H982" s="39" t="s">
        <v>82</v>
      </c>
      <c r="I982" s="42" t="s">
        <v>904</v>
      </c>
      <c r="J982" s="43">
        <v>24</v>
      </c>
      <c r="K982" s="44">
        <v>1200</v>
      </c>
      <c r="L982" s="43">
        <v>28800</v>
      </c>
      <c r="M982" s="45">
        <v>0.09</v>
      </c>
      <c r="N982" s="46">
        <v>26208</v>
      </c>
      <c r="O982" s="41" t="s">
        <v>1174</v>
      </c>
      <c r="P982" s="47" t="s">
        <v>53</v>
      </c>
      <c r="Q982" s="48" t="s">
        <v>10</v>
      </c>
      <c r="R982" s="47" t="s">
        <v>29</v>
      </c>
      <c r="S982" s="48" t="s">
        <v>1173</v>
      </c>
    </row>
    <row r="983" spans="1:19">
      <c r="A983" s="36">
        <v>1967</v>
      </c>
      <c r="B983" s="37">
        <v>42957</v>
      </c>
      <c r="C983" s="38" t="s">
        <v>1106</v>
      </c>
      <c r="D983" s="39" t="s">
        <v>1052</v>
      </c>
      <c r="E983" s="40" t="s">
        <v>50</v>
      </c>
      <c r="F983" s="39" t="s">
        <v>25</v>
      </c>
      <c r="G983" s="41" t="s">
        <v>12</v>
      </c>
      <c r="H983" s="39" t="s">
        <v>114</v>
      </c>
      <c r="I983" s="42" t="s">
        <v>1053</v>
      </c>
      <c r="J983" s="43">
        <v>1</v>
      </c>
      <c r="K983" s="44">
        <v>240</v>
      </c>
      <c r="L983" s="43">
        <v>240</v>
      </c>
      <c r="M983" s="45">
        <v>0.06</v>
      </c>
      <c r="N983" s="46">
        <v>225.6</v>
      </c>
      <c r="O983" s="41" t="s">
        <v>18</v>
      </c>
      <c r="P983" s="47" t="s">
        <v>53</v>
      </c>
      <c r="Q983" s="48" t="s">
        <v>16</v>
      </c>
      <c r="R983" s="47" t="s">
        <v>26</v>
      </c>
      <c r="S983" s="48" t="s">
        <v>1173</v>
      </c>
    </row>
    <row r="984" spans="1:19" hidden="1">
      <c r="A984" s="36">
        <v>1968</v>
      </c>
      <c r="B984" s="37">
        <v>42957</v>
      </c>
      <c r="C984" s="38" t="s">
        <v>1106</v>
      </c>
      <c r="D984" s="39" t="s">
        <v>1144</v>
      </c>
      <c r="E984" s="40" t="s">
        <v>101</v>
      </c>
      <c r="F984" s="39" t="s">
        <v>30</v>
      </c>
      <c r="G984" s="41" t="s">
        <v>12</v>
      </c>
      <c r="H984" s="39" t="s">
        <v>51</v>
      </c>
      <c r="I984" s="42" t="s">
        <v>215</v>
      </c>
      <c r="J984" s="43">
        <v>46</v>
      </c>
      <c r="K984" s="44">
        <v>240</v>
      </c>
      <c r="L984" s="43">
        <v>11040</v>
      </c>
      <c r="M984" s="45">
        <v>0.09</v>
      </c>
      <c r="N984" s="46">
        <v>10046.4</v>
      </c>
      <c r="O984" s="41" t="s">
        <v>15</v>
      </c>
      <c r="P984" s="47" t="s">
        <v>79</v>
      </c>
      <c r="Q984" s="48" t="s">
        <v>10</v>
      </c>
      <c r="R984" s="47" t="s">
        <v>29</v>
      </c>
      <c r="S984" s="48" t="s">
        <v>1173</v>
      </c>
    </row>
    <row r="985" spans="1:19" hidden="1">
      <c r="A985" s="36">
        <v>1969</v>
      </c>
      <c r="B985" s="37">
        <v>42957</v>
      </c>
      <c r="C985" s="38" t="s">
        <v>1106</v>
      </c>
      <c r="D985" s="39" t="s">
        <v>1076</v>
      </c>
      <c r="E985" s="40" t="s">
        <v>11</v>
      </c>
      <c r="F985" s="39" t="s">
        <v>28</v>
      </c>
      <c r="G985" s="41" t="s">
        <v>12</v>
      </c>
      <c r="H985" s="39" t="s">
        <v>74</v>
      </c>
      <c r="I985" s="42" t="s">
        <v>1145</v>
      </c>
      <c r="J985" s="43">
        <v>3</v>
      </c>
      <c r="K985" s="44">
        <v>600</v>
      </c>
      <c r="L985" s="43">
        <v>1800</v>
      </c>
      <c r="M985" s="45">
        <v>0.01</v>
      </c>
      <c r="N985" s="46">
        <v>1782</v>
      </c>
      <c r="O985" s="41" t="s">
        <v>13</v>
      </c>
      <c r="P985" s="47" t="s">
        <v>53</v>
      </c>
      <c r="Q985" s="48" t="s">
        <v>14</v>
      </c>
      <c r="R985" s="47" t="s">
        <v>29</v>
      </c>
      <c r="S985" s="48" t="s">
        <v>1173</v>
      </c>
    </row>
    <row r="986" spans="1:19" hidden="1">
      <c r="A986" s="36">
        <v>1970</v>
      </c>
      <c r="B986" s="37">
        <v>42957</v>
      </c>
      <c r="C986" s="38" t="s">
        <v>1106</v>
      </c>
      <c r="D986" s="39" t="s">
        <v>1076</v>
      </c>
      <c r="E986" s="40" t="s">
        <v>11</v>
      </c>
      <c r="F986" s="39" t="s">
        <v>28</v>
      </c>
      <c r="G986" s="41" t="s">
        <v>12</v>
      </c>
      <c r="H986" s="39" t="s">
        <v>51</v>
      </c>
      <c r="I986" s="42" t="s">
        <v>314</v>
      </c>
      <c r="J986" s="43">
        <v>11</v>
      </c>
      <c r="K986" s="44">
        <v>1320</v>
      </c>
      <c r="L986" s="43">
        <v>14520</v>
      </c>
      <c r="M986" s="45">
        <v>0.04</v>
      </c>
      <c r="N986" s="46">
        <v>13939.2</v>
      </c>
      <c r="O986" s="41" t="s">
        <v>13</v>
      </c>
      <c r="P986" s="47" t="s">
        <v>91</v>
      </c>
      <c r="Q986" s="48" t="s">
        <v>14</v>
      </c>
      <c r="R986" s="47" t="s">
        <v>29</v>
      </c>
      <c r="S986" s="48" t="s">
        <v>1173</v>
      </c>
    </row>
    <row r="987" spans="1:19" hidden="1">
      <c r="A987" s="36">
        <v>1971</v>
      </c>
      <c r="B987" s="37">
        <v>42957</v>
      </c>
      <c r="C987" s="38" t="s">
        <v>1106</v>
      </c>
      <c r="D987" s="39" t="s">
        <v>1076</v>
      </c>
      <c r="E987" s="40" t="s">
        <v>11</v>
      </c>
      <c r="F987" s="39" t="s">
        <v>28</v>
      </c>
      <c r="G987" s="41" t="s">
        <v>66</v>
      </c>
      <c r="H987" s="39" t="s">
        <v>125</v>
      </c>
      <c r="I987" s="42" t="s">
        <v>1146</v>
      </c>
      <c r="J987" s="43">
        <v>3</v>
      </c>
      <c r="K987" s="44">
        <v>8760</v>
      </c>
      <c r="L987" s="43">
        <v>26280</v>
      </c>
      <c r="M987" s="45">
        <v>0.01</v>
      </c>
      <c r="N987" s="46">
        <v>26017.200000000001</v>
      </c>
      <c r="O987" s="41" t="s">
        <v>13</v>
      </c>
      <c r="P987" s="47" t="s">
        <v>91</v>
      </c>
      <c r="Q987" s="48" t="s">
        <v>14</v>
      </c>
      <c r="R987" s="47" t="s">
        <v>29</v>
      </c>
      <c r="S987" s="48" t="s">
        <v>1173</v>
      </c>
    </row>
    <row r="988" spans="1:19" hidden="1">
      <c r="A988" s="36">
        <v>1972</v>
      </c>
      <c r="B988" s="37">
        <v>42957</v>
      </c>
      <c r="C988" s="38" t="s">
        <v>1106</v>
      </c>
      <c r="D988" s="39" t="s">
        <v>645</v>
      </c>
      <c r="E988" s="40" t="s">
        <v>11</v>
      </c>
      <c r="F988" s="39" t="s">
        <v>25</v>
      </c>
      <c r="G988" s="41" t="s">
        <v>12</v>
      </c>
      <c r="H988" s="39" t="s">
        <v>51</v>
      </c>
      <c r="I988" s="42" t="s">
        <v>1147</v>
      </c>
      <c r="J988" s="43">
        <v>5</v>
      </c>
      <c r="K988" s="44">
        <v>2100</v>
      </c>
      <c r="L988" s="43">
        <v>10500</v>
      </c>
      <c r="M988" s="45">
        <v>0.1</v>
      </c>
      <c r="N988" s="46">
        <v>9450</v>
      </c>
      <c r="O988" s="41" t="s">
        <v>15</v>
      </c>
      <c r="P988" s="47" t="s">
        <v>53</v>
      </c>
      <c r="Q988" s="48" t="s">
        <v>10</v>
      </c>
      <c r="R988" s="47" t="s">
        <v>26</v>
      </c>
      <c r="S988" s="48" t="s">
        <v>1173</v>
      </c>
    </row>
    <row r="989" spans="1:19" hidden="1">
      <c r="A989" s="36">
        <v>1973</v>
      </c>
      <c r="B989" s="37">
        <v>42958</v>
      </c>
      <c r="C989" s="38" t="s">
        <v>1106</v>
      </c>
      <c r="D989" s="39" t="s">
        <v>1148</v>
      </c>
      <c r="E989" s="40" t="s">
        <v>50</v>
      </c>
      <c r="F989" s="39" t="s">
        <v>28</v>
      </c>
      <c r="G989" s="41" t="s">
        <v>66</v>
      </c>
      <c r="H989" s="39" t="s">
        <v>82</v>
      </c>
      <c r="I989" s="42" t="s">
        <v>1149</v>
      </c>
      <c r="J989" s="43">
        <v>27</v>
      </c>
      <c r="K989" s="44">
        <v>2040</v>
      </c>
      <c r="L989" s="43">
        <v>55080</v>
      </c>
      <c r="M989" s="45">
        <v>0.09</v>
      </c>
      <c r="N989" s="46">
        <v>50122.8</v>
      </c>
      <c r="O989" s="41" t="s">
        <v>18</v>
      </c>
      <c r="P989" s="47" t="s">
        <v>49</v>
      </c>
      <c r="Q989" s="48" t="s">
        <v>16</v>
      </c>
      <c r="R989" s="47" t="s">
        <v>29</v>
      </c>
      <c r="S989" s="48" t="s">
        <v>1173</v>
      </c>
    </row>
    <row r="990" spans="1:19" hidden="1">
      <c r="A990" s="36">
        <v>1974</v>
      </c>
      <c r="B990" s="37">
        <v>42958</v>
      </c>
      <c r="C990" s="38" t="s">
        <v>1106</v>
      </c>
      <c r="D990" s="39" t="s">
        <v>533</v>
      </c>
      <c r="E990" s="40" t="s">
        <v>7</v>
      </c>
      <c r="F990" s="39" t="s">
        <v>27</v>
      </c>
      <c r="G990" s="41" t="s">
        <v>12</v>
      </c>
      <c r="H990" s="39" t="s">
        <v>47</v>
      </c>
      <c r="I990" s="42" t="s">
        <v>1150</v>
      </c>
      <c r="J990" s="43">
        <v>23</v>
      </c>
      <c r="K990" s="44">
        <v>2460</v>
      </c>
      <c r="L990" s="43">
        <v>56580</v>
      </c>
      <c r="M990" s="45">
        <v>0.1</v>
      </c>
      <c r="N990" s="46">
        <v>50922</v>
      </c>
      <c r="O990" s="41" t="s">
        <v>15</v>
      </c>
      <c r="P990" s="47" t="s">
        <v>53</v>
      </c>
      <c r="Q990" s="48" t="s">
        <v>10</v>
      </c>
      <c r="R990" s="47" t="s">
        <v>26</v>
      </c>
      <c r="S990" s="48" t="s">
        <v>1173</v>
      </c>
    </row>
    <row r="991" spans="1:19" hidden="1">
      <c r="A991" s="36">
        <v>1975</v>
      </c>
      <c r="B991" s="37">
        <v>42958</v>
      </c>
      <c r="C991" s="38" t="s">
        <v>1106</v>
      </c>
      <c r="D991" s="39" t="s">
        <v>785</v>
      </c>
      <c r="E991" s="40" t="s">
        <v>101</v>
      </c>
      <c r="F991" s="39" t="s">
        <v>27</v>
      </c>
      <c r="G991" s="41" t="s">
        <v>8</v>
      </c>
      <c r="H991" s="39" t="s">
        <v>62</v>
      </c>
      <c r="I991" s="42" t="s">
        <v>1151</v>
      </c>
      <c r="J991" s="43">
        <v>46</v>
      </c>
      <c r="K991" s="44">
        <v>7560</v>
      </c>
      <c r="L991" s="43">
        <v>347760</v>
      </c>
      <c r="M991" s="45">
        <v>0.01</v>
      </c>
      <c r="N991" s="46">
        <v>344282.4</v>
      </c>
      <c r="O991" s="41" t="s">
        <v>1172</v>
      </c>
      <c r="P991" s="47" t="s">
        <v>53</v>
      </c>
      <c r="Q991" s="48" t="s">
        <v>10</v>
      </c>
      <c r="R991" s="47" t="s">
        <v>26</v>
      </c>
      <c r="S991" s="48" t="s">
        <v>1173</v>
      </c>
    </row>
    <row r="992" spans="1:19">
      <c r="A992" s="36">
        <v>1976</v>
      </c>
      <c r="B992" s="37">
        <v>42958</v>
      </c>
      <c r="C992" s="38" t="s">
        <v>1106</v>
      </c>
      <c r="D992" s="39" t="s">
        <v>1068</v>
      </c>
      <c r="E992" s="40" t="s">
        <v>50</v>
      </c>
      <c r="F992" s="39" t="s">
        <v>25</v>
      </c>
      <c r="G992" s="41" t="s">
        <v>12</v>
      </c>
      <c r="H992" s="39" t="s">
        <v>114</v>
      </c>
      <c r="I992" s="42" t="s">
        <v>119</v>
      </c>
      <c r="J992" s="43">
        <v>2</v>
      </c>
      <c r="K992" s="44">
        <v>540</v>
      </c>
      <c r="L992" s="43">
        <v>1080</v>
      </c>
      <c r="M992" s="45">
        <v>7.0000000000000007E-2</v>
      </c>
      <c r="N992" s="46">
        <v>1004.4</v>
      </c>
      <c r="O992" s="41" t="s">
        <v>13</v>
      </c>
      <c r="P992" s="47" t="s">
        <v>64</v>
      </c>
      <c r="Q992" s="48" t="s">
        <v>14</v>
      </c>
      <c r="R992" s="47" t="s">
        <v>26</v>
      </c>
      <c r="S992" s="48" t="s">
        <v>1173</v>
      </c>
    </row>
    <row r="993" spans="1:19" hidden="1">
      <c r="A993" s="36">
        <v>1977</v>
      </c>
      <c r="B993" s="37">
        <v>42958</v>
      </c>
      <c r="C993" s="38" t="s">
        <v>1106</v>
      </c>
      <c r="D993" s="39" t="s">
        <v>613</v>
      </c>
      <c r="E993" s="40" t="s">
        <v>7</v>
      </c>
      <c r="F993" s="39" t="s">
        <v>28</v>
      </c>
      <c r="G993" s="41" t="s">
        <v>12</v>
      </c>
      <c r="H993" s="39" t="s">
        <v>47</v>
      </c>
      <c r="I993" s="42" t="s">
        <v>275</v>
      </c>
      <c r="J993" s="43">
        <v>1</v>
      </c>
      <c r="K993" s="44">
        <v>1140</v>
      </c>
      <c r="L993" s="43">
        <v>1140</v>
      </c>
      <c r="M993" s="45">
        <v>0.05</v>
      </c>
      <c r="N993" s="46">
        <v>1083</v>
      </c>
      <c r="O993" s="41" t="s">
        <v>1172</v>
      </c>
      <c r="P993" s="47" t="s">
        <v>60</v>
      </c>
      <c r="Q993" s="48" t="s">
        <v>10</v>
      </c>
      <c r="R993" s="47" t="s">
        <v>29</v>
      </c>
      <c r="S993" s="48" t="s">
        <v>1173</v>
      </c>
    </row>
    <row r="994" spans="1:19" hidden="1">
      <c r="A994" s="36">
        <v>1978</v>
      </c>
      <c r="B994" s="37">
        <v>42958</v>
      </c>
      <c r="C994" s="38" t="s">
        <v>1106</v>
      </c>
      <c r="D994" s="39" t="s">
        <v>1152</v>
      </c>
      <c r="E994" s="40" t="s">
        <v>7</v>
      </c>
      <c r="F994" s="39" t="s">
        <v>28</v>
      </c>
      <c r="G994" s="41" t="s">
        <v>66</v>
      </c>
      <c r="H994" s="39" t="s">
        <v>199</v>
      </c>
      <c r="I994" s="42" t="s">
        <v>1153</v>
      </c>
      <c r="J994" s="43">
        <v>7</v>
      </c>
      <c r="K994" s="44">
        <v>7260</v>
      </c>
      <c r="L994" s="43">
        <v>50820</v>
      </c>
      <c r="M994" s="45">
        <v>0.09</v>
      </c>
      <c r="N994" s="46">
        <v>46246.2</v>
      </c>
      <c r="O994" s="41" t="s">
        <v>13</v>
      </c>
      <c r="P994" s="47" t="s">
        <v>49</v>
      </c>
      <c r="Q994" s="48" t="s">
        <v>14</v>
      </c>
      <c r="R994" s="47" t="s">
        <v>29</v>
      </c>
      <c r="S994" s="48" t="s">
        <v>1173</v>
      </c>
    </row>
    <row r="995" spans="1:19">
      <c r="A995" s="36">
        <v>1979</v>
      </c>
      <c r="B995" s="37">
        <v>42958</v>
      </c>
      <c r="C995" s="38" t="s">
        <v>1106</v>
      </c>
      <c r="D995" s="39" t="s">
        <v>1152</v>
      </c>
      <c r="E995" s="40" t="s">
        <v>7</v>
      </c>
      <c r="F995" s="39" t="s">
        <v>28</v>
      </c>
      <c r="G995" s="41" t="s">
        <v>8</v>
      </c>
      <c r="H995" s="39" t="s">
        <v>44</v>
      </c>
      <c r="I995" s="42" t="s">
        <v>273</v>
      </c>
      <c r="J995" s="43">
        <v>41</v>
      </c>
      <c r="K995" s="44">
        <v>1260</v>
      </c>
      <c r="L995" s="43">
        <v>51660</v>
      </c>
      <c r="M995" s="45">
        <v>0.01</v>
      </c>
      <c r="N995" s="46">
        <v>51143.4</v>
      </c>
      <c r="O995" s="41" t="s">
        <v>13</v>
      </c>
      <c r="P995" s="47" t="s">
        <v>79</v>
      </c>
      <c r="Q995" s="48" t="s">
        <v>14</v>
      </c>
      <c r="R995" s="47" t="s">
        <v>29</v>
      </c>
      <c r="S995" s="48" t="s">
        <v>1173</v>
      </c>
    </row>
    <row r="996" spans="1:19">
      <c r="A996" s="36">
        <v>1980</v>
      </c>
      <c r="B996" s="37">
        <v>42958</v>
      </c>
      <c r="C996" s="38" t="s">
        <v>1106</v>
      </c>
      <c r="D996" s="39" t="s">
        <v>1152</v>
      </c>
      <c r="E996" s="40" t="s">
        <v>7</v>
      </c>
      <c r="F996" s="39" t="s">
        <v>28</v>
      </c>
      <c r="G996" s="41" t="s">
        <v>8</v>
      </c>
      <c r="H996" s="39" t="s">
        <v>62</v>
      </c>
      <c r="I996" s="42" t="s">
        <v>473</v>
      </c>
      <c r="J996" s="43">
        <v>46</v>
      </c>
      <c r="K996" s="44">
        <v>1260</v>
      </c>
      <c r="L996" s="43">
        <v>57960</v>
      </c>
      <c r="M996" s="45">
        <v>0.1</v>
      </c>
      <c r="N996" s="46">
        <v>52164</v>
      </c>
      <c r="O996" s="41" t="s">
        <v>13</v>
      </c>
      <c r="P996" s="47" t="s">
        <v>53</v>
      </c>
      <c r="Q996" s="48" t="s">
        <v>14</v>
      </c>
      <c r="R996" s="47" t="s">
        <v>29</v>
      </c>
      <c r="S996" s="48" t="s">
        <v>1173</v>
      </c>
    </row>
    <row r="997" spans="1:19" hidden="1">
      <c r="A997" s="36">
        <v>1981</v>
      </c>
      <c r="B997" s="37">
        <v>42959</v>
      </c>
      <c r="C997" s="38" t="s">
        <v>1106</v>
      </c>
      <c r="D997" s="39" t="s">
        <v>682</v>
      </c>
      <c r="E997" s="40" t="s">
        <v>101</v>
      </c>
      <c r="F997" s="39" t="s">
        <v>25</v>
      </c>
      <c r="G997" s="41" t="s">
        <v>12</v>
      </c>
      <c r="H997" s="39" t="s">
        <v>51</v>
      </c>
      <c r="I997" s="42" t="s">
        <v>1154</v>
      </c>
      <c r="J997" s="43">
        <v>11</v>
      </c>
      <c r="K997" s="44">
        <v>1740</v>
      </c>
      <c r="L997" s="43">
        <v>19140</v>
      </c>
      <c r="M997" s="45">
        <v>7.0000000000000007E-2</v>
      </c>
      <c r="N997" s="46">
        <v>17800.2</v>
      </c>
      <c r="O997" s="41" t="s">
        <v>18</v>
      </c>
      <c r="P997" s="47" t="s">
        <v>53</v>
      </c>
      <c r="Q997" s="48" t="s">
        <v>16</v>
      </c>
      <c r="R997" s="47" t="s">
        <v>26</v>
      </c>
      <c r="S997" s="48" t="s">
        <v>1173</v>
      </c>
    </row>
    <row r="998" spans="1:19" hidden="1">
      <c r="A998" s="36">
        <v>1982</v>
      </c>
      <c r="B998" s="37">
        <v>42959</v>
      </c>
      <c r="C998" s="38" t="s">
        <v>1106</v>
      </c>
      <c r="D998" s="39" t="s">
        <v>757</v>
      </c>
      <c r="E998" s="40" t="s">
        <v>7</v>
      </c>
      <c r="F998" s="39" t="s">
        <v>25</v>
      </c>
      <c r="G998" s="41" t="s">
        <v>12</v>
      </c>
      <c r="H998" s="39" t="s">
        <v>128</v>
      </c>
      <c r="I998" s="42" t="s">
        <v>1155</v>
      </c>
      <c r="J998" s="43">
        <v>27</v>
      </c>
      <c r="K998" s="44">
        <v>900</v>
      </c>
      <c r="L998" s="43">
        <v>24300</v>
      </c>
      <c r="M998" s="45">
        <v>0.04</v>
      </c>
      <c r="N998" s="46">
        <v>23328</v>
      </c>
      <c r="O998" s="41" t="s">
        <v>13</v>
      </c>
      <c r="P998" s="47" t="s">
        <v>53</v>
      </c>
      <c r="Q998" s="48" t="s">
        <v>14</v>
      </c>
      <c r="R998" s="47" t="s">
        <v>26</v>
      </c>
      <c r="S998" s="48" t="s">
        <v>1173</v>
      </c>
    </row>
    <row r="999" spans="1:19">
      <c r="A999" s="36">
        <v>1983</v>
      </c>
      <c r="B999" s="37">
        <v>42959</v>
      </c>
      <c r="C999" s="38" t="s">
        <v>1106</v>
      </c>
      <c r="D999" s="39" t="s">
        <v>757</v>
      </c>
      <c r="E999" s="40" t="s">
        <v>7</v>
      </c>
      <c r="F999" s="39" t="s">
        <v>25</v>
      </c>
      <c r="G999" s="41" t="s">
        <v>8</v>
      </c>
      <c r="H999" s="39" t="s">
        <v>70</v>
      </c>
      <c r="I999" s="42" t="s">
        <v>288</v>
      </c>
      <c r="J999" s="43">
        <v>22</v>
      </c>
      <c r="K999" s="44">
        <v>16260</v>
      </c>
      <c r="L999" s="43">
        <v>357720</v>
      </c>
      <c r="M999" s="45">
        <v>0.1</v>
      </c>
      <c r="N999" s="46">
        <v>321948</v>
      </c>
      <c r="O999" s="41" t="s">
        <v>13</v>
      </c>
      <c r="P999" s="47" t="s">
        <v>53</v>
      </c>
      <c r="Q999" s="48" t="s">
        <v>14</v>
      </c>
      <c r="R999" s="47" t="s">
        <v>26</v>
      </c>
      <c r="S999" s="48" t="s">
        <v>1173</v>
      </c>
    </row>
    <row r="1000" spans="1:19" hidden="1">
      <c r="A1000" s="36">
        <v>1984</v>
      </c>
      <c r="B1000" s="37">
        <v>42959</v>
      </c>
      <c r="C1000" s="38" t="s">
        <v>1106</v>
      </c>
      <c r="D1000" s="39" t="s">
        <v>1156</v>
      </c>
      <c r="E1000" s="40" t="s">
        <v>101</v>
      </c>
      <c r="F1000" s="39" t="s">
        <v>27</v>
      </c>
      <c r="G1000" s="41" t="s">
        <v>12</v>
      </c>
      <c r="H1000" s="39" t="s">
        <v>74</v>
      </c>
      <c r="I1000" s="42" t="s">
        <v>1157</v>
      </c>
      <c r="J1000" s="43">
        <v>21</v>
      </c>
      <c r="K1000" s="44">
        <v>180</v>
      </c>
      <c r="L1000" s="43">
        <v>3780</v>
      </c>
      <c r="M1000" s="45">
        <v>0</v>
      </c>
      <c r="N1000" s="46">
        <v>3780</v>
      </c>
      <c r="O1000" s="41" t="s">
        <v>1172</v>
      </c>
      <c r="P1000" s="47" t="s">
        <v>53</v>
      </c>
      <c r="Q1000" s="48" t="s">
        <v>10</v>
      </c>
      <c r="R1000" s="47" t="s">
        <v>26</v>
      </c>
      <c r="S1000" s="48" t="s">
        <v>1173</v>
      </c>
    </row>
    <row r="1001" spans="1:19">
      <c r="A1001" s="36">
        <v>1985</v>
      </c>
      <c r="B1001" s="37">
        <v>42959</v>
      </c>
      <c r="C1001" s="38" t="s">
        <v>1106</v>
      </c>
      <c r="D1001" s="39" t="s">
        <v>1158</v>
      </c>
      <c r="E1001" s="40" t="s">
        <v>50</v>
      </c>
      <c r="F1001" s="39" t="s">
        <v>30</v>
      </c>
      <c r="G1001" s="41" t="s">
        <v>12</v>
      </c>
      <c r="H1001" s="39" t="s">
        <v>114</v>
      </c>
      <c r="I1001" s="42" t="s">
        <v>619</v>
      </c>
      <c r="J1001" s="43">
        <v>3</v>
      </c>
      <c r="K1001" s="44">
        <v>2640</v>
      </c>
      <c r="L1001" s="43">
        <v>7920</v>
      </c>
      <c r="M1001" s="45">
        <v>0.03</v>
      </c>
      <c r="N1001" s="46">
        <v>7682.4</v>
      </c>
      <c r="O1001" s="41" t="s">
        <v>1172</v>
      </c>
      <c r="P1001" s="47" t="s">
        <v>64</v>
      </c>
      <c r="Q1001" s="48" t="s">
        <v>10</v>
      </c>
      <c r="R1001" s="47" t="s">
        <v>29</v>
      </c>
      <c r="S1001" s="48" t="s">
        <v>1173</v>
      </c>
    </row>
    <row r="1002" spans="1:19" hidden="1">
      <c r="A1002" s="36">
        <v>1986</v>
      </c>
      <c r="B1002" s="37">
        <v>42959</v>
      </c>
      <c r="C1002" s="38" t="s">
        <v>1106</v>
      </c>
      <c r="D1002" s="39" t="s">
        <v>625</v>
      </c>
      <c r="E1002" s="40" t="s">
        <v>11</v>
      </c>
      <c r="F1002" s="39" t="s">
        <v>25</v>
      </c>
      <c r="G1002" s="41" t="s">
        <v>12</v>
      </c>
      <c r="H1002" s="39" t="s">
        <v>47</v>
      </c>
      <c r="I1002" s="42" t="s">
        <v>182</v>
      </c>
      <c r="J1002" s="43">
        <v>41</v>
      </c>
      <c r="K1002" s="44">
        <v>600</v>
      </c>
      <c r="L1002" s="43">
        <v>24600</v>
      </c>
      <c r="M1002" s="45">
        <v>0.06</v>
      </c>
      <c r="N1002" s="46">
        <v>23124</v>
      </c>
      <c r="O1002" s="41" t="s">
        <v>1174</v>
      </c>
      <c r="P1002" s="47" t="s">
        <v>53</v>
      </c>
      <c r="Q1002" s="48" t="s">
        <v>10</v>
      </c>
      <c r="R1002" s="47" t="s">
        <v>26</v>
      </c>
      <c r="S1002" s="48" t="s">
        <v>1173</v>
      </c>
    </row>
    <row r="1003" spans="1:19" hidden="1">
      <c r="A1003" s="36">
        <v>1987</v>
      </c>
      <c r="B1003" s="37">
        <v>42960</v>
      </c>
      <c r="C1003" s="38" t="s">
        <v>1106</v>
      </c>
      <c r="D1003" s="39" t="s">
        <v>520</v>
      </c>
      <c r="E1003" s="40" t="s">
        <v>7</v>
      </c>
      <c r="F1003" s="39" t="s">
        <v>30</v>
      </c>
      <c r="G1003" s="41" t="s">
        <v>12</v>
      </c>
      <c r="H1003" s="39" t="s">
        <v>107</v>
      </c>
      <c r="I1003" s="42" t="s">
        <v>781</v>
      </c>
      <c r="J1003" s="43">
        <v>41</v>
      </c>
      <c r="K1003" s="44">
        <v>240</v>
      </c>
      <c r="L1003" s="43">
        <v>9840</v>
      </c>
      <c r="M1003" s="45">
        <v>0</v>
      </c>
      <c r="N1003" s="46">
        <v>9840</v>
      </c>
      <c r="O1003" s="41" t="s">
        <v>13</v>
      </c>
      <c r="P1003" s="47" t="s">
        <v>49</v>
      </c>
      <c r="Q1003" s="48" t="s">
        <v>14</v>
      </c>
      <c r="R1003" s="47" t="s">
        <v>29</v>
      </c>
      <c r="S1003" s="48" t="s">
        <v>1173</v>
      </c>
    </row>
    <row r="1004" spans="1:19" hidden="1">
      <c r="A1004" s="36">
        <v>1988</v>
      </c>
      <c r="B1004" s="37">
        <v>42960</v>
      </c>
      <c r="C1004" s="38" t="s">
        <v>1106</v>
      </c>
      <c r="D1004" s="39" t="s">
        <v>1159</v>
      </c>
      <c r="E1004" s="40" t="s">
        <v>11</v>
      </c>
      <c r="F1004" s="39" t="s">
        <v>25</v>
      </c>
      <c r="G1004" s="41" t="s">
        <v>12</v>
      </c>
      <c r="H1004" s="39" t="s">
        <v>55</v>
      </c>
      <c r="I1004" s="42" t="s">
        <v>943</v>
      </c>
      <c r="J1004" s="43">
        <v>47</v>
      </c>
      <c r="K1004" s="44">
        <v>10080</v>
      </c>
      <c r="L1004" s="43">
        <v>473760</v>
      </c>
      <c r="M1004" s="45">
        <v>0.05</v>
      </c>
      <c r="N1004" s="46">
        <v>450072</v>
      </c>
      <c r="O1004" s="41" t="s">
        <v>1174</v>
      </c>
      <c r="P1004" s="47" t="s">
        <v>53</v>
      </c>
      <c r="Q1004" s="48" t="s">
        <v>10</v>
      </c>
      <c r="R1004" s="47" t="s">
        <v>26</v>
      </c>
      <c r="S1004" s="48" t="s">
        <v>1173</v>
      </c>
    </row>
    <row r="1005" spans="1:19" hidden="1">
      <c r="A1005" s="36">
        <v>1989</v>
      </c>
      <c r="B1005" s="37">
        <v>42960</v>
      </c>
      <c r="C1005" s="38" t="s">
        <v>1106</v>
      </c>
      <c r="D1005" s="39" t="s">
        <v>1159</v>
      </c>
      <c r="E1005" s="40" t="s">
        <v>11</v>
      </c>
      <c r="F1005" s="39" t="s">
        <v>25</v>
      </c>
      <c r="G1005" s="41" t="s">
        <v>8</v>
      </c>
      <c r="H1005" s="39" t="s">
        <v>62</v>
      </c>
      <c r="I1005" s="42" t="s">
        <v>1041</v>
      </c>
      <c r="J1005" s="43">
        <v>43</v>
      </c>
      <c r="K1005" s="44">
        <v>11760</v>
      </c>
      <c r="L1005" s="43">
        <v>505680</v>
      </c>
      <c r="M1005" s="45">
        <v>7.0000000000000007E-2</v>
      </c>
      <c r="N1005" s="46">
        <v>470282.4</v>
      </c>
      <c r="O1005" s="41" t="s">
        <v>1174</v>
      </c>
      <c r="P1005" s="47" t="s">
        <v>53</v>
      </c>
      <c r="Q1005" s="48" t="s">
        <v>10</v>
      </c>
      <c r="R1005" s="47" t="s">
        <v>26</v>
      </c>
      <c r="S1005" s="48" t="s">
        <v>1173</v>
      </c>
    </row>
    <row r="1006" spans="1:19" hidden="1">
      <c r="A1006" s="36">
        <v>1990</v>
      </c>
      <c r="B1006" s="37">
        <v>42960</v>
      </c>
      <c r="C1006" s="38" t="s">
        <v>1106</v>
      </c>
      <c r="D1006" s="39" t="s">
        <v>531</v>
      </c>
      <c r="E1006" s="40" t="s">
        <v>7</v>
      </c>
      <c r="F1006" s="39" t="s">
        <v>30</v>
      </c>
      <c r="G1006" s="41" t="s">
        <v>12</v>
      </c>
      <c r="H1006" s="39" t="s">
        <v>114</v>
      </c>
      <c r="I1006" s="42" t="s">
        <v>1160</v>
      </c>
      <c r="J1006" s="43">
        <v>40</v>
      </c>
      <c r="K1006" s="44">
        <v>1020</v>
      </c>
      <c r="L1006" s="43">
        <v>40800</v>
      </c>
      <c r="M1006" s="45">
        <v>7.0000000000000007E-2</v>
      </c>
      <c r="N1006" s="46">
        <v>37944</v>
      </c>
      <c r="O1006" s="41" t="s">
        <v>1174</v>
      </c>
      <c r="P1006" s="47" t="s">
        <v>79</v>
      </c>
      <c r="Q1006" s="48" t="s">
        <v>10</v>
      </c>
      <c r="R1006" s="47" t="s">
        <v>29</v>
      </c>
      <c r="S1006" s="48" t="s">
        <v>1173</v>
      </c>
    </row>
    <row r="1007" spans="1:19" hidden="1">
      <c r="A1007" s="36">
        <v>1991</v>
      </c>
      <c r="B1007" s="37">
        <v>42960</v>
      </c>
      <c r="C1007" s="38" t="s">
        <v>1106</v>
      </c>
      <c r="D1007" s="39" t="s">
        <v>531</v>
      </c>
      <c r="E1007" s="40" t="s">
        <v>7</v>
      </c>
      <c r="F1007" s="39" t="s">
        <v>30</v>
      </c>
      <c r="G1007" s="41" t="s">
        <v>12</v>
      </c>
      <c r="H1007" s="39" t="s">
        <v>47</v>
      </c>
      <c r="I1007" s="42" t="s">
        <v>1161</v>
      </c>
      <c r="J1007" s="43">
        <v>22</v>
      </c>
      <c r="K1007" s="44">
        <v>3360</v>
      </c>
      <c r="L1007" s="43">
        <v>73920</v>
      </c>
      <c r="M1007" s="45">
        <v>0.01</v>
      </c>
      <c r="N1007" s="46">
        <v>73180.800000000003</v>
      </c>
      <c r="O1007" s="41" t="s">
        <v>1174</v>
      </c>
      <c r="P1007" s="47" t="s">
        <v>49</v>
      </c>
      <c r="Q1007" s="48" t="s">
        <v>10</v>
      </c>
      <c r="R1007" s="47" t="s">
        <v>29</v>
      </c>
      <c r="S1007" s="48" t="s">
        <v>1173</v>
      </c>
    </row>
    <row r="1008" spans="1:19" hidden="1">
      <c r="A1008" s="36">
        <v>1992</v>
      </c>
      <c r="B1008" s="37">
        <v>42960</v>
      </c>
      <c r="C1008" s="38" t="s">
        <v>1106</v>
      </c>
      <c r="D1008" s="39" t="s">
        <v>531</v>
      </c>
      <c r="E1008" s="40" t="s">
        <v>7</v>
      </c>
      <c r="F1008" s="39" t="s">
        <v>30</v>
      </c>
      <c r="G1008" s="41" t="s">
        <v>12</v>
      </c>
      <c r="H1008" s="39" t="s">
        <v>55</v>
      </c>
      <c r="I1008" s="42" t="s">
        <v>1162</v>
      </c>
      <c r="J1008" s="43">
        <v>45</v>
      </c>
      <c r="K1008" s="44">
        <v>4740</v>
      </c>
      <c r="L1008" s="43">
        <v>213300</v>
      </c>
      <c r="M1008" s="45">
        <v>0.03</v>
      </c>
      <c r="N1008" s="46">
        <v>206901</v>
      </c>
      <c r="O1008" s="41" t="s">
        <v>1174</v>
      </c>
      <c r="P1008" s="47" t="s">
        <v>53</v>
      </c>
      <c r="Q1008" s="48" t="s">
        <v>10</v>
      </c>
      <c r="R1008" s="47" t="s">
        <v>29</v>
      </c>
      <c r="S1008" s="48" t="s">
        <v>1173</v>
      </c>
    </row>
    <row r="1009" spans="1:19" hidden="1">
      <c r="A1009" s="36">
        <v>1993</v>
      </c>
      <c r="B1009" s="37">
        <v>42960</v>
      </c>
      <c r="C1009" s="38" t="s">
        <v>1106</v>
      </c>
      <c r="D1009" s="39" t="s">
        <v>520</v>
      </c>
      <c r="E1009" s="40" t="s">
        <v>7</v>
      </c>
      <c r="F1009" s="39" t="s">
        <v>30</v>
      </c>
      <c r="G1009" s="41" t="s">
        <v>12</v>
      </c>
      <c r="H1009" s="39" t="s">
        <v>47</v>
      </c>
      <c r="I1009" s="42" t="s">
        <v>1163</v>
      </c>
      <c r="J1009" s="43">
        <v>21</v>
      </c>
      <c r="K1009" s="44">
        <v>420</v>
      </c>
      <c r="L1009" s="43">
        <v>8820</v>
      </c>
      <c r="M1009" s="45">
        <v>0.01</v>
      </c>
      <c r="N1009" s="46">
        <v>8731.7999999999993</v>
      </c>
      <c r="O1009" s="41" t="s">
        <v>13</v>
      </c>
      <c r="P1009" s="47" t="s">
        <v>53</v>
      </c>
      <c r="Q1009" s="48" t="s">
        <v>14</v>
      </c>
      <c r="R1009" s="47" t="s">
        <v>29</v>
      </c>
      <c r="S1009" s="48" t="s">
        <v>1173</v>
      </c>
    </row>
    <row r="1010" spans="1:19" hidden="1">
      <c r="A1010" s="36">
        <v>1994</v>
      </c>
      <c r="B1010" s="37">
        <v>42961</v>
      </c>
      <c r="C1010" s="38" t="s">
        <v>1106</v>
      </c>
      <c r="D1010" s="39" t="s">
        <v>389</v>
      </c>
      <c r="E1010" s="40" t="s">
        <v>11</v>
      </c>
      <c r="F1010" s="39" t="s">
        <v>30</v>
      </c>
      <c r="G1010" s="41" t="s">
        <v>12</v>
      </c>
      <c r="H1010" s="39" t="s">
        <v>51</v>
      </c>
      <c r="I1010" s="42" t="s">
        <v>122</v>
      </c>
      <c r="J1010" s="43">
        <v>22</v>
      </c>
      <c r="K1010" s="44">
        <v>720</v>
      </c>
      <c r="L1010" s="43">
        <v>15840</v>
      </c>
      <c r="M1010" s="45">
        <v>0.03</v>
      </c>
      <c r="N1010" s="46">
        <v>15364.8</v>
      </c>
      <c r="O1010" s="41" t="s">
        <v>18</v>
      </c>
      <c r="P1010" s="47" t="s">
        <v>49</v>
      </c>
      <c r="Q1010" s="48" t="s">
        <v>16</v>
      </c>
      <c r="R1010" s="47" t="s">
        <v>29</v>
      </c>
      <c r="S1010" s="48" t="s">
        <v>1173</v>
      </c>
    </row>
    <row r="1011" spans="1:19" hidden="1">
      <c r="A1011" s="36">
        <v>1995</v>
      </c>
      <c r="B1011" s="37">
        <v>42961</v>
      </c>
      <c r="C1011" s="38" t="s">
        <v>1106</v>
      </c>
      <c r="D1011" s="39" t="s">
        <v>1164</v>
      </c>
      <c r="E1011" s="40" t="s">
        <v>11</v>
      </c>
      <c r="F1011" s="39" t="s">
        <v>28</v>
      </c>
      <c r="G1011" s="41" t="s">
        <v>8</v>
      </c>
      <c r="H1011" s="39" t="s">
        <v>62</v>
      </c>
      <c r="I1011" s="42" t="s">
        <v>511</v>
      </c>
      <c r="J1011" s="43">
        <v>27</v>
      </c>
      <c r="K1011" s="44">
        <v>12360</v>
      </c>
      <c r="L1011" s="43">
        <v>333720</v>
      </c>
      <c r="M1011" s="45">
        <v>0.06</v>
      </c>
      <c r="N1011" s="46">
        <v>313696.8</v>
      </c>
      <c r="O1011" s="41" t="s">
        <v>1172</v>
      </c>
      <c r="P1011" s="47" t="s">
        <v>53</v>
      </c>
      <c r="Q1011" s="48" t="s">
        <v>10</v>
      </c>
      <c r="R1011" s="47" t="s">
        <v>29</v>
      </c>
      <c r="S1011" s="48" t="s">
        <v>1173</v>
      </c>
    </row>
    <row r="1012" spans="1:19" hidden="1">
      <c r="A1012" s="36">
        <v>1996</v>
      </c>
      <c r="B1012" s="37">
        <v>42961</v>
      </c>
      <c r="C1012" s="38" t="s">
        <v>1106</v>
      </c>
      <c r="D1012" s="39" t="s">
        <v>694</v>
      </c>
      <c r="E1012" s="40" t="s">
        <v>11</v>
      </c>
      <c r="F1012" s="39" t="s">
        <v>25</v>
      </c>
      <c r="G1012" s="41" t="s">
        <v>66</v>
      </c>
      <c r="H1012" s="39" t="s">
        <v>82</v>
      </c>
      <c r="I1012" s="42" t="s">
        <v>1165</v>
      </c>
      <c r="J1012" s="43">
        <v>47</v>
      </c>
      <c r="K1012" s="44">
        <v>6360</v>
      </c>
      <c r="L1012" s="43">
        <v>298920</v>
      </c>
      <c r="M1012" s="45">
        <v>0.01</v>
      </c>
      <c r="N1012" s="46">
        <v>295930.8</v>
      </c>
      <c r="O1012" s="41" t="s">
        <v>13</v>
      </c>
      <c r="P1012" s="47" t="s">
        <v>53</v>
      </c>
      <c r="Q1012" s="48" t="s">
        <v>14</v>
      </c>
      <c r="R1012" s="47" t="s">
        <v>26</v>
      </c>
      <c r="S1012" s="48" t="s">
        <v>1173</v>
      </c>
    </row>
    <row r="1013" spans="1:19" hidden="1">
      <c r="A1013" s="36">
        <v>1997</v>
      </c>
      <c r="B1013" s="37">
        <v>42961</v>
      </c>
      <c r="C1013" s="38" t="s">
        <v>1106</v>
      </c>
      <c r="D1013" s="39" t="s">
        <v>694</v>
      </c>
      <c r="E1013" s="40" t="s">
        <v>11</v>
      </c>
      <c r="F1013" s="39" t="s">
        <v>25</v>
      </c>
      <c r="G1013" s="41" t="s">
        <v>66</v>
      </c>
      <c r="H1013" s="39" t="s">
        <v>125</v>
      </c>
      <c r="I1013" s="42" t="s">
        <v>1166</v>
      </c>
      <c r="J1013" s="43">
        <v>12</v>
      </c>
      <c r="K1013" s="44">
        <v>1920</v>
      </c>
      <c r="L1013" s="43">
        <v>23040</v>
      </c>
      <c r="M1013" s="45">
        <v>0.05</v>
      </c>
      <c r="N1013" s="46">
        <v>21888</v>
      </c>
      <c r="O1013" s="41" t="s">
        <v>13</v>
      </c>
      <c r="P1013" s="47" t="s">
        <v>46</v>
      </c>
      <c r="Q1013" s="48" t="s">
        <v>14</v>
      </c>
      <c r="R1013" s="47" t="s">
        <v>26</v>
      </c>
      <c r="S1013" s="48" t="s">
        <v>1173</v>
      </c>
    </row>
    <row r="1014" spans="1:19" hidden="1">
      <c r="A1014" s="36">
        <v>1998</v>
      </c>
      <c r="B1014" s="37">
        <v>42962</v>
      </c>
      <c r="C1014" s="38" t="s">
        <v>1106</v>
      </c>
      <c r="D1014" s="39" t="s">
        <v>1167</v>
      </c>
      <c r="E1014" s="40" t="s">
        <v>101</v>
      </c>
      <c r="F1014" s="39" t="s">
        <v>28</v>
      </c>
      <c r="G1014" s="41" t="s">
        <v>12</v>
      </c>
      <c r="H1014" s="39" t="s">
        <v>55</v>
      </c>
      <c r="I1014" s="42" t="s">
        <v>1168</v>
      </c>
      <c r="J1014" s="43">
        <v>35</v>
      </c>
      <c r="K1014" s="44">
        <v>1260</v>
      </c>
      <c r="L1014" s="43">
        <v>44100</v>
      </c>
      <c r="M1014" s="45">
        <v>7.0000000000000007E-2</v>
      </c>
      <c r="N1014" s="46">
        <v>41013</v>
      </c>
      <c r="O1014" s="41" t="s">
        <v>1174</v>
      </c>
      <c r="P1014" s="47" t="s">
        <v>64</v>
      </c>
      <c r="Q1014" s="48" t="s">
        <v>10</v>
      </c>
      <c r="R1014" s="47" t="s">
        <v>29</v>
      </c>
      <c r="S1014" s="48" t="s">
        <v>1173</v>
      </c>
    </row>
    <row r="1015" spans="1:19" hidden="1">
      <c r="A1015" s="36">
        <v>1999</v>
      </c>
      <c r="B1015" s="37">
        <v>42962</v>
      </c>
      <c r="C1015" s="38" t="s">
        <v>1106</v>
      </c>
      <c r="D1015" s="39" t="s">
        <v>399</v>
      </c>
      <c r="E1015" s="40" t="s">
        <v>101</v>
      </c>
      <c r="F1015" s="39" t="s">
        <v>28</v>
      </c>
      <c r="G1015" s="41" t="s">
        <v>66</v>
      </c>
      <c r="H1015" s="39" t="s">
        <v>67</v>
      </c>
      <c r="I1015" s="42" t="s">
        <v>940</v>
      </c>
      <c r="J1015" s="43">
        <v>1</v>
      </c>
      <c r="K1015" s="44">
        <v>19260</v>
      </c>
      <c r="L1015" s="43">
        <v>19260</v>
      </c>
      <c r="M1015" s="45">
        <v>0.02</v>
      </c>
      <c r="N1015" s="46">
        <v>18874.8</v>
      </c>
      <c r="O1015" s="41" t="s">
        <v>1174</v>
      </c>
      <c r="P1015" s="47" t="s">
        <v>64</v>
      </c>
      <c r="Q1015" s="48" t="s">
        <v>10</v>
      </c>
      <c r="R1015" s="47" t="s">
        <v>29</v>
      </c>
      <c r="S1015" s="48" t="s">
        <v>1173</v>
      </c>
    </row>
    <row r="1016" spans="1:19" hidden="1">
      <c r="A1016" s="49">
        <v>2000</v>
      </c>
      <c r="B1016" s="50">
        <v>42962</v>
      </c>
      <c r="C1016" s="51" t="s">
        <v>1106</v>
      </c>
      <c r="D1016" s="52" t="s">
        <v>399</v>
      </c>
      <c r="E1016" s="53" t="s">
        <v>101</v>
      </c>
      <c r="F1016" s="52" t="s">
        <v>28</v>
      </c>
      <c r="G1016" s="54" t="s">
        <v>12</v>
      </c>
      <c r="H1016" s="52" t="s">
        <v>51</v>
      </c>
      <c r="I1016" s="55" t="s">
        <v>377</v>
      </c>
      <c r="J1016" s="56">
        <v>48</v>
      </c>
      <c r="K1016" s="57">
        <v>180</v>
      </c>
      <c r="L1016" s="56">
        <v>8640</v>
      </c>
      <c r="M1016" s="58">
        <v>0.06</v>
      </c>
      <c r="N1016" s="59">
        <v>8121.6</v>
      </c>
      <c r="O1016" s="54" t="s">
        <v>1174</v>
      </c>
      <c r="P1016" s="60" t="s">
        <v>53</v>
      </c>
      <c r="Q1016" s="61" t="s">
        <v>10</v>
      </c>
      <c r="R1016" s="60" t="s">
        <v>29</v>
      </c>
      <c r="S1016" s="61" t="s">
        <v>1173</v>
      </c>
    </row>
  </sheetData>
  <mergeCells count="1">
    <mergeCell ref="A1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7219-2583-2444-A19D-75D64E1C616B}">
  <sheetPr>
    <tabColor theme="9" tint="0.59999389629810485"/>
  </sheetPr>
  <dimension ref="A1:R1018"/>
  <sheetViews>
    <sheetView showGridLines="0" zoomScale="80" zoomScaleNormal="80" workbookViewId="0">
      <selection activeCell="Q19" sqref="Q19"/>
    </sheetView>
  </sheetViews>
  <sheetFormatPr baseColWidth="10" defaultColWidth="9.1640625" defaultRowHeight="15"/>
  <cols>
    <col min="1" max="1" width="9.5" style="3" bestFit="1" customWidth="1"/>
    <col min="2" max="2" width="12.1640625" style="3" bestFit="1" customWidth="1"/>
    <col min="3" max="3" width="18.1640625" style="3" bestFit="1" customWidth="1"/>
    <col min="4" max="4" width="22.5" style="3" bestFit="1" customWidth="1"/>
    <col min="5" max="5" width="8.5" style="3" customWidth="1"/>
    <col min="6" max="6" width="20.1640625" style="3" bestFit="1" customWidth="1"/>
    <col min="7" max="7" width="18.6640625" style="3" bestFit="1" customWidth="1"/>
    <col min="8" max="8" width="30.33203125" style="3" bestFit="1" customWidth="1"/>
    <col min="9" max="9" width="46.83203125" style="3" customWidth="1"/>
    <col min="10" max="10" width="15.5" style="3" bestFit="1" customWidth="1"/>
    <col min="11" max="11" width="10.83203125" style="3" bestFit="1" customWidth="1"/>
    <col min="12" max="12" width="8" style="3" customWidth="1"/>
    <col min="13" max="13" width="9.83203125" style="3" bestFit="1" customWidth="1"/>
    <col min="14" max="14" width="11.83203125" style="3" bestFit="1" customWidth="1"/>
    <col min="15" max="15" width="14.5" style="3" bestFit="1" customWidth="1"/>
    <col min="16" max="16" width="19.1640625" style="3" bestFit="1" customWidth="1"/>
    <col min="17" max="17" width="16.33203125" style="3" bestFit="1" customWidth="1"/>
    <col min="18" max="18" width="11.6640625" style="3" bestFit="1" customWidth="1"/>
    <col min="19" max="19" width="13.6640625" style="3" bestFit="1" customWidth="1"/>
    <col min="20" max="16384" width="9.1640625" style="3"/>
  </cols>
  <sheetData>
    <row r="1" spans="1:9">
      <c r="A1" s="1"/>
      <c r="B1" s="1"/>
      <c r="C1" s="1"/>
      <c r="D1" s="1"/>
      <c r="E1" s="1"/>
      <c r="F1" s="1"/>
      <c r="G1" s="1"/>
      <c r="H1" s="2"/>
    </row>
    <row r="2" spans="1:9">
      <c r="A2" s="4"/>
      <c r="B2" s="4"/>
      <c r="C2" s="4"/>
      <c r="D2" s="4"/>
      <c r="E2" s="4"/>
      <c r="F2" s="4"/>
      <c r="G2" s="4"/>
    </row>
    <row r="3" spans="1:9">
      <c r="A3" s="5"/>
      <c r="B3" s="5"/>
      <c r="C3" s="5"/>
      <c r="D3" s="5"/>
      <c r="E3" s="5"/>
      <c r="F3" s="5"/>
      <c r="G3" s="5"/>
    </row>
    <row r="4" spans="1:9">
      <c r="A4" s="5">
        <v>1</v>
      </c>
      <c r="B4" s="5" t="s">
        <v>0</v>
      </c>
      <c r="C4" s="5"/>
      <c r="D4" s="5"/>
      <c r="E4" s="5"/>
      <c r="F4" s="5"/>
      <c r="G4" s="5">
        <v>3</v>
      </c>
      <c r="H4" s="3" t="s">
        <v>1</v>
      </c>
    </row>
    <row r="5" spans="1:9">
      <c r="A5" s="5"/>
      <c r="B5" s="6" t="s">
        <v>2</v>
      </c>
      <c r="C5" s="7" t="s">
        <v>3</v>
      </c>
      <c r="D5" s="7" t="s">
        <v>4</v>
      </c>
      <c r="E5" s="5"/>
      <c r="F5" s="5"/>
      <c r="G5" s="5"/>
      <c r="H5" s="6" t="s">
        <v>5</v>
      </c>
      <c r="I5" s="6" t="s">
        <v>6</v>
      </c>
    </row>
    <row r="6" spans="1:9">
      <c r="B6" s="8" t="s">
        <v>7</v>
      </c>
      <c r="C6" s="8" t="s">
        <v>8</v>
      </c>
      <c r="D6" s="8">
        <f>SUMIFS(Sales,ProductCategory,"="&amp;C6,Region,"="&amp;B6)</f>
        <v>11388962</v>
      </c>
      <c r="H6" s="8" t="s">
        <v>9</v>
      </c>
      <c r="I6" s="8" t="s">
        <v>10</v>
      </c>
    </row>
    <row r="7" spans="1:9">
      <c r="B7" s="8" t="s">
        <v>11</v>
      </c>
      <c r="C7" s="8" t="s">
        <v>12</v>
      </c>
      <c r="D7" s="8">
        <f>SUMIFS(Sales,ProductCategory,"="&amp;C7,Region,"="&amp;B7)</f>
        <v>8631600</v>
      </c>
      <c r="H7" s="8" t="s">
        <v>13</v>
      </c>
      <c r="I7" s="8" t="s">
        <v>14</v>
      </c>
    </row>
    <row r="8" spans="1:9">
      <c r="B8" s="5"/>
      <c r="C8" s="5"/>
      <c r="D8" s="5"/>
      <c r="H8" s="8" t="s">
        <v>15</v>
      </c>
      <c r="I8" s="8" t="s">
        <v>16</v>
      </c>
    </row>
    <row r="9" spans="1:9">
      <c r="A9" s="3">
        <v>2</v>
      </c>
      <c r="B9" s="5" t="s">
        <v>17</v>
      </c>
      <c r="C9" s="5"/>
      <c r="D9" s="5"/>
      <c r="H9" s="8" t="s">
        <v>18</v>
      </c>
      <c r="I9" s="8" t="s">
        <v>16</v>
      </c>
    </row>
    <row r="10" spans="1:9">
      <c r="B10" s="6" t="s">
        <v>19</v>
      </c>
      <c r="C10" s="7" t="s">
        <v>20</v>
      </c>
      <c r="D10" s="7" t="s">
        <v>21</v>
      </c>
    </row>
    <row r="11" spans="1:9">
      <c r="B11" s="8">
        <v>1437</v>
      </c>
      <c r="C11" s="8" t="str">
        <f>INDEX(Orders,MATCH($B11,Order_Col,0),MATCH(C$10,$A$18:$R$18,0))</f>
        <v>Valerie Takahito</v>
      </c>
      <c r="D11" s="8">
        <f>INDEX(Orders,MATCH($B11,Order_Col,0),MATCH(D$10,$A$18:$R$18,0))</f>
        <v>10598.4</v>
      </c>
      <c r="G11" s="5">
        <v>4</v>
      </c>
      <c r="H11" s="3" t="s">
        <v>22</v>
      </c>
    </row>
    <row r="12" spans="1:9">
      <c r="B12" s="8">
        <v>1860</v>
      </c>
      <c r="C12" s="8" t="str">
        <f>INDEX(Orders,MATCH($B12,Order_Col,0),MATCH(C$10,$A$18:$R$18,0))</f>
        <v>Randy Ferguson</v>
      </c>
      <c r="D12" s="8">
        <f>INDEX(Orders,MATCH($B12,Order_Col,0),MATCH(D$10,$A$18:$R$18,0))</f>
        <v>31395</v>
      </c>
      <c r="H12" s="6" t="s">
        <v>23</v>
      </c>
      <c r="I12" s="6" t="s">
        <v>24</v>
      </c>
    </row>
    <row r="13" spans="1:9">
      <c r="B13" s="5"/>
      <c r="C13" s="5"/>
      <c r="D13" s="5"/>
      <c r="H13" s="8" t="s">
        <v>25</v>
      </c>
      <c r="I13" s="8" t="s">
        <v>26</v>
      </c>
    </row>
    <row r="14" spans="1:9">
      <c r="B14" s="5"/>
      <c r="C14" s="5"/>
      <c r="D14" s="5"/>
      <c r="H14" s="8" t="s">
        <v>27</v>
      </c>
      <c r="I14" s="8" t="s">
        <v>26</v>
      </c>
    </row>
    <row r="15" spans="1:9">
      <c r="B15" s="5"/>
      <c r="C15" s="5"/>
      <c r="D15" s="5"/>
      <c r="H15" s="8" t="s">
        <v>28</v>
      </c>
      <c r="I15" s="8" t="s">
        <v>29</v>
      </c>
    </row>
    <row r="16" spans="1:9">
      <c r="B16" s="5"/>
      <c r="C16" s="5"/>
      <c r="D16" s="5"/>
      <c r="H16" s="8" t="s">
        <v>30</v>
      </c>
      <c r="I16" s="8" t="s">
        <v>29</v>
      </c>
    </row>
    <row r="18" spans="1:18">
      <c r="A18" s="9" t="s">
        <v>31</v>
      </c>
      <c r="B18" s="10" t="s">
        <v>32</v>
      </c>
      <c r="C18" s="10" t="s">
        <v>33</v>
      </c>
      <c r="D18" s="11" t="s">
        <v>20</v>
      </c>
      <c r="E18" s="10" t="s">
        <v>2</v>
      </c>
      <c r="F18" s="11" t="s">
        <v>23</v>
      </c>
      <c r="G18" s="10" t="s">
        <v>3</v>
      </c>
      <c r="H18" s="11" t="s">
        <v>34</v>
      </c>
      <c r="I18" s="10" t="s">
        <v>35</v>
      </c>
      <c r="J18" s="11" t="s">
        <v>36</v>
      </c>
      <c r="K18" s="10" t="s">
        <v>37</v>
      </c>
      <c r="L18" s="11" t="s">
        <v>4</v>
      </c>
      <c r="M18" s="10" t="s">
        <v>38</v>
      </c>
      <c r="N18" s="11" t="s">
        <v>21</v>
      </c>
      <c r="O18" s="10" t="s">
        <v>39</v>
      </c>
      <c r="P18" s="11" t="s">
        <v>40</v>
      </c>
      <c r="Q18" s="10" t="s">
        <v>6</v>
      </c>
      <c r="R18" s="10" t="s">
        <v>41</v>
      </c>
    </row>
    <row r="19" spans="1:18">
      <c r="A19" s="12">
        <v>1001</v>
      </c>
      <c r="B19" s="13">
        <v>42795</v>
      </c>
      <c r="C19" s="14" t="s">
        <v>42</v>
      </c>
      <c r="D19" s="15" t="s">
        <v>43</v>
      </c>
      <c r="E19" s="16" t="s">
        <v>7</v>
      </c>
      <c r="F19" s="15" t="s">
        <v>25</v>
      </c>
      <c r="G19" s="17" t="s">
        <v>8</v>
      </c>
      <c r="H19" s="15" t="s">
        <v>44</v>
      </c>
      <c r="I19" s="18" t="s">
        <v>45</v>
      </c>
      <c r="J19" s="19">
        <v>45</v>
      </c>
      <c r="K19" s="20">
        <v>3000</v>
      </c>
      <c r="L19" s="19">
        <v>135000</v>
      </c>
      <c r="M19" s="21">
        <v>0.03</v>
      </c>
      <c r="N19" s="5">
        <v>130950</v>
      </c>
      <c r="O19" s="17" t="s">
        <v>9</v>
      </c>
      <c r="P19" s="15" t="s">
        <v>46</v>
      </c>
      <c r="Q19" s="17" t="str">
        <f>IF(O19=$H$6,$I$6,IF(O19=$H$7,$I$7,IF(O19=$H$8,$I$8,IF(O19=$H$9,$I$9,"UNKOWN"))))</f>
        <v>Road</v>
      </c>
      <c r="R19" s="17" t="str">
        <f>_xlfn.IFNA(VLOOKUP(F19,SalesReps,2,0),"UNKOWN")</f>
        <v>Amit</v>
      </c>
    </row>
    <row r="20" spans="1:18">
      <c r="A20" s="12">
        <v>1002</v>
      </c>
      <c r="B20" s="13">
        <v>42795</v>
      </c>
      <c r="C20" s="14" t="s">
        <v>42</v>
      </c>
      <c r="D20" s="15" t="s">
        <v>43</v>
      </c>
      <c r="E20" s="16" t="s">
        <v>7</v>
      </c>
      <c r="F20" s="15" t="s">
        <v>25</v>
      </c>
      <c r="G20" s="17" t="s">
        <v>12</v>
      </c>
      <c r="H20" s="15" t="s">
        <v>47</v>
      </c>
      <c r="I20" s="18" t="s">
        <v>48</v>
      </c>
      <c r="J20" s="19">
        <v>50</v>
      </c>
      <c r="K20" s="20">
        <v>240</v>
      </c>
      <c r="L20" s="19">
        <v>12000</v>
      </c>
      <c r="M20" s="21">
        <v>0.08</v>
      </c>
      <c r="N20" s="5">
        <v>11040</v>
      </c>
      <c r="O20" s="17" t="s">
        <v>9</v>
      </c>
      <c r="P20" s="15" t="s">
        <v>49</v>
      </c>
      <c r="Q20" s="17" t="str">
        <f t="shared" ref="Q20:Q83" si="0">IF(O20=$H$6,$I$6,IF(O20=$H$7,$I$7,IF(O20=$H$8,$I$8,IF(O20=$H$9,$I$9,"UNKOWN"))))</f>
        <v>Road</v>
      </c>
      <c r="R20" s="17" t="str">
        <f>_xlfn.IFNA(VLOOKUP(F20,SalesReps,2,0),"UNKOWN")</f>
        <v>Amit</v>
      </c>
    </row>
    <row r="21" spans="1:18">
      <c r="A21" s="12">
        <v>1003</v>
      </c>
      <c r="B21" s="13">
        <v>42796</v>
      </c>
      <c r="C21" s="14" t="s">
        <v>42</v>
      </c>
      <c r="D21" s="15" t="s">
        <v>43</v>
      </c>
      <c r="E21" s="16" t="s">
        <v>50</v>
      </c>
      <c r="F21" s="15" t="s">
        <v>25</v>
      </c>
      <c r="G21" s="17" t="s">
        <v>12</v>
      </c>
      <c r="H21" s="15" t="s">
        <v>51</v>
      </c>
      <c r="I21" s="18" t="s">
        <v>52</v>
      </c>
      <c r="J21" s="19">
        <v>10</v>
      </c>
      <c r="K21" s="20">
        <v>1200</v>
      </c>
      <c r="L21" s="19">
        <v>12000</v>
      </c>
      <c r="M21" s="21">
        <v>0.05</v>
      </c>
      <c r="N21" s="5">
        <v>11400</v>
      </c>
      <c r="O21" s="17" t="s">
        <v>13</v>
      </c>
      <c r="P21" s="15" t="s">
        <v>53</v>
      </c>
      <c r="Q21" s="17" t="str">
        <f t="shared" si="0"/>
        <v>Rail</v>
      </c>
      <c r="R21" s="17" t="str">
        <f>_xlfn.IFNA(VLOOKUP(F21,SalesReps,2,0),"UNKOWN")</f>
        <v>Amit</v>
      </c>
    </row>
    <row r="22" spans="1:18">
      <c r="A22" s="12">
        <v>1004</v>
      </c>
      <c r="B22" s="13">
        <v>42796</v>
      </c>
      <c r="C22" s="14" t="s">
        <v>42</v>
      </c>
      <c r="D22" s="15" t="s">
        <v>54</v>
      </c>
      <c r="E22" s="16" t="s">
        <v>11</v>
      </c>
      <c r="F22" s="15" t="s">
        <v>27</v>
      </c>
      <c r="G22" s="17" t="s">
        <v>12</v>
      </c>
      <c r="H22" s="15" t="s">
        <v>55</v>
      </c>
      <c r="I22" s="18" t="s">
        <v>56</v>
      </c>
      <c r="J22" s="19">
        <v>27</v>
      </c>
      <c r="K22" s="20">
        <v>660</v>
      </c>
      <c r="L22" s="19">
        <v>17820</v>
      </c>
      <c r="M22" s="21">
        <v>0.1</v>
      </c>
      <c r="N22" s="5">
        <v>16038</v>
      </c>
      <c r="O22" s="17" t="s">
        <v>18</v>
      </c>
      <c r="P22" s="15" t="s">
        <v>53</v>
      </c>
      <c r="Q22" s="17" t="str">
        <f t="shared" si="0"/>
        <v>Air</v>
      </c>
      <c r="R22" s="17" t="str">
        <f>_xlfn.IFNA(VLOOKUP(F22,SalesReps,2,0),"UNKOWN")</f>
        <v>Amit</v>
      </c>
    </row>
    <row r="23" spans="1:18">
      <c r="A23" s="12">
        <v>1005</v>
      </c>
      <c r="B23" s="13">
        <v>42796</v>
      </c>
      <c r="C23" s="14" t="s">
        <v>42</v>
      </c>
      <c r="D23" s="15" t="s">
        <v>57</v>
      </c>
      <c r="E23" s="16" t="s">
        <v>7</v>
      </c>
      <c r="F23" s="15" t="s">
        <v>27</v>
      </c>
      <c r="G23" s="17" t="s">
        <v>8</v>
      </c>
      <c r="H23" s="15" t="s">
        <v>58</v>
      </c>
      <c r="I23" s="18" t="s">
        <v>59</v>
      </c>
      <c r="J23" s="19">
        <v>38</v>
      </c>
      <c r="K23" s="20">
        <v>12000</v>
      </c>
      <c r="L23" s="19">
        <v>456000</v>
      </c>
      <c r="M23" s="21">
        <v>0.04</v>
      </c>
      <c r="N23" s="5">
        <v>437760</v>
      </c>
      <c r="O23" s="17" t="s">
        <v>13</v>
      </c>
      <c r="P23" s="15" t="s">
        <v>60</v>
      </c>
      <c r="Q23" s="17" t="str">
        <f t="shared" si="0"/>
        <v>Rail</v>
      </c>
      <c r="R23" s="17" t="str">
        <f>_xlfn.IFNA(VLOOKUP(F23,SalesReps,2,0),"UNKOWN")</f>
        <v>Amit</v>
      </c>
    </row>
    <row r="24" spans="1:18">
      <c r="A24" s="12">
        <v>1006</v>
      </c>
      <c r="B24" s="13">
        <v>42797</v>
      </c>
      <c r="C24" s="14" t="s">
        <v>42</v>
      </c>
      <c r="D24" s="15" t="s">
        <v>61</v>
      </c>
      <c r="E24" s="16" t="s">
        <v>50</v>
      </c>
      <c r="F24" s="15" t="s">
        <v>28</v>
      </c>
      <c r="G24" s="17" t="s">
        <v>8</v>
      </c>
      <c r="H24" s="15" t="s">
        <v>62</v>
      </c>
      <c r="I24" s="18" t="s">
        <v>63</v>
      </c>
      <c r="J24" s="19">
        <v>14</v>
      </c>
      <c r="K24" s="20">
        <v>5760</v>
      </c>
      <c r="L24" s="19">
        <v>80640</v>
      </c>
      <c r="M24" s="21">
        <v>0.04</v>
      </c>
      <c r="N24" s="5">
        <v>77414.399999999994</v>
      </c>
      <c r="O24" s="17" t="s">
        <v>13</v>
      </c>
      <c r="P24" s="15" t="s">
        <v>64</v>
      </c>
      <c r="Q24" s="17" t="str">
        <f t="shared" si="0"/>
        <v>Rail</v>
      </c>
      <c r="R24" s="17" t="str">
        <f>_xlfn.IFNA(VLOOKUP(F24,SalesReps,2,0),"UNKOWN")</f>
        <v>Sohail</v>
      </c>
    </row>
    <row r="25" spans="1:18">
      <c r="A25" s="12">
        <v>1007</v>
      </c>
      <c r="B25" s="13">
        <v>42797</v>
      </c>
      <c r="C25" s="14" t="s">
        <v>42</v>
      </c>
      <c r="D25" s="15" t="s">
        <v>65</v>
      </c>
      <c r="E25" s="16" t="s">
        <v>50</v>
      </c>
      <c r="F25" s="15" t="s">
        <v>25</v>
      </c>
      <c r="G25" s="17" t="s">
        <v>66</v>
      </c>
      <c r="H25" s="15" t="s">
        <v>67</v>
      </c>
      <c r="I25" s="18" t="s">
        <v>68</v>
      </c>
      <c r="J25" s="19">
        <v>25</v>
      </c>
      <c r="K25" s="20">
        <v>13620</v>
      </c>
      <c r="L25" s="19">
        <v>340500</v>
      </c>
      <c r="M25" s="21">
        <v>0.02</v>
      </c>
      <c r="N25" s="5">
        <v>333690</v>
      </c>
      <c r="O25" s="17" t="s">
        <v>9</v>
      </c>
      <c r="P25" s="15" t="s">
        <v>53</v>
      </c>
      <c r="Q25" s="17" t="str">
        <f t="shared" si="0"/>
        <v>Road</v>
      </c>
      <c r="R25" s="17" t="str">
        <f>_xlfn.IFNA(VLOOKUP(F25,SalesReps,2,0),"UNKOWN")</f>
        <v>Amit</v>
      </c>
    </row>
    <row r="26" spans="1:18">
      <c r="A26" s="12">
        <v>1008</v>
      </c>
      <c r="B26" s="13">
        <v>42797</v>
      </c>
      <c r="C26" s="14" t="s">
        <v>42</v>
      </c>
      <c r="D26" s="15" t="s">
        <v>69</v>
      </c>
      <c r="E26" s="16" t="s">
        <v>11</v>
      </c>
      <c r="F26" s="15" t="s">
        <v>30</v>
      </c>
      <c r="G26" s="17" t="s">
        <v>8</v>
      </c>
      <c r="H26" s="15" t="s">
        <v>70</v>
      </c>
      <c r="I26" s="18" t="s">
        <v>71</v>
      </c>
      <c r="J26" s="19">
        <v>26</v>
      </c>
      <c r="K26" s="20">
        <v>5460</v>
      </c>
      <c r="L26" s="19">
        <v>141960</v>
      </c>
      <c r="M26" s="21">
        <v>0.03</v>
      </c>
      <c r="N26" s="5">
        <v>137701.20000000001</v>
      </c>
      <c r="O26" s="17" t="s">
        <v>9</v>
      </c>
      <c r="P26" s="15" t="s">
        <v>53</v>
      </c>
      <c r="Q26" s="17" t="str">
        <f t="shared" si="0"/>
        <v>Road</v>
      </c>
      <c r="R26" s="17" t="str">
        <f>_xlfn.IFNA(VLOOKUP(F26,SalesReps,2,0),"UNKOWN")</f>
        <v>Sohail</v>
      </c>
    </row>
    <row r="27" spans="1:18">
      <c r="A27" s="12">
        <v>1009</v>
      </c>
      <c r="B27" s="13">
        <v>42797</v>
      </c>
      <c r="C27" s="14" t="s">
        <v>42</v>
      </c>
      <c r="D27" s="15" t="s">
        <v>72</v>
      </c>
      <c r="E27" s="16" t="s">
        <v>7</v>
      </c>
      <c r="F27" s="15" t="s">
        <v>28</v>
      </c>
      <c r="G27" s="17" t="s">
        <v>8</v>
      </c>
      <c r="H27" s="15" t="s">
        <v>70</v>
      </c>
      <c r="I27" s="18" t="s">
        <v>73</v>
      </c>
      <c r="J27" s="19">
        <v>2</v>
      </c>
      <c r="K27" s="20">
        <v>116341</v>
      </c>
      <c r="L27" s="19">
        <v>232682</v>
      </c>
      <c r="M27" s="21">
        <v>0.09</v>
      </c>
      <c r="N27" s="5">
        <v>211740.62</v>
      </c>
      <c r="O27" s="17" t="s">
        <v>13</v>
      </c>
      <c r="P27" s="15" t="s">
        <v>46</v>
      </c>
      <c r="Q27" s="17" t="str">
        <f t="shared" si="0"/>
        <v>Rail</v>
      </c>
      <c r="R27" s="17" t="str">
        <f>_xlfn.IFNA(VLOOKUP(F27,SalesReps,2,0),"UNKOWN")</f>
        <v>Sohail</v>
      </c>
    </row>
    <row r="28" spans="1:18">
      <c r="A28" s="12">
        <v>1010</v>
      </c>
      <c r="B28" s="13">
        <v>42797</v>
      </c>
      <c r="C28" s="14" t="s">
        <v>42</v>
      </c>
      <c r="D28" s="15" t="s">
        <v>69</v>
      </c>
      <c r="E28" s="16" t="s">
        <v>7</v>
      </c>
      <c r="F28" s="15" t="s">
        <v>30</v>
      </c>
      <c r="G28" s="17" t="s">
        <v>12</v>
      </c>
      <c r="H28" s="15" t="s">
        <v>74</v>
      </c>
      <c r="I28" s="18" t="s">
        <v>75</v>
      </c>
      <c r="J28" s="19">
        <v>22</v>
      </c>
      <c r="K28" s="20">
        <v>9780</v>
      </c>
      <c r="L28" s="19">
        <v>215160</v>
      </c>
      <c r="M28" s="21">
        <v>7.0000000000000007E-2</v>
      </c>
      <c r="N28" s="5">
        <v>200098.8</v>
      </c>
      <c r="O28" s="17" t="s">
        <v>9</v>
      </c>
      <c r="P28" s="15" t="s">
        <v>53</v>
      </c>
      <c r="Q28" s="17" t="str">
        <f t="shared" si="0"/>
        <v>Road</v>
      </c>
      <c r="R28" s="17" t="str">
        <f>_xlfn.IFNA(VLOOKUP(F28,SalesReps,2,0),"UNKOWN")</f>
        <v>Sohail</v>
      </c>
    </row>
    <row r="29" spans="1:18">
      <c r="A29" s="12">
        <v>1011</v>
      </c>
      <c r="B29" s="13">
        <v>42797</v>
      </c>
      <c r="C29" s="14" t="s">
        <v>42</v>
      </c>
      <c r="D29" s="15" t="s">
        <v>69</v>
      </c>
      <c r="E29" s="16" t="s">
        <v>7</v>
      </c>
      <c r="F29" s="15" t="s">
        <v>30</v>
      </c>
      <c r="G29" s="17" t="s">
        <v>12</v>
      </c>
      <c r="H29" s="15" t="s">
        <v>51</v>
      </c>
      <c r="I29" s="18" t="s">
        <v>76</v>
      </c>
      <c r="J29" s="19">
        <v>26</v>
      </c>
      <c r="K29" s="20">
        <v>180</v>
      </c>
      <c r="L29" s="19">
        <v>4680</v>
      </c>
      <c r="M29" s="21">
        <v>0.08</v>
      </c>
      <c r="N29" s="5">
        <v>4305.6000000000004</v>
      </c>
      <c r="O29" s="17" t="s">
        <v>9</v>
      </c>
      <c r="P29" s="15" t="s">
        <v>53</v>
      </c>
      <c r="Q29" s="17" t="str">
        <f t="shared" si="0"/>
        <v>Road</v>
      </c>
      <c r="R29" s="17" t="str">
        <f>_xlfn.IFNA(VLOOKUP(F29,SalesReps,2,0),"UNKOWN")</f>
        <v>Sohail</v>
      </c>
    </row>
    <row r="30" spans="1:18">
      <c r="A30" s="12">
        <v>1012</v>
      </c>
      <c r="B30" s="13">
        <v>42797</v>
      </c>
      <c r="C30" s="14" t="s">
        <v>42</v>
      </c>
      <c r="D30" s="15" t="s">
        <v>77</v>
      </c>
      <c r="E30" s="16" t="s">
        <v>7</v>
      </c>
      <c r="F30" s="15" t="s">
        <v>25</v>
      </c>
      <c r="G30" s="17" t="s">
        <v>12</v>
      </c>
      <c r="H30" s="15" t="s">
        <v>74</v>
      </c>
      <c r="I30" s="18" t="s">
        <v>78</v>
      </c>
      <c r="J30" s="19">
        <v>49</v>
      </c>
      <c r="K30" s="20">
        <v>960</v>
      </c>
      <c r="L30" s="19">
        <v>47040</v>
      </c>
      <c r="M30" s="21">
        <v>0.1</v>
      </c>
      <c r="N30" s="5">
        <v>42336</v>
      </c>
      <c r="O30" s="17" t="s">
        <v>18</v>
      </c>
      <c r="P30" s="15" t="s">
        <v>79</v>
      </c>
      <c r="Q30" s="17" t="str">
        <f t="shared" si="0"/>
        <v>Air</v>
      </c>
      <c r="R30" s="17" t="str">
        <f>_xlfn.IFNA(VLOOKUP(F30,SalesReps,2,0),"UNKOWN")</f>
        <v>Amit</v>
      </c>
    </row>
    <row r="31" spans="1:18">
      <c r="A31" s="12">
        <v>1013</v>
      </c>
      <c r="B31" s="13">
        <v>42797</v>
      </c>
      <c r="C31" s="14" t="s">
        <v>42</v>
      </c>
      <c r="D31" s="15" t="s">
        <v>77</v>
      </c>
      <c r="E31" s="16" t="s">
        <v>7</v>
      </c>
      <c r="F31" s="15" t="s">
        <v>25</v>
      </c>
      <c r="G31" s="17" t="s">
        <v>12</v>
      </c>
      <c r="H31" s="15" t="s">
        <v>51</v>
      </c>
      <c r="I31" s="18" t="s">
        <v>80</v>
      </c>
      <c r="J31" s="19">
        <v>6</v>
      </c>
      <c r="K31" s="20">
        <v>120</v>
      </c>
      <c r="L31" s="19">
        <v>720</v>
      </c>
      <c r="M31" s="21">
        <v>0.1</v>
      </c>
      <c r="N31" s="5">
        <v>648</v>
      </c>
      <c r="O31" s="17" t="s">
        <v>18</v>
      </c>
      <c r="P31" s="15" t="s">
        <v>60</v>
      </c>
      <c r="Q31" s="17" t="str">
        <f t="shared" si="0"/>
        <v>Air</v>
      </c>
      <c r="R31" s="17" t="str">
        <f>_xlfn.IFNA(VLOOKUP(F31,SalesReps,2,0),"UNKOWN")</f>
        <v>Amit</v>
      </c>
    </row>
    <row r="32" spans="1:18">
      <c r="A32" s="12">
        <v>1014</v>
      </c>
      <c r="B32" s="13">
        <v>42798</v>
      </c>
      <c r="C32" s="14" t="s">
        <v>42</v>
      </c>
      <c r="D32" s="15" t="s">
        <v>81</v>
      </c>
      <c r="E32" s="16" t="s">
        <v>11</v>
      </c>
      <c r="F32" s="15" t="s">
        <v>25</v>
      </c>
      <c r="G32" s="17" t="s">
        <v>66</v>
      </c>
      <c r="H32" s="15" t="s">
        <v>82</v>
      </c>
      <c r="I32" s="18" t="s">
        <v>83</v>
      </c>
      <c r="J32" s="19">
        <v>3</v>
      </c>
      <c r="K32" s="20">
        <v>3300</v>
      </c>
      <c r="L32" s="19">
        <v>9900</v>
      </c>
      <c r="M32" s="21">
        <v>0.02</v>
      </c>
      <c r="N32" s="5">
        <v>9702</v>
      </c>
      <c r="O32" s="17" t="s">
        <v>84</v>
      </c>
      <c r="P32" s="15" t="s">
        <v>64</v>
      </c>
      <c r="Q32" s="17" t="str">
        <f t="shared" si="0"/>
        <v>UNKOWN</v>
      </c>
      <c r="R32" s="17" t="str">
        <f>_xlfn.IFNA(VLOOKUP(F32,SalesReps,2,0),"UNKOWN")</f>
        <v>Amit</v>
      </c>
    </row>
    <row r="33" spans="1:18">
      <c r="A33" s="12">
        <v>1015</v>
      </c>
      <c r="B33" s="13">
        <v>42798</v>
      </c>
      <c r="C33" s="14" t="s">
        <v>42</v>
      </c>
      <c r="D33" s="15" t="s">
        <v>81</v>
      </c>
      <c r="E33" s="16" t="s">
        <v>11</v>
      </c>
      <c r="F33" s="15" t="s">
        <v>25</v>
      </c>
      <c r="G33" s="17" t="s">
        <v>12</v>
      </c>
      <c r="H33" s="15" t="s">
        <v>47</v>
      </c>
      <c r="I33" s="18" t="s">
        <v>85</v>
      </c>
      <c r="J33" s="19">
        <v>3</v>
      </c>
      <c r="K33" s="20">
        <v>2280</v>
      </c>
      <c r="L33" s="19">
        <v>6840</v>
      </c>
      <c r="M33" s="21">
        <v>0.06</v>
      </c>
      <c r="N33" s="5">
        <v>6429.6</v>
      </c>
      <c r="O33" s="17" t="s">
        <v>84</v>
      </c>
      <c r="P33" s="15" t="s">
        <v>53</v>
      </c>
      <c r="Q33" s="17" t="str">
        <f t="shared" si="0"/>
        <v>UNKOWN</v>
      </c>
      <c r="R33" s="17" t="str">
        <f>_xlfn.IFNA(VLOOKUP(F33,SalesReps,2,0),"UNKOWN")</f>
        <v>Amit</v>
      </c>
    </row>
    <row r="34" spans="1:18">
      <c r="A34" s="12">
        <v>1016</v>
      </c>
      <c r="B34" s="13">
        <v>42798</v>
      </c>
      <c r="C34" s="14" t="s">
        <v>42</v>
      </c>
      <c r="D34" s="15" t="s">
        <v>81</v>
      </c>
      <c r="E34" s="16" t="s">
        <v>11</v>
      </c>
      <c r="F34" s="15" t="s">
        <v>25</v>
      </c>
      <c r="G34" s="17" t="s">
        <v>12</v>
      </c>
      <c r="H34" s="15" t="s">
        <v>55</v>
      </c>
      <c r="I34" s="18" t="s">
        <v>86</v>
      </c>
      <c r="J34" s="19">
        <v>32</v>
      </c>
      <c r="K34" s="20">
        <v>3360</v>
      </c>
      <c r="L34" s="19">
        <v>107520</v>
      </c>
      <c r="M34" s="21">
        <v>0.1</v>
      </c>
      <c r="N34" s="5">
        <v>96768</v>
      </c>
      <c r="O34" s="17" t="s">
        <v>84</v>
      </c>
      <c r="P34" s="15" t="s">
        <v>79</v>
      </c>
      <c r="Q34" s="17" t="str">
        <f t="shared" si="0"/>
        <v>UNKOWN</v>
      </c>
      <c r="R34" s="17" t="str">
        <f>_xlfn.IFNA(VLOOKUP(F34,SalesReps,2,0),"UNKOWN")</f>
        <v>Amit</v>
      </c>
    </row>
    <row r="35" spans="1:18">
      <c r="A35" s="12">
        <v>1017</v>
      </c>
      <c r="B35" s="13">
        <v>42798</v>
      </c>
      <c r="C35" s="14" t="s">
        <v>42</v>
      </c>
      <c r="D35" s="15" t="s">
        <v>87</v>
      </c>
      <c r="E35" s="16" t="s">
        <v>11</v>
      </c>
      <c r="F35" s="15" t="s">
        <v>28</v>
      </c>
      <c r="G35" s="17" t="s">
        <v>66</v>
      </c>
      <c r="H35" s="15" t="s">
        <v>82</v>
      </c>
      <c r="I35" s="18" t="s">
        <v>88</v>
      </c>
      <c r="J35" s="19">
        <v>15</v>
      </c>
      <c r="K35" s="20">
        <v>3000</v>
      </c>
      <c r="L35" s="19">
        <v>45000</v>
      </c>
      <c r="M35" s="21">
        <v>0.02</v>
      </c>
      <c r="N35" s="5">
        <v>44100</v>
      </c>
      <c r="O35" s="17" t="s">
        <v>9</v>
      </c>
      <c r="P35" s="15" t="s">
        <v>53</v>
      </c>
      <c r="Q35" s="17" t="str">
        <f t="shared" si="0"/>
        <v>Road</v>
      </c>
      <c r="R35" s="17" t="str">
        <f>_xlfn.IFNA(VLOOKUP(F35,SalesReps,2,0),"UNKOWN")</f>
        <v>Sohail</v>
      </c>
    </row>
    <row r="36" spans="1:18">
      <c r="A36" s="12">
        <v>1018</v>
      </c>
      <c r="B36" s="13">
        <v>42798</v>
      </c>
      <c r="C36" s="14" t="s">
        <v>42</v>
      </c>
      <c r="D36" s="15" t="s">
        <v>89</v>
      </c>
      <c r="E36" s="16" t="s">
        <v>11</v>
      </c>
      <c r="F36" s="15" t="s">
        <v>30</v>
      </c>
      <c r="G36" s="17" t="s">
        <v>66</v>
      </c>
      <c r="H36" s="15" t="s">
        <v>82</v>
      </c>
      <c r="I36" s="18" t="s">
        <v>90</v>
      </c>
      <c r="J36" s="19">
        <v>38</v>
      </c>
      <c r="K36" s="20">
        <v>5340</v>
      </c>
      <c r="L36" s="19">
        <v>202920</v>
      </c>
      <c r="M36" s="21">
        <v>0</v>
      </c>
      <c r="N36" s="5">
        <v>202920</v>
      </c>
      <c r="O36" s="17" t="s">
        <v>18</v>
      </c>
      <c r="P36" s="15" t="s">
        <v>91</v>
      </c>
      <c r="Q36" s="17" t="str">
        <f t="shared" si="0"/>
        <v>Air</v>
      </c>
      <c r="R36" s="17" t="str">
        <f>_xlfn.IFNA(VLOOKUP(F36,SalesReps,2,0),"UNKOWN")</f>
        <v>Sohail</v>
      </c>
    </row>
    <row r="37" spans="1:18">
      <c r="A37" s="12">
        <v>1019</v>
      </c>
      <c r="B37" s="13">
        <v>42798</v>
      </c>
      <c r="C37" s="14" t="s">
        <v>42</v>
      </c>
      <c r="D37" s="15" t="s">
        <v>89</v>
      </c>
      <c r="E37" s="16" t="s">
        <v>11</v>
      </c>
      <c r="F37" s="15" t="s">
        <v>30</v>
      </c>
      <c r="G37" s="17" t="s">
        <v>8</v>
      </c>
      <c r="H37" s="15" t="s">
        <v>70</v>
      </c>
      <c r="I37" s="18" t="s">
        <v>92</v>
      </c>
      <c r="J37" s="19">
        <v>5</v>
      </c>
      <c r="K37" s="20">
        <v>5460</v>
      </c>
      <c r="L37" s="19">
        <v>27300</v>
      </c>
      <c r="M37" s="21">
        <v>0.02</v>
      </c>
      <c r="N37" s="5">
        <v>26754</v>
      </c>
      <c r="O37" s="17" t="s">
        <v>18</v>
      </c>
      <c r="P37" s="15" t="s">
        <v>46</v>
      </c>
      <c r="Q37" s="17" t="str">
        <f t="shared" si="0"/>
        <v>Air</v>
      </c>
      <c r="R37" s="17" t="str">
        <f>_xlfn.IFNA(VLOOKUP(F37,SalesReps,2,0),"UNKOWN")</f>
        <v>Sohail</v>
      </c>
    </row>
    <row r="38" spans="1:18">
      <c r="A38" s="12">
        <v>1020</v>
      </c>
      <c r="B38" s="13">
        <v>42798</v>
      </c>
      <c r="C38" s="14" t="s">
        <v>42</v>
      </c>
      <c r="D38" s="15" t="s">
        <v>93</v>
      </c>
      <c r="E38" s="16" t="s">
        <v>11</v>
      </c>
      <c r="F38" s="15" t="s">
        <v>30</v>
      </c>
      <c r="G38" s="17" t="s">
        <v>12</v>
      </c>
      <c r="H38" s="15" t="s">
        <v>55</v>
      </c>
      <c r="I38" s="18" t="s">
        <v>94</v>
      </c>
      <c r="J38" s="19">
        <v>47</v>
      </c>
      <c r="K38" s="20">
        <v>16800</v>
      </c>
      <c r="L38" s="19">
        <v>789600</v>
      </c>
      <c r="M38" s="21">
        <v>0.08</v>
      </c>
      <c r="N38" s="5">
        <v>726432</v>
      </c>
      <c r="O38" s="17" t="s">
        <v>9</v>
      </c>
      <c r="P38" s="15" t="s">
        <v>53</v>
      </c>
      <c r="Q38" s="17" t="str">
        <f t="shared" si="0"/>
        <v>Road</v>
      </c>
      <c r="R38" s="17" t="str">
        <f>_xlfn.IFNA(VLOOKUP(F38,SalesReps,2,0),"UNKOWN")</f>
        <v>Sohail</v>
      </c>
    </row>
    <row r="39" spans="1:18">
      <c r="A39" s="12">
        <v>1021</v>
      </c>
      <c r="B39" s="13">
        <v>42798</v>
      </c>
      <c r="C39" s="14" t="s">
        <v>42</v>
      </c>
      <c r="D39" s="15" t="s">
        <v>95</v>
      </c>
      <c r="E39" s="16" t="s">
        <v>7</v>
      </c>
      <c r="F39" s="15" t="s">
        <v>27</v>
      </c>
      <c r="G39" s="17" t="s">
        <v>12</v>
      </c>
      <c r="H39" s="15" t="s">
        <v>51</v>
      </c>
      <c r="I39" s="18" t="s">
        <v>96</v>
      </c>
      <c r="J39" s="19">
        <v>48</v>
      </c>
      <c r="K39" s="20">
        <v>600</v>
      </c>
      <c r="L39" s="19">
        <v>28800</v>
      </c>
      <c r="M39" s="21">
        <v>0.09</v>
      </c>
      <c r="N39" s="5">
        <v>26208</v>
      </c>
      <c r="O39" s="17" t="s">
        <v>18</v>
      </c>
      <c r="P39" s="15" t="s">
        <v>53</v>
      </c>
      <c r="Q39" s="17" t="str">
        <f t="shared" si="0"/>
        <v>Air</v>
      </c>
      <c r="R39" s="17" t="str">
        <f>_xlfn.IFNA(VLOOKUP(F39,SalesReps,2,0),"UNKOWN")</f>
        <v>Amit</v>
      </c>
    </row>
    <row r="40" spans="1:18">
      <c r="A40" s="12">
        <v>1022</v>
      </c>
      <c r="B40" s="13">
        <v>42798</v>
      </c>
      <c r="C40" s="14" t="s">
        <v>42</v>
      </c>
      <c r="D40" s="15" t="s">
        <v>95</v>
      </c>
      <c r="E40" s="16" t="s">
        <v>7</v>
      </c>
      <c r="F40" s="15" t="s">
        <v>27</v>
      </c>
      <c r="G40" s="17" t="s">
        <v>12</v>
      </c>
      <c r="H40" s="15" t="s">
        <v>51</v>
      </c>
      <c r="I40" s="18" t="s">
        <v>97</v>
      </c>
      <c r="J40" s="19">
        <v>18</v>
      </c>
      <c r="K40" s="20">
        <v>180</v>
      </c>
      <c r="L40" s="19">
        <v>3240</v>
      </c>
      <c r="M40" s="21">
        <v>0.01</v>
      </c>
      <c r="N40" s="5">
        <v>3207.6</v>
      </c>
      <c r="O40" s="17" t="s">
        <v>18</v>
      </c>
      <c r="P40" s="15" t="s">
        <v>53</v>
      </c>
      <c r="Q40" s="17" t="str">
        <f t="shared" si="0"/>
        <v>Air</v>
      </c>
      <c r="R40" s="17" t="str">
        <f>_xlfn.IFNA(VLOOKUP(F40,SalesReps,2,0),"UNKOWN")</f>
        <v>Amit</v>
      </c>
    </row>
    <row r="41" spans="1:18">
      <c r="A41" s="12">
        <v>1023</v>
      </c>
      <c r="B41" s="13">
        <v>42799</v>
      </c>
      <c r="C41" s="14" t="s">
        <v>42</v>
      </c>
      <c r="D41" s="15" t="s">
        <v>98</v>
      </c>
      <c r="E41" s="16" t="s">
        <v>7</v>
      </c>
      <c r="F41" s="15" t="s">
        <v>25</v>
      </c>
      <c r="G41" s="17" t="s">
        <v>8</v>
      </c>
      <c r="H41" s="15" t="s">
        <v>44</v>
      </c>
      <c r="I41" s="18" t="s">
        <v>99</v>
      </c>
      <c r="J41" s="19">
        <v>13</v>
      </c>
      <c r="K41" s="20">
        <v>10800</v>
      </c>
      <c r="L41" s="19">
        <v>140400</v>
      </c>
      <c r="M41" s="21">
        <v>0.08</v>
      </c>
      <c r="N41" s="5">
        <v>129168</v>
      </c>
      <c r="O41" s="17" t="s">
        <v>9</v>
      </c>
      <c r="P41" s="15" t="s">
        <v>79</v>
      </c>
      <c r="Q41" s="17" t="str">
        <f t="shared" si="0"/>
        <v>Road</v>
      </c>
      <c r="R41" s="17" t="str">
        <f>_xlfn.IFNA(VLOOKUP(F41,SalesReps,2,0),"UNKOWN")</f>
        <v>Amit</v>
      </c>
    </row>
    <row r="42" spans="1:18">
      <c r="A42" s="12">
        <v>1024</v>
      </c>
      <c r="B42" s="13">
        <v>42799</v>
      </c>
      <c r="C42" s="14" t="s">
        <v>42</v>
      </c>
      <c r="D42" s="15" t="s">
        <v>100</v>
      </c>
      <c r="E42" s="16" t="s">
        <v>101</v>
      </c>
      <c r="F42" s="15" t="s">
        <v>28</v>
      </c>
      <c r="G42" s="17" t="s">
        <v>12</v>
      </c>
      <c r="H42" s="15" t="s">
        <v>47</v>
      </c>
      <c r="I42" s="18" t="s">
        <v>102</v>
      </c>
      <c r="J42" s="19">
        <v>33</v>
      </c>
      <c r="K42" s="20">
        <v>300</v>
      </c>
      <c r="L42" s="19">
        <v>9900</v>
      </c>
      <c r="M42" s="21">
        <v>0.06</v>
      </c>
      <c r="N42" s="5">
        <v>9306</v>
      </c>
      <c r="O42" s="17" t="s">
        <v>15</v>
      </c>
      <c r="P42" s="15" t="s">
        <v>53</v>
      </c>
      <c r="Q42" s="17" t="str">
        <f t="shared" si="0"/>
        <v>Air</v>
      </c>
      <c r="R42" s="17" t="str">
        <f>_xlfn.IFNA(VLOOKUP(F42,SalesReps,2,0),"UNKOWN")</f>
        <v>Sohail</v>
      </c>
    </row>
    <row r="43" spans="1:18">
      <c r="A43" s="12">
        <v>1025</v>
      </c>
      <c r="B43" s="13">
        <v>42799</v>
      </c>
      <c r="C43" s="14" t="s">
        <v>42</v>
      </c>
      <c r="D43" s="15" t="s">
        <v>103</v>
      </c>
      <c r="E43" s="16" t="s">
        <v>101</v>
      </c>
      <c r="F43" s="15" t="s">
        <v>28</v>
      </c>
      <c r="G43" s="17" t="s">
        <v>66</v>
      </c>
      <c r="H43" s="15" t="s">
        <v>82</v>
      </c>
      <c r="I43" s="18" t="s">
        <v>104</v>
      </c>
      <c r="J43" s="19">
        <v>10</v>
      </c>
      <c r="K43" s="20">
        <v>780</v>
      </c>
      <c r="L43" s="19">
        <v>7800</v>
      </c>
      <c r="M43" s="21">
        <v>0.1</v>
      </c>
      <c r="N43" s="5">
        <v>7020</v>
      </c>
      <c r="O43" s="17" t="s">
        <v>15</v>
      </c>
      <c r="P43" s="15" t="s">
        <v>64</v>
      </c>
      <c r="Q43" s="17" t="str">
        <f t="shared" si="0"/>
        <v>Air</v>
      </c>
      <c r="R43" s="17" t="str">
        <f>_xlfn.IFNA(VLOOKUP(F43,SalesReps,2,0),"UNKOWN")</f>
        <v>Sohail</v>
      </c>
    </row>
    <row r="44" spans="1:18">
      <c r="A44" s="12">
        <v>1026</v>
      </c>
      <c r="B44" s="13">
        <v>42799</v>
      </c>
      <c r="C44" s="14" t="s">
        <v>42</v>
      </c>
      <c r="D44" s="15" t="s">
        <v>105</v>
      </c>
      <c r="E44" s="16" t="s">
        <v>101</v>
      </c>
      <c r="F44" s="15" t="s">
        <v>25</v>
      </c>
      <c r="G44" s="17" t="s">
        <v>8</v>
      </c>
      <c r="H44" s="15" t="s">
        <v>70</v>
      </c>
      <c r="I44" s="18" t="s">
        <v>106</v>
      </c>
      <c r="J44" s="19">
        <v>50</v>
      </c>
      <c r="K44" s="20">
        <v>7200</v>
      </c>
      <c r="L44" s="19">
        <v>360000</v>
      </c>
      <c r="M44" s="21">
        <v>0.08</v>
      </c>
      <c r="N44" s="5">
        <v>331200</v>
      </c>
      <c r="O44" s="17" t="s">
        <v>15</v>
      </c>
      <c r="P44" s="15" t="s">
        <v>79</v>
      </c>
      <c r="Q44" s="17" t="str">
        <f t="shared" si="0"/>
        <v>Air</v>
      </c>
      <c r="R44" s="17" t="str">
        <f>_xlfn.IFNA(VLOOKUP(F44,SalesReps,2,0),"UNKOWN")</f>
        <v>Amit</v>
      </c>
    </row>
    <row r="45" spans="1:18">
      <c r="A45" s="12">
        <v>1027</v>
      </c>
      <c r="B45" s="13">
        <v>42799</v>
      </c>
      <c r="C45" s="14" t="s">
        <v>42</v>
      </c>
      <c r="D45" s="15" t="s">
        <v>105</v>
      </c>
      <c r="E45" s="16" t="s">
        <v>101</v>
      </c>
      <c r="F45" s="15" t="s">
        <v>25</v>
      </c>
      <c r="G45" s="17" t="s">
        <v>12</v>
      </c>
      <c r="H45" s="15" t="s">
        <v>107</v>
      </c>
      <c r="I45" s="18" t="s">
        <v>108</v>
      </c>
      <c r="J45" s="19">
        <v>19</v>
      </c>
      <c r="K45" s="20">
        <v>660</v>
      </c>
      <c r="L45" s="19">
        <v>12540</v>
      </c>
      <c r="M45" s="21">
        <v>0.08</v>
      </c>
      <c r="N45" s="5">
        <v>11536.8</v>
      </c>
      <c r="O45" s="17" t="s">
        <v>15</v>
      </c>
      <c r="P45" s="15" t="s">
        <v>79</v>
      </c>
      <c r="Q45" s="17" t="str">
        <f t="shared" si="0"/>
        <v>Air</v>
      </c>
      <c r="R45" s="17" t="str">
        <f>_xlfn.IFNA(VLOOKUP(F45,SalesReps,2,0),"UNKOWN")</f>
        <v>Amit</v>
      </c>
    </row>
    <row r="46" spans="1:18">
      <c r="A46" s="12">
        <v>1028</v>
      </c>
      <c r="B46" s="13">
        <v>42799</v>
      </c>
      <c r="C46" s="14" t="s">
        <v>42</v>
      </c>
      <c r="D46" s="15" t="s">
        <v>109</v>
      </c>
      <c r="E46" s="16" t="s">
        <v>50</v>
      </c>
      <c r="F46" s="15" t="s">
        <v>30</v>
      </c>
      <c r="G46" s="17" t="s">
        <v>12</v>
      </c>
      <c r="H46" s="15" t="s">
        <v>47</v>
      </c>
      <c r="I46" s="18" t="s">
        <v>110</v>
      </c>
      <c r="J46" s="19">
        <v>32</v>
      </c>
      <c r="K46" s="20">
        <v>3360</v>
      </c>
      <c r="L46" s="19">
        <v>107520</v>
      </c>
      <c r="M46" s="21">
        <v>0.08</v>
      </c>
      <c r="N46" s="5">
        <v>98918.399999999994</v>
      </c>
      <c r="O46" s="17" t="s">
        <v>15</v>
      </c>
      <c r="P46" s="15" t="s">
        <v>49</v>
      </c>
      <c r="Q46" s="17" t="str">
        <f t="shared" si="0"/>
        <v>Air</v>
      </c>
      <c r="R46" s="17" t="str">
        <f>_xlfn.IFNA(VLOOKUP(F46,SalesReps,2,0),"UNKOWN")</f>
        <v>Sohail</v>
      </c>
    </row>
    <row r="47" spans="1:18">
      <c r="A47" s="12">
        <v>1029</v>
      </c>
      <c r="B47" s="13">
        <v>42799</v>
      </c>
      <c r="C47" s="14" t="s">
        <v>42</v>
      </c>
      <c r="D47" s="15" t="s">
        <v>111</v>
      </c>
      <c r="E47" s="16" t="s">
        <v>50</v>
      </c>
      <c r="F47" s="15" t="s">
        <v>25</v>
      </c>
      <c r="G47" s="17" t="s">
        <v>12</v>
      </c>
      <c r="H47" s="15" t="s">
        <v>55</v>
      </c>
      <c r="I47" s="18" t="s">
        <v>112</v>
      </c>
      <c r="J47" s="19">
        <v>28</v>
      </c>
      <c r="K47" s="20">
        <v>4860</v>
      </c>
      <c r="L47" s="19">
        <v>136080</v>
      </c>
      <c r="M47" s="21">
        <v>0.09</v>
      </c>
      <c r="N47" s="5">
        <v>123832.8</v>
      </c>
      <c r="O47" s="17" t="s">
        <v>13</v>
      </c>
      <c r="P47" s="15" t="s">
        <v>53</v>
      </c>
      <c r="Q47" s="17" t="str">
        <f t="shared" si="0"/>
        <v>Rail</v>
      </c>
      <c r="R47" s="17" t="str">
        <f>_xlfn.IFNA(VLOOKUP(F47,SalesReps,2,0),"UNKOWN")</f>
        <v>Amit</v>
      </c>
    </row>
    <row r="48" spans="1:18">
      <c r="A48" s="12">
        <v>1030</v>
      </c>
      <c r="B48" s="13">
        <v>42799</v>
      </c>
      <c r="C48" s="14" t="s">
        <v>42</v>
      </c>
      <c r="D48" s="15" t="s">
        <v>109</v>
      </c>
      <c r="E48" s="16" t="s">
        <v>50</v>
      </c>
      <c r="F48" s="15" t="s">
        <v>30</v>
      </c>
      <c r="G48" s="17" t="s">
        <v>12</v>
      </c>
      <c r="H48" s="15" t="s">
        <v>47</v>
      </c>
      <c r="I48" s="18" t="s">
        <v>113</v>
      </c>
      <c r="J48" s="19">
        <v>40</v>
      </c>
      <c r="K48" s="20">
        <v>720</v>
      </c>
      <c r="L48" s="19">
        <v>28800</v>
      </c>
      <c r="M48" s="21">
        <v>0.02</v>
      </c>
      <c r="N48" s="5">
        <v>28224</v>
      </c>
      <c r="O48" s="17" t="s">
        <v>15</v>
      </c>
      <c r="P48" s="15" t="s">
        <v>79</v>
      </c>
      <c r="Q48" s="17" t="str">
        <f t="shared" si="0"/>
        <v>Air</v>
      </c>
      <c r="R48" s="17" t="str">
        <f>_xlfn.IFNA(VLOOKUP(F48,SalesReps,2,0),"UNKOWN")</f>
        <v>Sohail</v>
      </c>
    </row>
    <row r="49" spans="1:18">
      <c r="A49" s="12">
        <v>1031</v>
      </c>
      <c r="B49" s="13">
        <v>42799</v>
      </c>
      <c r="C49" s="14" t="s">
        <v>42</v>
      </c>
      <c r="D49" s="15" t="s">
        <v>111</v>
      </c>
      <c r="E49" s="16" t="s">
        <v>50</v>
      </c>
      <c r="F49" s="15" t="s">
        <v>25</v>
      </c>
      <c r="G49" s="17" t="s">
        <v>12</v>
      </c>
      <c r="H49" s="15" t="s">
        <v>114</v>
      </c>
      <c r="I49" s="18" t="s">
        <v>115</v>
      </c>
      <c r="J49" s="19">
        <v>28</v>
      </c>
      <c r="K49" s="20">
        <v>360</v>
      </c>
      <c r="L49" s="19">
        <v>10080</v>
      </c>
      <c r="M49" s="21">
        <v>0.05</v>
      </c>
      <c r="N49" s="5">
        <v>9576</v>
      </c>
      <c r="O49" s="17" t="s">
        <v>13</v>
      </c>
      <c r="P49" s="15" t="s">
        <v>64</v>
      </c>
      <c r="Q49" s="17" t="str">
        <f t="shared" si="0"/>
        <v>Rail</v>
      </c>
      <c r="R49" s="17" t="str">
        <f>_xlfn.IFNA(VLOOKUP(F49,SalesReps,2,0),"UNKOWN")</f>
        <v>Amit</v>
      </c>
    </row>
    <row r="50" spans="1:18">
      <c r="A50" s="12">
        <v>1032</v>
      </c>
      <c r="B50" s="13">
        <v>42799</v>
      </c>
      <c r="C50" s="14" t="s">
        <v>42</v>
      </c>
      <c r="D50" s="15" t="s">
        <v>111</v>
      </c>
      <c r="E50" s="16" t="s">
        <v>50</v>
      </c>
      <c r="F50" s="15" t="s">
        <v>25</v>
      </c>
      <c r="G50" s="17" t="s">
        <v>8</v>
      </c>
      <c r="H50" s="15" t="s">
        <v>62</v>
      </c>
      <c r="I50" s="18" t="s">
        <v>116</v>
      </c>
      <c r="J50" s="19">
        <v>10</v>
      </c>
      <c r="K50" s="20">
        <v>9360</v>
      </c>
      <c r="L50" s="19">
        <v>93600</v>
      </c>
      <c r="M50" s="21">
        <v>7.0000000000000007E-2</v>
      </c>
      <c r="N50" s="5">
        <v>87048</v>
      </c>
      <c r="O50" s="17" t="s">
        <v>13</v>
      </c>
      <c r="P50" s="15" t="s">
        <v>53</v>
      </c>
      <c r="Q50" s="17" t="str">
        <f t="shared" si="0"/>
        <v>Rail</v>
      </c>
      <c r="R50" s="17" t="str">
        <f>_xlfn.IFNA(VLOOKUP(F50,SalesReps,2,0),"UNKOWN")</f>
        <v>Amit</v>
      </c>
    </row>
    <row r="51" spans="1:18">
      <c r="A51" s="12">
        <v>1033</v>
      </c>
      <c r="B51" s="13">
        <v>42799</v>
      </c>
      <c r="C51" s="14" t="s">
        <v>42</v>
      </c>
      <c r="D51" s="15" t="s">
        <v>111</v>
      </c>
      <c r="E51" s="16" t="s">
        <v>50</v>
      </c>
      <c r="F51" s="15" t="s">
        <v>25</v>
      </c>
      <c r="G51" s="17" t="s">
        <v>12</v>
      </c>
      <c r="H51" s="15" t="s">
        <v>55</v>
      </c>
      <c r="I51" s="18" t="s">
        <v>117</v>
      </c>
      <c r="J51" s="19">
        <v>33</v>
      </c>
      <c r="K51" s="20">
        <v>1080</v>
      </c>
      <c r="L51" s="19">
        <v>35640</v>
      </c>
      <c r="M51" s="21">
        <v>0.1</v>
      </c>
      <c r="N51" s="5">
        <v>32076</v>
      </c>
      <c r="O51" s="17" t="s">
        <v>13</v>
      </c>
      <c r="P51" s="15" t="s">
        <v>53</v>
      </c>
      <c r="Q51" s="17" t="str">
        <f t="shared" si="0"/>
        <v>Rail</v>
      </c>
      <c r="R51" s="17" t="str">
        <f>_xlfn.IFNA(VLOOKUP(F51,SalesReps,2,0),"UNKOWN")</f>
        <v>Amit</v>
      </c>
    </row>
    <row r="52" spans="1:18">
      <c r="A52" s="12">
        <v>1034</v>
      </c>
      <c r="B52" s="13">
        <v>42799</v>
      </c>
      <c r="C52" s="14" t="s">
        <v>42</v>
      </c>
      <c r="D52" s="15" t="s">
        <v>118</v>
      </c>
      <c r="E52" s="16" t="s">
        <v>50</v>
      </c>
      <c r="F52" s="15" t="s">
        <v>25</v>
      </c>
      <c r="G52" s="17" t="s">
        <v>12</v>
      </c>
      <c r="H52" s="15" t="s">
        <v>114</v>
      </c>
      <c r="I52" s="18" t="s">
        <v>119</v>
      </c>
      <c r="J52" s="19">
        <v>4</v>
      </c>
      <c r="K52" s="20">
        <v>540</v>
      </c>
      <c r="L52" s="19">
        <v>2160</v>
      </c>
      <c r="M52" s="21">
        <v>0.05</v>
      </c>
      <c r="N52" s="5">
        <v>2052</v>
      </c>
      <c r="O52" s="17" t="s">
        <v>9</v>
      </c>
      <c r="P52" s="15" t="s">
        <v>79</v>
      </c>
      <c r="Q52" s="17" t="str">
        <f t="shared" si="0"/>
        <v>Road</v>
      </c>
      <c r="R52" s="17" t="str">
        <f>_xlfn.IFNA(VLOOKUP(F52,SalesReps,2,0),"UNKOWN")</f>
        <v>Amit</v>
      </c>
    </row>
    <row r="53" spans="1:18">
      <c r="A53" s="12">
        <v>1035</v>
      </c>
      <c r="B53" s="13">
        <v>42799</v>
      </c>
      <c r="C53" s="14" t="s">
        <v>42</v>
      </c>
      <c r="D53" s="15" t="s">
        <v>118</v>
      </c>
      <c r="E53" s="16" t="s">
        <v>50</v>
      </c>
      <c r="F53" s="15" t="s">
        <v>25</v>
      </c>
      <c r="G53" s="17" t="s">
        <v>12</v>
      </c>
      <c r="H53" s="15" t="s">
        <v>120</v>
      </c>
      <c r="I53" s="18" t="s">
        <v>121</v>
      </c>
      <c r="J53" s="19">
        <v>17</v>
      </c>
      <c r="K53" s="20">
        <v>300</v>
      </c>
      <c r="L53" s="19">
        <v>5100</v>
      </c>
      <c r="M53" s="21">
        <v>0.01</v>
      </c>
      <c r="N53" s="5">
        <v>5049</v>
      </c>
      <c r="O53" s="17" t="s">
        <v>9</v>
      </c>
      <c r="P53" s="15" t="s">
        <v>64</v>
      </c>
      <c r="Q53" s="17" t="str">
        <f t="shared" si="0"/>
        <v>Road</v>
      </c>
      <c r="R53" s="17" t="str">
        <f>_xlfn.IFNA(VLOOKUP(F53,SalesReps,2,0),"UNKOWN")</f>
        <v>Amit</v>
      </c>
    </row>
    <row r="54" spans="1:18">
      <c r="A54" s="12">
        <v>1036</v>
      </c>
      <c r="B54" s="13">
        <v>42799</v>
      </c>
      <c r="C54" s="14" t="s">
        <v>42</v>
      </c>
      <c r="D54" s="15" t="s">
        <v>118</v>
      </c>
      <c r="E54" s="16" t="s">
        <v>50</v>
      </c>
      <c r="F54" s="15" t="s">
        <v>25</v>
      </c>
      <c r="G54" s="17" t="s">
        <v>12</v>
      </c>
      <c r="H54" s="15" t="s">
        <v>51</v>
      </c>
      <c r="I54" s="18" t="s">
        <v>122</v>
      </c>
      <c r="J54" s="19">
        <v>7</v>
      </c>
      <c r="K54" s="20">
        <v>720</v>
      </c>
      <c r="L54" s="19">
        <v>5040</v>
      </c>
      <c r="M54" s="21">
        <v>7.0000000000000007E-2</v>
      </c>
      <c r="N54" s="5">
        <v>4687.2</v>
      </c>
      <c r="O54" s="17" t="s">
        <v>9</v>
      </c>
      <c r="P54" s="15" t="s">
        <v>49</v>
      </c>
      <c r="Q54" s="17" t="str">
        <f t="shared" si="0"/>
        <v>Road</v>
      </c>
      <c r="R54" s="17" t="str">
        <f>_xlfn.IFNA(VLOOKUP(F54,SalesReps,2,0),"UNKOWN")</f>
        <v>Amit</v>
      </c>
    </row>
    <row r="55" spans="1:18">
      <c r="A55" s="12">
        <v>1037</v>
      </c>
      <c r="B55" s="13">
        <v>42800</v>
      </c>
      <c r="C55" s="14" t="s">
        <v>42</v>
      </c>
      <c r="D55" s="15" t="s">
        <v>123</v>
      </c>
      <c r="E55" s="16" t="s">
        <v>11</v>
      </c>
      <c r="F55" s="15" t="s">
        <v>30</v>
      </c>
      <c r="G55" s="17" t="s">
        <v>12</v>
      </c>
      <c r="H55" s="15" t="s">
        <v>47</v>
      </c>
      <c r="I55" s="18" t="s">
        <v>124</v>
      </c>
      <c r="J55" s="19">
        <v>46</v>
      </c>
      <c r="K55" s="20">
        <v>1860</v>
      </c>
      <c r="L55" s="19">
        <v>85560</v>
      </c>
      <c r="M55" s="21">
        <v>0.02</v>
      </c>
      <c r="N55" s="5">
        <v>83848.800000000003</v>
      </c>
      <c r="O55" s="17" t="s">
        <v>9</v>
      </c>
      <c r="P55" s="15" t="s">
        <v>53</v>
      </c>
      <c r="Q55" s="17" t="str">
        <f t="shared" si="0"/>
        <v>Road</v>
      </c>
      <c r="R55" s="17" t="str">
        <f>_xlfn.IFNA(VLOOKUP(F55,SalesReps,2,0),"UNKOWN")</f>
        <v>Sohail</v>
      </c>
    </row>
    <row r="56" spans="1:18">
      <c r="A56" s="12">
        <v>1038</v>
      </c>
      <c r="B56" s="13">
        <v>42800</v>
      </c>
      <c r="C56" s="14" t="s">
        <v>42</v>
      </c>
      <c r="D56" s="15" t="s">
        <v>123</v>
      </c>
      <c r="E56" s="16" t="s">
        <v>11</v>
      </c>
      <c r="F56" s="15" t="s">
        <v>30</v>
      </c>
      <c r="G56" s="17" t="s">
        <v>66</v>
      </c>
      <c r="H56" s="15" t="s">
        <v>125</v>
      </c>
      <c r="I56" s="18" t="s">
        <v>126</v>
      </c>
      <c r="J56" s="19">
        <v>42</v>
      </c>
      <c r="K56" s="20">
        <v>20940</v>
      </c>
      <c r="L56" s="19">
        <v>879480</v>
      </c>
      <c r="M56" s="21">
        <v>7.0000000000000007E-2</v>
      </c>
      <c r="N56" s="5">
        <v>817916.4</v>
      </c>
      <c r="O56" s="17" t="s">
        <v>9</v>
      </c>
      <c r="P56" s="15" t="s">
        <v>49</v>
      </c>
      <c r="Q56" s="17" t="str">
        <f t="shared" si="0"/>
        <v>Road</v>
      </c>
      <c r="R56" s="17" t="str">
        <f>_xlfn.IFNA(VLOOKUP(F56,SalesReps,2,0),"UNKOWN")</f>
        <v>Sohail</v>
      </c>
    </row>
    <row r="57" spans="1:18">
      <c r="A57" s="12">
        <v>1039</v>
      </c>
      <c r="B57" s="13">
        <v>42800</v>
      </c>
      <c r="C57" s="14" t="s">
        <v>42</v>
      </c>
      <c r="D57" s="15" t="s">
        <v>127</v>
      </c>
      <c r="E57" s="16" t="s">
        <v>50</v>
      </c>
      <c r="F57" s="15" t="s">
        <v>30</v>
      </c>
      <c r="G57" s="17" t="s">
        <v>12</v>
      </c>
      <c r="H57" s="15" t="s">
        <v>128</v>
      </c>
      <c r="I57" s="18" t="s">
        <v>129</v>
      </c>
      <c r="J57" s="19">
        <v>10</v>
      </c>
      <c r="K57" s="20">
        <v>480</v>
      </c>
      <c r="L57" s="19">
        <v>4800</v>
      </c>
      <c r="M57" s="21">
        <v>0.05</v>
      </c>
      <c r="N57" s="5">
        <v>4560</v>
      </c>
      <c r="O57" s="17" t="s">
        <v>18</v>
      </c>
      <c r="P57" s="15" t="s">
        <v>53</v>
      </c>
      <c r="Q57" s="17" t="str">
        <f t="shared" si="0"/>
        <v>Air</v>
      </c>
      <c r="R57" s="17" t="str">
        <f>_xlfn.IFNA(VLOOKUP(F57,SalesReps,2,0),"UNKOWN")</f>
        <v>Sohail</v>
      </c>
    </row>
    <row r="58" spans="1:18">
      <c r="A58" s="12">
        <v>1040</v>
      </c>
      <c r="B58" s="13">
        <v>42800</v>
      </c>
      <c r="C58" s="14" t="s">
        <v>42</v>
      </c>
      <c r="D58" s="15" t="s">
        <v>127</v>
      </c>
      <c r="E58" s="16" t="s">
        <v>50</v>
      </c>
      <c r="F58" s="15" t="s">
        <v>30</v>
      </c>
      <c r="G58" s="17" t="s">
        <v>12</v>
      </c>
      <c r="H58" s="15" t="s">
        <v>128</v>
      </c>
      <c r="I58" s="18" t="s">
        <v>130</v>
      </c>
      <c r="J58" s="19">
        <v>13</v>
      </c>
      <c r="K58" s="20">
        <v>21840</v>
      </c>
      <c r="L58" s="19">
        <v>283920</v>
      </c>
      <c r="M58" s="21">
        <v>0.04</v>
      </c>
      <c r="N58" s="5">
        <v>272563.20000000001</v>
      </c>
      <c r="O58" s="17" t="s">
        <v>18</v>
      </c>
      <c r="P58" s="15" t="s">
        <v>49</v>
      </c>
      <c r="Q58" s="17" t="str">
        <f t="shared" si="0"/>
        <v>Air</v>
      </c>
      <c r="R58" s="17" t="str">
        <f>_xlfn.IFNA(VLOOKUP(F58,SalesReps,2,0),"UNKOWN")</f>
        <v>Sohail</v>
      </c>
    </row>
    <row r="59" spans="1:18">
      <c r="A59" s="12">
        <v>1041</v>
      </c>
      <c r="B59" s="13">
        <v>42801</v>
      </c>
      <c r="C59" s="14" t="s">
        <v>42</v>
      </c>
      <c r="D59" s="15" t="s">
        <v>131</v>
      </c>
      <c r="E59" s="16" t="s">
        <v>11</v>
      </c>
      <c r="F59" s="15" t="s">
        <v>25</v>
      </c>
      <c r="G59" s="17" t="s">
        <v>12</v>
      </c>
      <c r="H59" s="15" t="s">
        <v>128</v>
      </c>
      <c r="I59" s="18" t="s">
        <v>132</v>
      </c>
      <c r="J59" s="19">
        <v>24</v>
      </c>
      <c r="K59" s="20">
        <v>300</v>
      </c>
      <c r="L59" s="19">
        <v>7200</v>
      </c>
      <c r="M59" s="21">
        <v>0.01</v>
      </c>
      <c r="N59" s="5">
        <v>7128</v>
      </c>
      <c r="O59" s="17" t="s">
        <v>9</v>
      </c>
      <c r="P59" s="15" t="s">
        <v>53</v>
      </c>
      <c r="Q59" s="17" t="str">
        <f t="shared" si="0"/>
        <v>Road</v>
      </c>
      <c r="R59" s="17" t="str">
        <f>_xlfn.IFNA(VLOOKUP(F59,SalesReps,2,0),"UNKOWN")</f>
        <v>Amit</v>
      </c>
    </row>
    <row r="60" spans="1:18">
      <c r="A60" s="12">
        <v>1042</v>
      </c>
      <c r="B60" s="13">
        <v>42801</v>
      </c>
      <c r="C60" s="14" t="s">
        <v>42</v>
      </c>
      <c r="D60" s="15" t="s">
        <v>131</v>
      </c>
      <c r="E60" s="16" t="s">
        <v>11</v>
      </c>
      <c r="F60" s="15" t="s">
        <v>25</v>
      </c>
      <c r="G60" s="17" t="s">
        <v>12</v>
      </c>
      <c r="H60" s="15" t="s">
        <v>114</v>
      </c>
      <c r="I60" s="18" t="s">
        <v>133</v>
      </c>
      <c r="J60" s="19">
        <v>39</v>
      </c>
      <c r="K60" s="20">
        <v>300</v>
      </c>
      <c r="L60" s="19">
        <v>11700</v>
      </c>
      <c r="M60" s="21">
        <v>0.03</v>
      </c>
      <c r="N60" s="5">
        <v>11349</v>
      </c>
      <c r="O60" s="17" t="s">
        <v>9</v>
      </c>
      <c r="P60" s="15" t="s">
        <v>53</v>
      </c>
      <c r="Q60" s="17" t="str">
        <f t="shared" si="0"/>
        <v>Road</v>
      </c>
      <c r="R60" s="17" t="str">
        <f>_xlfn.IFNA(VLOOKUP(F60,SalesReps,2,0),"UNKOWN")</f>
        <v>Amit</v>
      </c>
    </row>
    <row r="61" spans="1:18">
      <c r="A61" s="12">
        <v>1043</v>
      </c>
      <c r="B61" s="13">
        <v>42801</v>
      </c>
      <c r="C61" s="14" t="s">
        <v>42</v>
      </c>
      <c r="D61" s="15" t="s">
        <v>134</v>
      </c>
      <c r="E61" s="16" t="s">
        <v>7</v>
      </c>
      <c r="F61" s="15" t="s">
        <v>28</v>
      </c>
      <c r="G61" s="17" t="s">
        <v>12</v>
      </c>
      <c r="H61" s="15" t="s">
        <v>51</v>
      </c>
      <c r="I61" s="18" t="s">
        <v>135</v>
      </c>
      <c r="J61" s="19">
        <v>7</v>
      </c>
      <c r="K61" s="20">
        <v>720</v>
      </c>
      <c r="L61" s="19">
        <v>5040</v>
      </c>
      <c r="M61" s="21">
        <v>0</v>
      </c>
      <c r="N61" s="5">
        <v>5040</v>
      </c>
      <c r="O61" s="17" t="s">
        <v>15</v>
      </c>
      <c r="P61" s="15" t="s">
        <v>53</v>
      </c>
      <c r="Q61" s="17" t="str">
        <f t="shared" si="0"/>
        <v>Air</v>
      </c>
      <c r="R61" s="17" t="str">
        <f>_xlfn.IFNA(VLOOKUP(F61,SalesReps,2,0),"UNKOWN")</f>
        <v>Sohail</v>
      </c>
    </row>
    <row r="62" spans="1:18">
      <c r="A62" s="12">
        <v>1044</v>
      </c>
      <c r="B62" s="13">
        <v>42802</v>
      </c>
      <c r="C62" s="14" t="s">
        <v>42</v>
      </c>
      <c r="D62" s="15" t="s">
        <v>136</v>
      </c>
      <c r="E62" s="16" t="s">
        <v>101</v>
      </c>
      <c r="F62" s="15" t="s">
        <v>25</v>
      </c>
      <c r="G62" s="17" t="s">
        <v>12</v>
      </c>
      <c r="H62" s="15" t="s">
        <v>47</v>
      </c>
      <c r="I62" s="18" t="s">
        <v>48</v>
      </c>
      <c r="J62" s="19">
        <v>11</v>
      </c>
      <c r="K62" s="20">
        <v>240</v>
      </c>
      <c r="L62" s="19">
        <v>2640</v>
      </c>
      <c r="M62" s="21">
        <v>0.01</v>
      </c>
      <c r="N62" s="5">
        <v>2613.6</v>
      </c>
      <c r="O62" s="17" t="s">
        <v>9</v>
      </c>
      <c r="P62" s="15" t="s">
        <v>53</v>
      </c>
      <c r="Q62" s="17" t="str">
        <f t="shared" si="0"/>
        <v>Road</v>
      </c>
      <c r="R62" s="17" t="str">
        <f>_xlfn.IFNA(VLOOKUP(F62,SalesReps,2,0),"UNKOWN")</f>
        <v>Amit</v>
      </c>
    </row>
    <row r="63" spans="1:18">
      <c r="A63" s="12">
        <v>1045</v>
      </c>
      <c r="B63" s="13">
        <v>42802</v>
      </c>
      <c r="C63" s="14" t="s">
        <v>42</v>
      </c>
      <c r="D63" s="15" t="s">
        <v>61</v>
      </c>
      <c r="E63" s="16" t="s">
        <v>50</v>
      </c>
      <c r="F63" s="15" t="s">
        <v>28</v>
      </c>
      <c r="G63" s="17" t="s">
        <v>8</v>
      </c>
      <c r="H63" s="15" t="s">
        <v>44</v>
      </c>
      <c r="I63" s="18" t="s">
        <v>137</v>
      </c>
      <c r="J63" s="19">
        <v>15</v>
      </c>
      <c r="K63" s="20">
        <v>1260</v>
      </c>
      <c r="L63" s="19">
        <v>18900</v>
      </c>
      <c r="M63" s="21">
        <v>7.0000000000000007E-2</v>
      </c>
      <c r="N63" s="5">
        <v>17577</v>
      </c>
      <c r="O63" s="17" t="s">
        <v>9</v>
      </c>
      <c r="P63" s="15" t="s">
        <v>46</v>
      </c>
      <c r="Q63" s="17" t="str">
        <f t="shared" si="0"/>
        <v>Road</v>
      </c>
      <c r="R63" s="17" t="str">
        <f>_xlfn.IFNA(VLOOKUP(F63,SalesReps,2,0),"UNKOWN")</f>
        <v>Sohail</v>
      </c>
    </row>
    <row r="64" spans="1:18">
      <c r="A64" s="12">
        <v>1046</v>
      </c>
      <c r="B64" s="13">
        <v>42802</v>
      </c>
      <c r="C64" s="14" t="s">
        <v>42</v>
      </c>
      <c r="D64" s="15" t="s">
        <v>138</v>
      </c>
      <c r="E64" s="16" t="s">
        <v>50</v>
      </c>
      <c r="F64" s="15" t="s">
        <v>27</v>
      </c>
      <c r="G64" s="17" t="s">
        <v>12</v>
      </c>
      <c r="H64" s="15" t="s">
        <v>114</v>
      </c>
      <c r="I64" s="18" t="s">
        <v>139</v>
      </c>
      <c r="J64" s="19">
        <v>23</v>
      </c>
      <c r="K64" s="20">
        <v>540</v>
      </c>
      <c r="L64" s="19">
        <v>12420</v>
      </c>
      <c r="M64" s="21">
        <v>0.05</v>
      </c>
      <c r="N64" s="5">
        <v>11799</v>
      </c>
      <c r="O64" s="17" t="s">
        <v>84</v>
      </c>
      <c r="P64" s="15" t="s">
        <v>53</v>
      </c>
      <c r="Q64" s="17" t="str">
        <f t="shared" si="0"/>
        <v>UNKOWN</v>
      </c>
      <c r="R64" s="17" t="str">
        <f>_xlfn.IFNA(VLOOKUP(F64,SalesReps,2,0),"UNKOWN")</f>
        <v>Amit</v>
      </c>
    </row>
    <row r="65" spans="1:18">
      <c r="A65" s="12">
        <v>1047</v>
      </c>
      <c r="B65" s="13">
        <v>42802</v>
      </c>
      <c r="C65" s="14" t="s">
        <v>42</v>
      </c>
      <c r="D65" s="15" t="s">
        <v>138</v>
      </c>
      <c r="E65" s="16" t="s">
        <v>50</v>
      </c>
      <c r="F65" s="15" t="s">
        <v>27</v>
      </c>
      <c r="G65" s="17" t="s">
        <v>12</v>
      </c>
      <c r="H65" s="15" t="s">
        <v>128</v>
      </c>
      <c r="I65" s="18" t="s">
        <v>140</v>
      </c>
      <c r="J65" s="19">
        <v>5</v>
      </c>
      <c r="K65" s="20">
        <v>720</v>
      </c>
      <c r="L65" s="19">
        <v>3600</v>
      </c>
      <c r="M65" s="21">
        <v>0.01</v>
      </c>
      <c r="N65" s="5">
        <v>3564</v>
      </c>
      <c r="O65" s="17" t="s">
        <v>84</v>
      </c>
      <c r="P65" s="15" t="s">
        <v>53</v>
      </c>
      <c r="Q65" s="17" t="str">
        <f t="shared" si="0"/>
        <v>UNKOWN</v>
      </c>
      <c r="R65" s="17" t="str">
        <f>_xlfn.IFNA(VLOOKUP(F65,SalesReps,2,0),"UNKOWN")</f>
        <v>Amit</v>
      </c>
    </row>
    <row r="66" spans="1:18">
      <c r="A66" s="12">
        <v>1048</v>
      </c>
      <c r="B66" s="13">
        <v>42802</v>
      </c>
      <c r="C66" s="14" t="s">
        <v>42</v>
      </c>
      <c r="D66" s="15" t="s">
        <v>138</v>
      </c>
      <c r="E66" s="16" t="s">
        <v>50</v>
      </c>
      <c r="F66" s="15" t="s">
        <v>27</v>
      </c>
      <c r="G66" s="17" t="s">
        <v>12</v>
      </c>
      <c r="H66" s="15" t="s">
        <v>114</v>
      </c>
      <c r="I66" s="18" t="s">
        <v>141</v>
      </c>
      <c r="J66" s="19">
        <v>36</v>
      </c>
      <c r="K66" s="20">
        <v>480</v>
      </c>
      <c r="L66" s="19">
        <v>17280</v>
      </c>
      <c r="M66" s="21">
        <v>0.1</v>
      </c>
      <c r="N66" s="5">
        <v>15552</v>
      </c>
      <c r="O66" s="17" t="s">
        <v>84</v>
      </c>
      <c r="P66" s="15" t="s">
        <v>53</v>
      </c>
      <c r="Q66" s="17" t="str">
        <f t="shared" si="0"/>
        <v>UNKOWN</v>
      </c>
      <c r="R66" s="17" t="str">
        <f>_xlfn.IFNA(VLOOKUP(F66,SalesReps,2,0),"UNKOWN")</f>
        <v>Amit</v>
      </c>
    </row>
    <row r="67" spans="1:18">
      <c r="A67" s="12">
        <v>1049</v>
      </c>
      <c r="B67" s="13">
        <v>42802</v>
      </c>
      <c r="C67" s="14" t="s">
        <v>42</v>
      </c>
      <c r="D67" s="15" t="s">
        <v>142</v>
      </c>
      <c r="E67" s="16" t="s">
        <v>11</v>
      </c>
      <c r="F67" s="15" t="s">
        <v>25</v>
      </c>
      <c r="G67" s="17" t="s">
        <v>12</v>
      </c>
      <c r="H67" s="15" t="s">
        <v>120</v>
      </c>
      <c r="I67" s="18" t="s">
        <v>143</v>
      </c>
      <c r="J67" s="19">
        <v>42</v>
      </c>
      <c r="K67" s="20">
        <v>240</v>
      </c>
      <c r="L67" s="19">
        <v>10080</v>
      </c>
      <c r="M67" s="21">
        <v>0.02</v>
      </c>
      <c r="N67" s="5">
        <v>9878.4</v>
      </c>
      <c r="O67" s="17" t="s">
        <v>13</v>
      </c>
      <c r="P67" s="15" t="s">
        <v>53</v>
      </c>
      <c r="Q67" s="17" t="str">
        <f t="shared" si="0"/>
        <v>Rail</v>
      </c>
      <c r="R67" s="17" t="str">
        <f>_xlfn.IFNA(VLOOKUP(F67,SalesReps,2,0),"UNKOWN")</f>
        <v>Amit</v>
      </c>
    </row>
    <row r="68" spans="1:18">
      <c r="A68" s="12">
        <v>1050</v>
      </c>
      <c r="B68" s="13">
        <v>42802</v>
      </c>
      <c r="C68" s="14" t="s">
        <v>42</v>
      </c>
      <c r="D68" s="15" t="s">
        <v>144</v>
      </c>
      <c r="E68" s="16" t="s">
        <v>11</v>
      </c>
      <c r="F68" s="15" t="s">
        <v>30</v>
      </c>
      <c r="G68" s="17" t="s">
        <v>12</v>
      </c>
      <c r="H68" s="15" t="s">
        <v>128</v>
      </c>
      <c r="I68" s="18" t="s">
        <v>145</v>
      </c>
      <c r="J68" s="19">
        <v>30</v>
      </c>
      <c r="K68" s="20">
        <v>300</v>
      </c>
      <c r="L68" s="19">
        <v>9000</v>
      </c>
      <c r="M68" s="21">
        <v>0.06</v>
      </c>
      <c r="N68" s="5">
        <v>8460</v>
      </c>
      <c r="O68" s="17" t="s">
        <v>9</v>
      </c>
      <c r="P68" s="15" t="s">
        <v>53</v>
      </c>
      <c r="Q68" s="17" t="str">
        <f t="shared" si="0"/>
        <v>Road</v>
      </c>
      <c r="R68" s="17" t="str">
        <f>_xlfn.IFNA(VLOOKUP(F68,SalesReps,2,0),"UNKOWN")</f>
        <v>Sohail</v>
      </c>
    </row>
    <row r="69" spans="1:18">
      <c r="A69" s="12">
        <v>1051</v>
      </c>
      <c r="B69" s="13">
        <v>42802</v>
      </c>
      <c r="C69" s="14" t="s">
        <v>42</v>
      </c>
      <c r="D69" s="15" t="s">
        <v>146</v>
      </c>
      <c r="E69" s="16" t="s">
        <v>11</v>
      </c>
      <c r="F69" s="15" t="s">
        <v>30</v>
      </c>
      <c r="G69" s="17" t="s">
        <v>66</v>
      </c>
      <c r="H69" s="15" t="s">
        <v>125</v>
      </c>
      <c r="I69" s="18" t="s">
        <v>147</v>
      </c>
      <c r="J69" s="19">
        <v>4</v>
      </c>
      <c r="K69" s="20">
        <v>22620</v>
      </c>
      <c r="L69" s="19">
        <v>90480</v>
      </c>
      <c r="M69" s="21">
        <v>7.0000000000000007E-2</v>
      </c>
      <c r="N69" s="5">
        <v>84146.4</v>
      </c>
      <c r="O69" s="17" t="s">
        <v>13</v>
      </c>
      <c r="P69" s="15" t="s">
        <v>64</v>
      </c>
      <c r="Q69" s="17" t="str">
        <f t="shared" si="0"/>
        <v>Rail</v>
      </c>
      <c r="R69" s="17" t="str">
        <f>_xlfn.IFNA(VLOOKUP(F69,SalesReps,2,0),"UNKOWN")</f>
        <v>Sohail</v>
      </c>
    </row>
    <row r="70" spans="1:18">
      <c r="A70" s="12">
        <v>1052</v>
      </c>
      <c r="B70" s="13">
        <v>42802</v>
      </c>
      <c r="C70" s="14" t="s">
        <v>42</v>
      </c>
      <c r="D70" s="15" t="s">
        <v>148</v>
      </c>
      <c r="E70" s="16" t="s">
        <v>7</v>
      </c>
      <c r="F70" s="15" t="s">
        <v>25</v>
      </c>
      <c r="G70" s="17" t="s">
        <v>12</v>
      </c>
      <c r="H70" s="15" t="s">
        <v>114</v>
      </c>
      <c r="I70" s="18" t="s">
        <v>149</v>
      </c>
      <c r="J70" s="19">
        <v>41</v>
      </c>
      <c r="K70" s="20">
        <v>300</v>
      </c>
      <c r="L70" s="19">
        <v>12300</v>
      </c>
      <c r="M70" s="21">
        <v>0.08</v>
      </c>
      <c r="N70" s="5">
        <v>11316</v>
      </c>
      <c r="O70" s="17" t="s">
        <v>15</v>
      </c>
      <c r="P70" s="15" t="s">
        <v>79</v>
      </c>
      <c r="Q70" s="17" t="str">
        <f t="shared" si="0"/>
        <v>Air</v>
      </c>
      <c r="R70" s="17" t="str">
        <f>_xlfn.IFNA(VLOOKUP(F70,SalesReps,2,0),"UNKOWN")</f>
        <v>Amit</v>
      </c>
    </row>
    <row r="71" spans="1:18">
      <c r="A71" s="12">
        <v>1053</v>
      </c>
      <c r="B71" s="13">
        <v>42802</v>
      </c>
      <c r="C71" s="14" t="s">
        <v>42</v>
      </c>
      <c r="D71" s="15" t="s">
        <v>148</v>
      </c>
      <c r="E71" s="16" t="s">
        <v>7</v>
      </c>
      <c r="F71" s="15" t="s">
        <v>25</v>
      </c>
      <c r="G71" s="17" t="s">
        <v>66</v>
      </c>
      <c r="H71" s="15" t="s">
        <v>82</v>
      </c>
      <c r="I71" s="18" t="s">
        <v>150</v>
      </c>
      <c r="J71" s="19">
        <v>15</v>
      </c>
      <c r="K71" s="20">
        <v>900</v>
      </c>
      <c r="L71" s="19">
        <v>13500</v>
      </c>
      <c r="M71" s="21">
        <v>0.01</v>
      </c>
      <c r="N71" s="5">
        <v>13365</v>
      </c>
      <c r="O71" s="17" t="s">
        <v>15</v>
      </c>
      <c r="P71" s="15" t="s">
        <v>79</v>
      </c>
      <c r="Q71" s="17" t="str">
        <f t="shared" si="0"/>
        <v>Air</v>
      </c>
      <c r="R71" s="17" t="str">
        <f>_xlfn.IFNA(VLOOKUP(F71,SalesReps,2,0),"UNKOWN")</f>
        <v>Amit</v>
      </c>
    </row>
    <row r="72" spans="1:18">
      <c r="A72" s="12">
        <v>1054</v>
      </c>
      <c r="B72" s="13">
        <v>42802</v>
      </c>
      <c r="C72" s="14" t="s">
        <v>42</v>
      </c>
      <c r="D72" s="15" t="s">
        <v>148</v>
      </c>
      <c r="E72" s="16" t="s">
        <v>7</v>
      </c>
      <c r="F72" s="15" t="s">
        <v>25</v>
      </c>
      <c r="G72" s="17" t="s">
        <v>66</v>
      </c>
      <c r="H72" s="15" t="s">
        <v>125</v>
      </c>
      <c r="I72" s="18" t="s">
        <v>151</v>
      </c>
      <c r="J72" s="19">
        <v>14</v>
      </c>
      <c r="K72" s="20">
        <v>16860</v>
      </c>
      <c r="L72" s="19">
        <v>236040</v>
      </c>
      <c r="M72" s="21">
        <v>0.04</v>
      </c>
      <c r="N72" s="5">
        <v>226598.39999999999</v>
      </c>
      <c r="O72" s="17" t="s">
        <v>15</v>
      </c>
      <c r="P72" s="15" t="s">
        <v>53</v>
      </c>
      <c r="Q72" s="17" t="str">
        <f t="shared" si="0"/>
        <v>Air</v>
      </c>
      <c r="R72" s="17" t="str">
        <f>_xlfn.IFNA(VLOOKUP(F72,SalesReps,2,0),"UNKOWN")</f>
        <v>Amit</v>
      </c>
    </row>
    <row r="73" spans="1:18">
      <c r="A73" s="12">
        <v>1055</v>
      </c>
      <c r="B73" s="13">
        <v>42803</v>
      </c>
      <c r="C73" s="14" t="s">
        <v>42</v>
      </c>
      <c r="D73" s="15" t="s">
        <v>152</v>
      </c>
      <c r="E73" s="16" t="s">
        <v>101</v>
      </c>
      <c r="F73" s="15" t="s">
        <v>30</v>
      </c>
      <c r="G73" s="17" t="s">
        <v>8</v>
      </c>
      <c r="H73" s="15" t="s">
        <v>62</v>
      </c>
      <c r="I73" s="18" t="s">
        <v>153</v>
      </c>
      <c r="J73" s="19">
        <v>39</v>
      </c>
      <c r="K73" s="20">
        <v>480</v>
      </c>
      <c r="L73" s="19">
        <v>18720</v>
      </c>
      <c r="M73" s="21">
        <v>0.04</v>
      </c>
      <c r="N73" s="5">
        <v>17971.2</v>
      </c>
      <c r="O73" s="17" t="s">
        <v>15</v>
      </c>
      <c r="P73" s="15" t="s">
        <v>60</v>
      </c>
      <c r="Q73" s="17" t="str">
        <f t="shared" si="0"/>
        <v>Air</v>
      </c>
      <c r="R73" s="17" t="str">
        <f>_xlfn.IFNA(VLOOKUP(F73,SalesReps,2,0),"UNKOWN")</f>
        <v>Sohail</v>
      </c>
    </row>
    <row r="74" spans="1:18">
      <c r="A74" s="12">
        <v>1056</v>
      </c>
      <c r="B74" s="13">
        <v>42803</v>
      </c>
      <c r="C74" s="14" t="s">
        <v>42</v>
      </c>
      <c r="D74" s="15" t="s">
        <v>154</v>
      </c>
      <c r="E74" s="16" t="s">
        <v>11</v>
      </c>
      <c r="F74" s="15" t="s">
        <v>30</v>
      </c>
      <c r="G74" s="17" t="s">
        <v>8</v>
      </c>
      <c r="H74" s="15" t="s">
        <v>62</v>
      </c>
      <c r="I74" s="18" t="s">
        <v>155</v>
      </c>
      <c r="J74" s="19">
        <v>11</v>
      </c>
      <c r="K74" s="20">
        <v>7560</v>
      </c>
      <c r="L74" s="19">
        <v>83160</v>
      </c>
      <c r="M74" s="21">
        <v>0.01</v>
      </c>
      <c r="N74" s="5">
        <v>82328.399999999994</v>
      </c>
      <c r="O74" s="17" t="s">
        <v>15</v>
      </c>
      <c r="P74" s="15" t="s">
        <v>53</v>
      </c>
      <c r="Q74" s="17" t="str">
        <f t="shared" si="0"/>
        <v>Air</v>
      </c>
      <c r="R74" s="17" t="str">
        <f>_xlfn.IFNA(VLOOKUP(F74,SalesReps,2,0),"UNKOWN")</f>
        <v>Sohail</v>
      </c>
    </row>
    <row r="75" spans="1:18">
      <c r="A75" s="12">
        <v>1057</v>
      </c>
      <c r="B75" s="13">
        <v>42803</v>
      </c>
      <c r="C75" s="14" t="s">
        <v>42</v>
      </c>
      <c r="D75" s="15" t="s">
        <v>156</v>
      </c>
      <c r="E75" s="16" t="s">
        <v>7</v>
      </c>
      <c r="F75" s="15" t="s">
        <v>30</v>
      </c>
      <c r="G75" s="17" t="s">
        <v>12</v>
      </c>
      <c r="H75" s="15" t="s">
        <v>157</v>
      </c>
      <c r="I75" s="18" t="s">
        <v>158</v>
      </c>
      <c r="J75" s="19">
        <v>48</v>
      </c>
      <c r="K75" s="20">
        <v>180</v>
      </c>
      <c r="L75" s="19">
        <v>8640</v>
      </c>
      <c r="M75" s="21">
        <v>0.1</v>
      </c>
      <c r="N75" s="5">
        <v>7776</v>
      </c>
      <c r="O75" s="17" t="s">
        <v>84</v>
      </c>
      <c r="P75" s="15" t="s">
        <v>53</v>
      </c>
      <c r="Q75" s="17" t="str">
        <f t="shared" si="0"/>
        <v>UNKOWN</v>
      </c>
      <c r="R75" s="17" t="str">
        <f>_xlfn.IFNA(VLOOKUP(F75,SalesReps,2,0),"UNKOWN")</f>
        <v>Sohail</v>
      </c>
    </row>
    <row r="76" spans="1:18">
      <c r="A76" s="12">
        <v>1058</v>
      </c>
      <c r="B76" s="13">
        <v>42803</v>
      </c>
      <c r="C76" s="14" t="s">
        <v>42</v>
      </c>
      <c r="D76" s="15" t="s">
        <v>156</v>
      </c>
      <c r="E76" s="16" t="s">
        <v>7</v>
      </c>
      <c r="F76" s="15" t="s">
        <v>30</v>
      </c>
      <c r="G76" s="17" t="s">
        <v>12</v>
      </c>
      <c r="H76" s="15" t="s">
        <v>55</v>
      </c>
      <c r="I76" s="18" t="s">
        <v>159</v>
      </c>
      <c r="J76" s="19">
        <v>5</v>
      </c>
      <c r="K76" s="20">
        <v>1020</v>
      </c>
      <c r="L76" s="19">
        <v>5100</v>
      </c>
      <c r="M76" s="21">
        <v>0.05</v>
      </c>
      <c r="N76" s="5">
        <v>4845</v>
      </c>
      <c r="O76" s="17" t="s">
        <v>84</v>
      </c>
      <c r="P76" s="15" t="s">
        <v>60</v>
      </c>
      <c r="Q76" s="17" t="str">
        <f t="shared" si="0"/>
        <v>UNKOWN</v>
      </c>
      <c r="R76" s="17" t="str">
        <f>_xlfn.IFNA(VLOOKUP(F76,SalesReps,2,0),"UNKOWN")</f>
        <v>Sohail</v>
      </c>
    </row>
    <row r="77" spans="1:18">
      <c r="A77" s="12">
        <v>1059</v>
      </c>
      <c r="B77" s="13">
        <v>42804</v>
      </c>
      <c r="C77" s="14" t="s">
        <v>42</v>
      </c>
      <c r="D77" s="15" t="s">
        <v>160</v>
      </c>
      <c r="E77" s="16" t="s">
        <v>50</v>
      </c>
      <c r="F77" s="15" t="s">
        <v>28</v>
      </c>
      <c r="G77" s="17" t="s">
        <v>12</v>
      </c>
      <c r="H77" s="15" t="s">
        <v>55</v>
      </c>
      <c r="I77" s="18" t="s">
        <v>161</v>
      </c>
      <c r="J77" s="19">
        <v>35</v>
      </c>
      <c r="K77" s="20">
        <v>22260</v>
      </c>
      <c r="L77" s="19">
        <v>779100</v>
      </c>
      <c r="M77" s="21">
        <v>0.09</v>
      </c>
      <c r="N77" s="5">
        <v>708981</v>
      </c>
      <c r="O77" s="17" t="s">
        <v>18</v>
      </c>
      <c r="P77" s="15" t="s">
        <v>79</v>
      </c>
      <c r="Q77" s="17" t="str">
        <f t="shared" si="0"/>
        <v>Air</v>
      </c>
      <c r="R77" s="17" t="str">
        <f>_xlfn.IFNA(VLOOKUP(F77,SalesReps,2,0),"UNKOWN")</f>
        <v>Sohail</v>
      </c>
    </row>
    <row r="78" spans="1:18">
      <c r="A78" s="12">
        <v>1060</v>
      </c>
      <c r="B78" s="13">
        <v>42804</v>
      </c>
      <c r="C78" s="14" t="s">
        <v>42</v>
      </c>
      <c r="D78" s="15" t="s">
        <v>162</v>
      </c>
      <c r="E78" s="16" t="s">
        <v>50</v>
      </c>
      <c r="F78" s="15" t="s">
        <v>25</v>
      </c>
      <c r="G78" s="17" t="s">
        <v>66</v>
      </c>
      <c r="H78" s="15" t="s">
        <v>125</v>
      </c>
      <c r="I78" s="18" t="s">
        <v>163</v>
      </c>
      <c r="J78" s="19">
        <v>45</v>
      </c>
      <c r="K78" s="20">
        <v>7500</v>
      </c>
      <c r="L78" s="19">
        <v>337500</v>
      </c>
      <c r="M78" s="21">
        <v>0.03</v>
      </c>
      <c r="N78" s="5">
        <v>327375</v>
      </c>
      <c r="O78" s="17" t="s">
        <v>18</v>
      </c>
      <c r="P78" s="15" t="s">
        <v>53</v>
      </c>
      <c r="Q78" s="17" t="str">
        <f t="shared" si="0"/>
        <v>Air</v>
      </c>
      <c r="R78" s="17" t="str">
        <f>_xlfn.IFNA(VLOOKUP(F78,SalesReps,2,0),"UNKOWN")</f>
        <v>Amit</v>
      </c>
    </row>
    <row r="79" spans="1:18">
      <c r="A79" s="12">
        <v>1061</v>
      </c>
      <c r="B79" s="13">
        <v>42804</v>
      </c>
      <c r="C79" s="14" t="s">
        <v>42</v>
      </c>
      <c r="D79" s="15" t="s">
        <v>164</v>
      </c>
      <c r="E79" s="16" t="s">
        <v>11</v>
      </c>
      <c r="F79" s="15" t="s">
        <v>27</v>
      </c>
      <c r="G79" s="17" t="s">
        <v>8</v>
      </c>
      <c r="H79" s="15" t="s">
        <v>44</v>
      </c>
      <c r="I79" s="18" t="s">
        <v>165</v>
      </c>
      <c r="J79" s="19">
        <v>31</v>
      </c>
      <c r="K79" s="20">
        <v>300</v>
      </c>
      <c r="L79" s="19">
        <v>9300</v>
      </c>
      <c r="M79" s="21">
        <v>0</v>
      </c>
      <c r="N79" s="5">
        <v>9300</v>
      </c>
      <c r="O79" s="17" t="s">
        <v>15</v>
      </c>
      <c r="P79" s="15" t="s">
        <v>60</v>
      </c>
      <c r="Q79" s="17" t="str">
        <f t="shared" si="0"/>
        <v>Air</v>
      </c>
      <c r="R79" s="17" t="str">
        <f>_xlfn.IFNA(VLOOKUP(F79,SalesReps,2,0),"UNKOWN")</f>
        <v>Amit</v>
      </c>
    </row>
    <row r="80" spans="1:18">
      <c r="A80" s="12">
        <v>1062</v>
      </c>
      <c r="B80" s="13">
        <v>42804</v>
      </c>
      <c r="C80" s="14" t="s">
        <v>42</v>
      </c>
      <c r="D80" s="15" t="s">
        <v>164</v>
      </c>
      <c r="E80" s="16" t="s">
        <v>11</v>
      </c>
      <c r="F80" s="15" t="s">
        <v>27</v>
      </c>
      <c r="G80" s="17" t="s">
        <v>66</v>
      </c>
      <c r="H80" s="15" t="s">
        <v>125</v>
      </c>
      <c r="I80" s="18" t="s">
        <v>166</v>
      </c>
      <c r="J80" s="19">
        <v>44</v>
      </c>
      <c r="K80" s="20">
        <v>9060</v>
      </c>
      <c r="L80" s="19">
        <v>398640</v>
      </c>
      <c r="M80" s="21">
        <v>0</v>
      </c>
      <c r="N80" s="5">
        <v>398640</v>
      </c>
      <c r="O80" s="17" t="s">
        <v>15</v>
      </c>
      <c r="P80" s="15" t="s">
        <v>53</v>
      </c>
      <c r="Q80" s="17" t="str">
        <f t="shared" si="0"/>
        <v>Air</v>
      </c>
      <c r="R80" s="17" t="str">
        <f>_xlfn.IFNA(VLOOKUP(F80,SalesReps,2,0),"UNKOWN")</f>
        <v>Amit</v>
      </c>
    </row>
    <row r="81" spans="1:18">
      <c r="A81" s="12">
        <v>1063</v>
      </c>
      <c r="B81" s="13">
        <v>42804</v>
      </c>
      <c r="C81" s="14" t="s">
        <v>42</v>
      </c>
      <c r="D81" s="15" t="s">
        <v>167</v>
      </c>
      <c r="E81" s="16" t="s">
        <v>11</v>
      </c>
      <c r="F81" s="15" t="s">
        <v>25</v>
      </c>
      <c r="G81" s="17" t="s">
        <v>66</v>
      </c>
      <c r="H81" s="15" t="s">
        <v>82</v>
      </c>
      <c r="I81" s="18" t="s">
        <v>168</v>
      </c>
      <c r="J81" s="19">
        <v>25</v>
      </c>
      <c r="K81" s="20">
        <v>840</v>
      </c>
      <c r="L81" s="19">
        <v>21000</v>
      </c>
      <c r="M81" s="21">
        <v>7.0000000000000007E-2</v>
      </c>
      <c r="N81" s="5">
        <v>19530</v>
      </c>
      <c r="O81" s="17" t="s">
        <v>9</v>
      </c>
      <c r="P81" s="15" t="s">
        <v>53</v>
      </c>
      <c r="Q81" s="17" t="str">
        <f t="shared" si="0"/>
        <v>Road</v>
      </c>
      <c r="R81" s="17" t="str">
        <f>_xlfn.IFNA(VLOOKUP(F81,SalesReps,2,0),"UNKOWN")</f>
        <v>Amit</v>
      </c>
    </row>
    <row r="82" spans="1:18">
      <c r="A82" s="12">
        <v>1064</v>
      </c>
      <c r="B82" s="13">
        <v>42805</v>
      </c>
      <c r="C82" s="14" t="s">
        <v>42</v>
      </c>
      <c r="D82" s="15" t="s">
        <v>169</v>
      </c>
      <c r="E82" s="16" t="s">
        <v>50</v>
      </c>
      <c r="F82" s="15" t="s">
        <v>27</v>
      </c>
      <c r="G82" s="17" t="s">
        <v>8</v>
      </c>
      <c r="H82" s="15" t="s">
        <v>70</v>
      </c>
      <c r="I82" s="18" t="s">
        <v>170</v>
      </c>
      <c r="J82" s="19">
        <v>1</v>
      </c>
      <c r="K82" s="20">
        <v>6960</v>
      </c>
      <c r="L82" s="19">
        <v>6960</v>
      </c>
      <c r="M82" s="21">
        <v>0.06</v>
      </c>
      <c r="N82" s="5">
        <v>6542.4</v>
      </c>
      <c r="O82" s="17" t="s">
        <v>84</v>
      </c>
      <c r="P82" s="15" t="s">
        <v>64</v>
      </c>
      <c r="Q82" s="17" t="str">
        <f t="shared" si="0"/>
        <v>UNKOWN</v>
      </c>
      <c r="R82" s="17" t="str">
        <f>_xlfn.IFNA(VLOOKUP(F82,SalesReps,2,0),"UNKOWN")</f>
        <v>Amit</v>
      </c>
    </row>
    <row r="83" spans="1:18">
      <c r="A83" s="12">
        <v>1065</v>
      </c>
      <c r="B83" s="13">
        <v>42805</v>
      </c>
      <c r="C83" s="14" t="s">
        <v>42</v>
      </c>
      <c r="D83" s="15" t="s">
        <v>171</v>
      </c>
      <c r="E83" s="16" t="s">
        <v>11</v>
      </c>
      <c r="F83" s="15" t="s">
        <v>25</v>
      </c>
      <c r="G83" s="17" t="s">
        <v>66</v>
      </c>
      <c r="H83" s="15" t="s">
        <v>67</v>
      </c>
      <c r="I83" s="18" t="s">
        <v>172</v>
      </c>
      <c r="J83" s="19">
        <v>35</v>
      </c>
      <c r="K83" s="20">
        <v>16860</v>
      </c>
      <c r="L83" s="19">
        <v>590100</v>
      </c>
      <c r="M83" s="21">
        <v>7.0000000000000007E-2</v>
      </c>
      <c r="N83" s="5">
        <v>548793</v>
      </c>
      <c r="O83" s="17" t="s">
        <v>9</v>
      </c>
      <c r="P83" s="15" t="s">
        <v>53</v>
      </c>
      <c r="Q83" s="17" t="str">
        <f t="shared" si="0"/>
        <v>Road</v>
      </c>
      <c r="R83" s="17" t="str">
        <f>_xlfn.IFNA(VLOOKUP(F83,SalesReps,2,0),"UNKOWN")</f>
        <v>Amit</v>
      </c>
    </row>
    <row r="84" spans="1:18">
      <c r="A84" s="12">
        <v>1066</v>
      </c>
      <c r="B84" s="13">
        <v>42805</v>
      </c>
      <c r="C84" s="14" t="s">
        <v>42</v>
      </c>
      <c r="D84" s="15" t="s">
        <v>171</v>
      </c>
      <c r="E84" s="16" t="s">
        <v>11</v>
      </c>
      <c r="F84" s="15" t="s">
        <v>25</v>
      </c>
      <c r="G84" s="17" t="s">
        <v>8</v>
      </c>
      <c r="H84" s="15" t="s">
        <v>70</v>
      </c>
      <c r="I84" s="18" t="s">
        <v>173</v>
      </c>
      <c r="J84" s="19">
        <v>15</v>
      </c>
      <c r="K84" s="20">
        <v>30060</v>
      </c>
      <c r="L84" s="19">
        <v>450900</v>
      </c>
      <c r="M84" s="21">
        <v>0.08</v>
      </c>
      <c r="N84" s="5">
        <v>414828</v>
      </c>
      <c r="O84" s="17" t="s">
        <v>9</v>
      </c>
      <c r="P84" s="15" t="s">
        <v>79</v>
      </c>
      <c r="Q84" s="17" t="str">
        <f t="shared" ref="Q84:Q147" si="1">IF(O84=$H$6,$I$6,IF(O84=$H$7,$I$7,IF(O84=$H$8,$I$8,IF(O84=$H$9,$I$9,"UNKOWN"))))</f>
        <v>Road</v>
      </c>
      <c r="R84" s="17" t="str">
        <f>_xlfn.IFNA(VLOOKUP(F84,SalesReps,2,0),"UNKOWN")</f>
        <v>Amit</v>
      </c>
    </row>
    <row r="85" spans="1:18">
      <c r="A85" s="12">
        <v>1067</v>
      </c>
      <c r="B85" s="13">
        <v>42805</v>
      </c>
      <c r="C85" s="14" t="s">
        <v>42</v>
      </c>
      <c r="D85" s="15" t="s">
        <v>174</v>
      </c>
      <c r="E85" s="16" t="s">
        <v>50</v>
      </c>
      <c r="F85" s="15" t="s">
        <v>28</v>
      </c>
      <c r="G85" s="17" t="s">
        <v>12</v>
      </c>
      <c r="H85" s="15" t="s">
        <v>51</v>
      </c>
      <c r="I85" s="18" t="s">
        <v>175</v>
      </c>
      <c r="J85" s="19">
        <v>40</v>
      </c>
      <c r="K85" s="20">
        <v>360</v>
      </c>
      <c r="L85" s="19">
        <v>14400</v>
      </c>
      <c r="M85" s="21">
        <v>0.01</v>
      </c>
      <c r="N85" s="5">
        <v>14256</v>
      </c>
      <c r="O85" s="17" t="s">
        <v>15</v>
      </c>
      <c r="P85" s="15" t="s">
        <v>53</v>
      </c>
      <c r="Q85" s="17" t="str">
        <f t="shared" si="1"/>
        <v>Air</v>
      </c>
      <c r="R85" s="17" t="str">
        <f>_xlfn.IFNA(VLOOKUP(F85,SalesReps,2,0),"UNKOWN")</f>
        <v>Sohail</v>
      </c>
    </row>
    <row r="86" spans="1:18">
      <c r="A86" s="12">
        <v>1068</v>
      </c>
      <c r="B86" s="13">
        <v>42805</v>
      </c>
      <c r="C86" s="14" t="s">
        <v>42</v>
      </c>
      <c r="D86" s="15" t="s">
        <v>176</v>
      </c>
      <c r="E86" s="16" t="s">
        <v>11</v>
      </c>
      <c r="F86" s="15" t="s">
        <v>30</v>
      </c>
      <c r="G86" s="17" t="s">
        <v>12</v>
      </c>
      <c r="H86" s="15" t="s">
        <v>74</v>
      </c>
      <c r="I86" s="18" t="s">
        <v>177</v>
      </c>
      <c r="J86" s="19">
        <v>42</v>
      </c>
      <c r="K86" s="20">
        <v>600</v>
      </c>
      <c r="L86" s="19">
        <v>25200</v>
      </c>
      <c r="M86" s="21">
        <v>0.01</v>
      </c>
      <c r="N86" s="5">
        <v>24948</v>
      </c>
      <c r="O86" s="17" t="s">
        <v>15</v>
      </c>
      <c r="P86" s="15" t="s">
        <v>53</v>
      </c>
      <c r="Q86" s="17" t="str">
        <f t="shared" si="1"/>
        <v>Air</v>
      </c>
      <c r="R86" s="17" t="str">
        <f>_xlfn.IFNA(VLOOKUP(F86,SalesReps,2,0),"UNKOWN")</f>
        <v>Sohail</v>
      </c>
    </row>
    <row r="87" spans="1:18">
      <c r="A87" s="12">
        <v>1069</v>
      </c>
      <c r="B87" s="13">
        <v>42805</v>
      </c>
      <c r="C87" s="14" t="s">
        <v>42</v>
      </c>
      <c r="D87" s="15" t="s">
        <v>176</v>
      </c>
      <c r="E87" s="16" t="s">
        <v>11</v>
      </c>
      <c r="F87" s="15" t="s">
        <v>30</v>
      </c>
      <c r="G87" s="17" t="s">
        <v>12</v>
      </c>
      <c r="H87" s="15" t="s">
        <v>55</v>
      </c>
      <c r="I87" s="18" t="s">
        <v>178</v>
      </c>
      <c r="J87" s="19">
        <v>16</v>
      </c>
      <c r="K87" s="20">
        <v>960</v>
      </c>
      <c r="L87" s="19">
        <v>15360</v>
      </c>
      <c r="M87" s="21">
        <v>0</v>
      </c>
      <c r="N87" s="5">
        <v>15360</v>
      </c>
      <c r="O87" s="17" t="s">
        <v>15</v>
      </c>
      <c r="P87" s="15" t="s">
        <v>64</v>
      </c>
      <c r="Q87" s="17" t="str">
        <f t="shared" si="1"/>
        <v>Air</v>
      </c>
      <c r="R87" s="17" t="str">
        <f>_xlfn.IFNA(VLOOKUP(F87,SalesReps,2,0),"UNKOWN")</f>
        <v>Sohail</v>
      </c>
    </row>
    <row r="88" spans="1:18">
      <c r="A88" s="12">
        <v>1070</v>
      </c>
      <c r="B88" s="13">
        <v>42805</v>
      </c>
      <c r="C88" s="14" t="s">
        <v>42</v>
      </c>
      <c r="D88" s="15" t="s">
        <v>179</v>
      </c>
      <c r="E88" s="16" t="s">
        <v>11</v>
      </c>
      <c r="F88" s="15" t="s">
        <v>30</v>
      </c>
      <c r="G88" s="17" t="s">
        <v>12</v>
      </c>
      <c r="H88" s="15" t="s">
        <v>55</v>
      </c>
      <c r="I88" s="18" t="s">
        <v>180</v>
      </c>
      <c r="J88" s="19">
        <v>30</v>
      </c>
      <c r="K88" s="20">
        <v>840</v>
      </c>
      <c r="L88" s="19">
        <v>25200</v>
      </c>
      <c r="M88" s="21">
        <v>0.08</v>
      </c>
      <c r="N88" s="5">
        <v>23184</v>
      </c>
      <c r="O88" s="17" t="s">
        <v>84</v>
      </c>
      <c r="P88" s="15" t="s">
        <v>91</v>
      </c>
      <c r="Q88" s="17" t="str">
        <f t="shared" si="1"/>
        <v>UNKOWN</v>
      </c>
      <c r="R88" s="17" t="str">
        <f>_xlfn.IFNA(VLOOKUP(F88,SalesReps,2,0),"UNKOWN")</f>
        <v>Sohail</v>
      </c>
    </row>
    <row r="89" spans="1:18">
      <c r="A89" s="12">
        <v>1071</v>
      </c>
      <c r="B89" s="13">
        <v>42805</v>
      </c>
      <c r="C89" s="14" t="s">
        <v>42</v>
      </c>
      <c r="D89" s="15" t="s">
        <v>181</v>
      </c>
      <c r="E89" s="16" t="s">
        <v>7</v>
      </c>
      <c r="F89" s="15" t="s">
        <v>25</v>
      </c>
      <c r="G89" s="17" t="s">
        <v>12</v>
      </c>
      <c r="H89" s="15" t="s">
        <v>47</v>
      </c>
      <c r="I89" s="18" t="s">
        <v>182</v>
      </c>
      <c r="J89" s="19">
        <v>19</v>
      </c>
      <c r="K89" s="20">
        <v>600</v>
      </c>
      <c r="L89" s="19">
        <v>11400</v>
      </c>
      <c r="M89" s="21">
        <v>0.08</v>
      </c>
      <c r="N89" s="5">
        <v>10488</v>
      </c>
      <c r="O89" s="17" t="s">
        <v>18</v>
      </c>
      <c r="P89" s="15" t="s">
        <v>53</v>
      </c>
      <c r="Q89" s="17" t="str">
        <f t="shared" si="1"/>
        <v>Air</v>
      </c>
      <c r="R89" s="17" t="str">
        <f>_xlfn.IFNA(VLOOKUP(F89,SalesReps,2,0),"UNKOWN")</f>
        <v>Amit</v>
      </c>
    </row>
    <row r="90" spans="1:18">
      <c r="A90" s="12">
        <v>1072</v>
      </c>
      <c r="B90" s="13">
        <v>42806</v>
      </c>
      <c r="C90" s="14" t="s">
        <v>42</v>
      </c>
      <c r="D90" s="15" t="s">
        <v>183</v>
      </c>
      <c r="E90" s="16" t="s">
        <v>101</v>
      </c>
      <c r="F90" s="15" t="s">
        <v>25</v>
      </c>
      <c r="G90" s="17" t="s">
        <v>12</v>
      </c>
      <c r="H90" s="15" t="s">
        <v>47</v>
      </c>
      <c r="I90" s="18" t="s">
        <v>184</v>
      </c>
      <c r="J90" s="19">
        <v>27</v>
      </c>
      <c r="K90" s="20">
        <v>300</v>
      </c>
      <c r="L90" s="19">
        <v>8100</v>
      </c>
      <c r="M90" s="21">
        <v>0</v>
      </c>
      <c r="N90" s="5">
        <v>8100</v>
      </c>
      <c r="O90" s="17" t="s">
        <v>18</v>
      </c>
      <c r="P90" s="15" t="s">
        <v>46</v>
      </c>
      <c r="Q90" s="17" t="str">
        <f t="shared" si="1"/>
        <v>Air</v>
      </c>
      <c r="R90" s="17" t="str">
        <f>_xlfn.IFNA(VLOOKUP(F90,SalesReps,2,0),"UNKOWN")</f>
        <v>Amit</v>
      </c>
    </row>
    <row r="91" spans="1:18">
      <c r="A91" s="12">
        <v>1073</v>
      </c>
      <c r="B91" s="13">
        <v>42806</v>
      </c>
      <c r="C91" s="14" t="s">
        <v>42</v>
      </c>
      <c r="D91" s="15" t="s">
        <v>185</v>
      </c>
      <c r="E91" s="16" t="s">
        <v>50</v>
      </c>
      <c r="F91" s="15" t="s">
        <v>28</v>
      </c>
      <c r="G91" s="17" t="s">
        <v>66</v>
      </c>
      <c r="H91" s="15" t="s">
        <v>82</v>
      </c>
      <c r="I91" s="18" t="s">
        <v>186</v>
      </c>
      <c r="J91" s="19">
        <v>30</v>
      </c>
      <c r="K91" s="20">
        <v>540</v>
      </c>
      <c r="L91" s="19">
        <v>16200</v>
      </c>
      <c r="M91" s="21">
        <v>0.05</v>
      </c>
      <c r="N91" s="5">
        <v>15390</v>
      </c>
      <c r="O91" s="17" t="s">
        <v>9</v>
      </c>
      <c r="P91" s="15" t="s">
        <v>53</v>
      </c>
      <c r="Q91" s="17" t="str">
        <f t="shared" si="1"/>
        <v>Road</v>
      </c>
      <c r="R91" s="17" t="str">
        <f>_xlfn.IFNA(VLOOKUP(F91,SalesReps,2,0),"UNKOWN")</f>
        <v>Sohail</v>
      </c>
    </row>
    <row r="92" spans="1:18">
      <c r="A92" s="12">
        <v>1074</v>
      </c>
      <c r="B92" s="13">
        <v>42806</v>
      </c>
      <c r="C92" s="14" t="s">
        <v>42</v>
      </c>
      <c r="D92" s="15" t="s">
        <v>187</v>
      </c>
      <c r="E92" s="16" t="s">
        <v>11</v>
      </c>
      <c r="F92" s="15" t="s">
        <v>25</v>
      </c>
      <c r="G92" s="17" t="s">
        <v>12</v>
      </c>
      <c r="H92" s="15" t="s">
        <v>114</v>
      </c>
      <c r="I92" s="18" t="s">
        <v>139</v>
      </c>
      <c r="J92" s="19">
        <v>3</v>
      </c>
      <c r="K92" s="20">
        <v>540</v>
      </c>
      <c r="L92" s="19">
        <v>1620</v>
      </c>
      <c r="M92" s="21">
        <v>0.03</v>
      </c>
      <c r="N92" s="5">
        <v>1571.4</v>
      </c>
      <c r="O92" s="17" t="s">
        <v>13</v>
      </c>
      <c r="P92" s="15" t="s">
        <v>60</v>
      </c>
      <c r="Q92" s="17" t="str">
        <f t="shared" si="1"/>
        <v>Rail</v>
      </c>
      <c r="R92" s="17" t="str">
        <f>_xlfn.IFNA(VLOOKUP(F92,SalesReps,2,0),"UNKOWN")</f>
        <v>Amit</v>
      </c>
    </row>
    <row r="93" spans="1:18">
      <c r="A93" s="12">
        <v>1075</v>
      </c>
      <c r="B93" s="13">
        <v>42806</v>
      </c>
      <c r="C93" s="14" t="s">
        <v>42</v>
      </c>
      <c r="D93" s="15" t="s">
        <v>183</v>
      </c>
      <c r="E93" s="16" t="s">
        <v>11</v>
      </c>
      <c r="F93" s="15" t="s">
        <v>25</v>
      </c>
      <c r="G93" s="17" t="s">
        <v>66</v>
      </c>
      <c r="H93" s="15" t="s">
        <v>67</v>
      </c>
      <c r="I93" s="18" t="s">
        <v>188</v>
      </c>
      <c r="J93" s="19">
        <v>21</v>
      </c>
      <c r="K93" s="20">
        <v>18060</v>
      </c>
      <c r="L93" s="19">
        <v>379260</v>
      </c>
      <c r="M93" s="21">
        <v>0.04</v>
      </c>
      <c r="N93" s="5">
        <v>364089.59999999998</v>
      </c>
      <c r="O93" s="17" t="s">
        <v>18</v>
      </c>
      <c r="P93" s="15" t="s">
        <v>49</v>
      </c>
      <c r="Q93" s="17" t="str">
        <f t="shared" si="1"/>
        <v>Air</v>
      </c>
      <c r="R93" s="17" t="str">
        <f>_xlfn.IFNA(VLOOKUP(F93,SalesReps,2,0),"UNKOWN")</f>
        <v>Amit</v>
      </c>
    </row>
    <row r="94" spans="1:18">
      <c r="A94" s="12">
        <v>1076</v>
      </c>
      <c r="B94" s="13">
        <v>42806</v>
      </c>
      <c r="C94" s="14" t="s">
        <v>42</v>
      </c>
      <c r="D94" s="15" t="s">
        <v>183</v>
      </c>
      <c r="E94" s="16" t="s">
        <v>11</v>
      </c>
      <c r="F94" s="15" t="s">
        <v>25</v>
      </c>
      <c r="G94" s="17" t="s">
        <v>8</v>
      </c>
      <c r="H94" s="15" t="s">
        <v>44</v>
      </c>
      <c r="I94" s="18" t="s">
        <v>189</v>
      </c>
      <c r="J94" s="19">
        <v>11</v>
      </c>
      <c r="K94" s="20">
        <v>1800</v>
      </c>
      <c r="L94" s="19">
        <v>19800</v>
      </c>
      <c r="M94" s="21">
        <v>0.08</v>
      </c>
      <c r="N94" s="5">
        <v>18216</v>
      </c>
      <c r="O94" s="17" t="s">
        <v>18</v>
      </c>
      <c r="P94" s="15" t="s">
        <v>53</v>
      </c>
      <c r="Q94" s="17" t="str">
        <f t="shared" si="1"/>
        <v>Air</v>
      </c>
      <c r="R94" s="17" t="str">
        <f>_xlfn.IFNA(VLOOKUP(F94,SalesReps,2,0),"UNKOWN")</f>
        <v>Amit</v>
      </c>
    </row>
    <row r="95" spans="1:18">
      <c r="A95" s="12">
        <v>1077</v>
      </c>
      <c r="B95" s="13">
        <v>42806</v>
      </c>
      <c r="C95" s="14" t="s">
        <v>42</v>
      </c>
      <c r="D95" s="15" t="s">
        <v>190</v>
      </c>
      <c r="E95" s="16" t="s">
        <v>11</v>
      </c>
      <c r="F95" s="15" t="s">
        <v>28</v>
      </c>
      <c r="G95" s="17" t="s">
        <v>12</v>
      </c>
      <c r="H95" s="15" t="s">
        <v>74</v>
      </c>
      <c r="I95" s="18" t="s">
        <v>177</v>
      </c>
      <c r="J95" s="19">
        <v>43</v>
      </c>
      <c r="K95" s="20">
        <v>600</v>
      </c>
      <c r="L95" s="19">
        <v>25800</v>
      </c>
      <c r="M95" s="21">
        <v>0.08</v>
      </c>
      <c r="N95" s="5">
        <v>23736</v>
      </c>
      <c r="O95" s="17" t="s">
        <v>15</v>
      </c>
      <c r="P95" s="15" t="s">
        <v>53</v>
      </c>
      <c r="Q95" s="17" t="str">
        <f t="shared" si="1"/>
        <v>Air</v>
      </c>
      <c r="R95" s="17" t="str">
        <f>_xlfn.IFNA(VLOOKUP(F95,SalesReps,2,0),"UNKOWN")</f>
        <v>Sohail</v>
      </c>
    </row>
    <row r="96" spans="1:18">
      <c r="A96" s="12">
        <v>1078</v>
      </c>
      <c r="B96" s="13">
        <v>42806</v>
      </c>
      <c r="C96" s="14" t="s">
        <v>42</v>
      </c>
      <c r="D96" s="15" t="s">
        <v>191</v>
      </c>
      <c r="E96" s="16" t="s">
        <v>11</v>
      </c>
      <c r="F96" s="15" t="s">
        <v>28</v>
      </c>
      <c r="G96" s="17" t="s">
        <v>12</v>
      </c>
      <c r="H96" s="15" t="s">
        <v>51</v>
      </c>
      <c r="I96" s="18" t="s">
        <v>192</v>
      </c>
      <c r="J96" s="19">
        <v>12</v>
      </c>
      <c r="K96" s="20">
        <v>300</v>
      </c>
      <c r="L96" s="19">
        <v>3600</v>
      </c>
      <c r="M96" s="21">
        <v>7.0000000000000007E-2</v>
      </c>
      <c r="N96" s="5">
        <v>3348</v>
      </c>
      <c r="O96" s="17" t="s">
        <v>15</v>
      </c>
      <c r="P96" s="15" t="s">
        <v>46</v>
      </c>
      <c r="Q96" s="17" t="str">
        <f t="shared" si="1"/>
        <v>Air</v>
      </c>
      <c r="R96" s="17" t="str">
        <f>_xlfn.IFNA(VLOOKUP(F96,SalesReps,2,0),"UNKOWN")</f>
        <v>Sohail</v>
      </c>
    </row>
    <row r="97" spans="1:18">
      <c r="A97" s="12">
        <v>1079</v>
      </c>
      <c r="B97" s="13">
        <v>42806</v>
      </c>
      <c r="C97" s="14" t="s">
        <v>42</v>
      </c>
      <c r="D97" s="15" t="s">
        <v>193</v>
      </c>
      <c r="E97" s="16" t="s">
        <v>7</v>
      </c>
      <c r="F97" s="15" t="s">
        <v>27</v>
      </c>
      <c r="G97" s="17" t="s">
        <v>12</v>
      </c>
      <c r="H97" s="15" t="s">
        <v>114</v>
      </c>
      <c r="I97" s="18" t="s">
        <v>194</v>
      </c>
      <c r="J97" s="19">
        <v>2</v>
      </c>
      <c r="K97" s="20">
        <v>540</v>
      </c>
      <c r="L97" s="19">
        <v>1080</v>
      </c>
      <c r="M97" s="21">
        <v>0</v>
      </c>
      <c r="N97" s="5">
        <v>1080</v>
      </c>
      <c r="O97" s="17" t="s">
        <v>15</v>
      </c>
      <c r="P97" s="15" t="s">
        <v>53</v>
      </c>
      <c r="Q97" s="17" t="str">
        <f t="shared" si="1"/>
        <v>Air</v>
      </c>
      <c r="R97" s="17" t="str">
        <f>_xlfn.IFNA(VLOOKUP(F97,SalesReps,2,0),"UNKOWN")</f>
        <v>Amit</v>
      </c>
    </row>
    <row r="98" spans="1:18">
      <c r="A98" s="12">
        <v>1080</v>
      </c>
      <c r="B98" s="13">
        <v>42806</v>
      </c>
      <c r="C98" s="14" t="s">
        <v>42</v>
      </c>
      <c r="D98" s="15" t="s">
        <v>193</v>
      </c>
      <c r="E98" s="16" t="s">
        <v>7</v>
      </c>
      <c r="F98" s="15" t="s">
        <v>27</v>
      </c>
      <c r="G98" s="17" t="s">
        <v>66</v>
      </c>
      <c r="H98" s="15" t="s">
        <v>82</v>
      </c>
      <c r="I98" s="18" t="s">
        <v>195</v>
      </c>
      <c r="J98" s="19">
        <v>20</v>
      </c>
      <c r="K98" s="20">
        <v>1380</v>
      </c>
      <c r="L98" s="19">
        <v>27600</v>
      </c>
      <c r="M98" s="21">
        <v>0.08</v>
      </c>
      <c r="N98" s="5">
        <v>25392</v>
      </c>
      <c r="O98" s="17" t="s">
        <v>18</v>
      </c>
      <c r="P98" s="15" t="s">
        <v>53</v>
      </c>
      <c r="Q98" s="17" t="str">
        <f t="shared" si="1"/>
        <v>Air</v>
      </c>
      <c r="R98" s="17" t="str">
        <f>_xlfn.IFNA(VLOOKUP(F98,SalesReps,2,0),"UNKOWN")</f>
        <v>Amit</v>
      </c>
    </row>
    <row r="99" spans="1:18">
      <c r="A99" s="12">
        <v>1081</v>
      </c>
      <c r="B99" s="13">
        <v>42807</v>
      </c>
      <c r="C99" s="14" t="s">
        <v>42</v>
      </c>
      <c r="D99" s="15" t="s">
        <v>196</v>
      </c>
      <c r="E99" s="16" t="s">
        <v>11</v>
      </c>
      <c r="F99" s="15" t="s">
        <v>25</v>
      </c>
      <c r="G99" s="17" t="s">
        <v>12</v>
      </c>
      <c r="H99" s="15" t="s">
        <v>114</v>
      </c>
      <c r="I99" s="18" t="s">
        <v>197</v>
      </c>
      <c r="J99" s="19">
        <v>31</v>
      </c>
      <c r="K99" s="20">
        <v>360</v>
      </c>
      <c r="L99" s="19">
        <v>11160</v>
      </c>
      <c r="M99" s="21">
        <v>0.04</v>
      </c>
      <c r="N99" s="5">
        <v>10713.6</v>
      </c>
      <c r="O99" s="17" t="s">
        <v>84</v>
      </c>
      <c r="P99" s="15" t="s">
        <v>46</v>
      </c>
      <c r="Q99" s="17" t="str">
        <f t="shared" si="1"/>
        <v>UNKOWN</v>
      </c>
      <c r="R99" s="17" t="str">
        <f>_xlfn.IFNA(VLOOKUP(F99,SalesReps,2,0),"UNKOWN")</f>
        <v>Amit</v>
      </c>
    </row>
    <row r="100" spans="1:18">
      <c r="A100" s="12">
        <v>1082</v>
      </c>
      <c r="B100" s="13">
        <v>42807</v>
      </c>
      <c r="C100" s="14" t="s">
        <v>42</v>
      </c>
      <c r="D100" s="15" t="s">
        <v>196</v>
      </c>
      <c r="E100" s="16" t="s">
        <v>11</v>
      </c>
      <c r="F100" s="15" t="s">
        <v>25</v>
      </c>
      <c r="G100" s="17" t="s">
        <v>8</v>
      </c>
      <c r="H100" s="15" t="s">
        <v>70</v>
      </c>
      <c r="I100" s="18" t="s">
        <v>198</v>
      </c>
      <c r="J100" s="19">
        <v>47</v>
      </c>
      <c r="K100" s="20">
        <v>31080</v>
      </c>
      <c r="L100" s="19">
        <v>1460760</v>
      </c>
      <c r="M100" s="21">
        <v>0.01</v>
      </c>
      <c r="N100" s="5">
        <v>1446152.4</v>
      </c>
      <c r="O100" s="17" t="s">
        <v>84</v>
      </c>
      <c r="P100" s="15" t="s">
        <v>53</v>
      </c>
      <c r="Q100" s="17" t="str">
        <f t="shared" si="1"/>
        <v>UNKOWN</v>
      </c>
      <c r="R100" s="17" t="str">
        <f>_xlfn.IFNA(VLOOKUP(F100,SalesReps,2,0),"UNKOWN")</f>
        <v>Amit</v>
      </c>
    </row>
    <row r="101" spans="1:18">
      <c r="A101" s="12">
        <v>1083</v>
      </c>
      <c r="B101" s="13">
        <v>42807</v>
      </c>
      <c r="C101" s="14" t="s">
        <v>42</v>
      </c>
      <c r="D101" s="15" t="s">
        <v>196</v>
      </c>
      <c r="E101" s="16" t="s">
        <v>11</v>
      </c>
      <c r="F101" s="15" t="s">
        <v>25</v>
      </c>
      <c r="G101" s="17" t="s">
        <v>66</v>
      </c>
      <c r="H101" s="15" t="s">
        <v>199</v>
      </c>
      <c r="I101" s="18" t="s">
        <v>200</v>
      </c>
      <c r="J101" s="19">
        <v>21</v>
      </c>
      <c r="K101" s="20">
        <v>3540</v>
      </c>
      <c r="L101" s="19">
        <v>74340</v>
      </c>
      <c r="M101" s="21">
        <v>7.0000000000000007E-2</v>
      </c>
      <c r="N101" s="5">
        <v>69136.2</v>
      </c>
      <c r="O101" s="17" t="s">
        <v>84</v>
      </c>
      <c r="P101" s="15" t="s">
        <v>79</v>
      </c>
      <c r="Q101" s="17" t="str">
        <f t="shared" si="1"/>
        <v>UNKOWN</v>
      </c>
      <c r="R101" s="17" t="str">
        <f>_xlfn.IFNA(VLOOKUP(F101,SalesReps,2,0),"UNKOWN")</f>
        <v>Amit</v>
      </c>
    </row>
    <row r="102" spans="1:18">
      <c r="A102" s="12">
        <v>1084</v>
      </c>
      <c r="B102" s="13">
        <v>42807</v>
      </c>
      <c r="C102" s="14" t="s">
        <v>42</v>
      </c>
      <c r="D102" s="15" t="s">
        <v>196</v>
      </c>
      <c r="E102" s="16" t="s">
        <v>11</v>
      </c>
      <c r="F102" s="15" t="s">
        <v>25</v>
      </c>
      <c r="G102" s="17" t="s">
        <v>66</v>
      </c>
      <c r="H102" s="15" t="s">
        <v>67</v>
      </c>
      <c r="I102" s="18" t="s">
        <v>201</v>
      </c>
      <c r="J102" s="19">
        <v>17</v>
      </c>
      <c r="K102" s="20">
        <v>1560</v>
      </c>
      <c r="L102" s="19">
        <v>26520</v>
      </c>
      <c r="M102" s="21">
        <v>7.0000000000000007E-2</v>
      </c>
      <c r="N102" s="5">
        <v>24663.599999999999</v>
      </c>
      <c r="O102" s="17" t="s">
        <v>84</v>
      </c>
      <c r="P102" s="15" t="s">
        <v>53</v>
      </c>
      <c r="Q102" s="17" t="str">
        <f t="shared" si="1"/>
        <v>UNKOWN</v>
      </c>
      <c r="R102" s="17" t="str">
        <f>_xlfn.IFNA(VLOOKUP(F102,SalesReps,2,0),"UNKOWN")</f>
        <v>Amit</v>
      </c>
    </row>
    <row r="103" spans="1:18">
      <c r="A103" s="12">
        <v>1085</v>
      </c>
      <c r="B103" s="13">
        <v>42807</v>
      </c>
      <c r="C103" s="14" t="s">
        <v>42</v>
      </c>
      <c r="D103" s="15" t="s">
        <v>202</v>
      </c>
      <c r="E103" s="16" t="s">
        <v>11</v>
      </c>
      <c r="F103" s="15" t="s">
        <v>25</v>
      </c>
      <c r="G103" s="17" t="s">
        <v>12</v>
      </c>
      <c r="H103" s="15" t="s">
        <v>47</v>
      </c>
      <c r="I103" s="18" t="s">
        <v>203</v>
      </c>
      <c r="J103" s="19">
        <v>35</v>
      </c>
      <c r="K103" s="20">
        <v>420</v>
      </c>
      <c r="L103" s="19">
        <v>14700</v>
      </c>
      <c r="M103" s="21">
        <v>0.06</v>
      </c>
      <c r="N103" s="5">
        <v>13818</v>
      </c>
      <c r="O103" s="17" t="s">
        <v>15</v>
      </c>
      <c r="P103" s="15" t="s">
        <v>46</v>
      </c>
      <c r="Q103" s="17" t="str">
        <f t="shared" si="1"/>
        <v>Air</v>
      </c>
      <c r="R103" s="17" t="str">
        <f>_xlfn.IFNA(VLOOKUP(F103,SalesReps,2,0),"UNKOWN")</f>
        <v>Amit</v>
      </c>
    </row>
    <row r="104" spans="1:18">
      <c r="A104" s="12">
        <v>1086</v>
      </c>
      <c r="B104" s="13">
        <v>42807</v>
      </c>
      <c r="C104" s="14" t="s">
        <v>42</v>
      </c>
      <c r="D104" s="15" t="s">
        <v>202</v>
      </c>
      <c r="E104" s="16" t="s">
        <v>11</v>
      </c>
      <c r="F104" s="15" t="s">
        <v>25</v>
      </c>
      <c r="G104" s="17" t="s">
        <v>8</v>
      </c>
      <c r="H104" s="15" t="s">
        <v>62</v>
      </c>
      <c r="I104" s="18" t="s">
        <v>204</v>
      </c>
      <c r="J104" s="19">
        <v>46</v>
      </c>
      <c r="K104" s="20">
        <v>7560</v>
      </c>
      <c r="L104" s="19">
        <v>347760</v>
      </c>
      <c r="M104" s="21">
        <v>0.09</v>
      </c>
      <c r="N104" s="5">
        <v>316461.59999999998</v>
      </c>
      <c r="O104" s="17" t="s">
        <v>15</v>
      </c>
      <c r="P104" s="15" t="s">
        <v>49</v>
      </c>
      <c r="Q104" s="17" t="str">
        <f t="shared" si="1"/>
        <v>Air</v>
      </c>
      <c r="R104" s="17" t="str">
        <f>_xlfn.IFNA(VLOOKUP(F104,SalesReps,2,0),"UNKOWN")</f>
        <v>Amit</v>
      </c>
    </row>
    <row r="105" spans="1:18">
      <c r="A105" s="12">
        <v>1087</v>
      </c>
      <c r="B105" s="13">
        <v>42807</v>
      </c>
      <c r="C105" s="14" t="s">
        <v>42</v>
      </c>
      <c r="D105" s="15" t="s">
        <v>205</v>
      </c>
      <c r="E105" s="16" t="s">
        <v>11</v>
      </c>
      <c r="F105" s="15" t="s">
        <v>25</v>
      </c>
      <c r="G105" s="17" t="s">
        <v>12</v>
      </c>
      <c r="H105" s="15" t="s">
        <v>128</v>
      </c>
      <c r="I105" s="18" t="s">
        <v>206</v>
      </c>
      <c r="J105" s="19">
        <v>30</v>
      </c>
      <c r="K105" s="20">
        <v>720</v>
      </c>
      <c r="L105" s="19">
        <v>21600</v>
      </c>
      <c r="M105" s="21">
        <v>7.0000000000000007E-2</v>
      </c>
      <c r="N105" s="5">
        <v>20088</v>
      </c>
      <c r="O105" s="17" t="s">
        <v>18</v>
      </c>
      <c r="P105" s="15" t="s">
        <v>53</v>
      </c>
      <c r="Q105" s="17" t="str">
        <f t="shared" si="1"/>
        <v>Air</v>
      </c>
      <c r="R105" s="17" t="str">
        <f>_xlfn.IFNA(VLOOKUP(F105,SalesReps,2,0),"UNKOWN")</f>
        <v>Amit</v>
      </c>
    </row>
    <row r="106" spans="1:18">
      <c r="A106" s="12">
        <v>1088</v>
      </c>
      <c r="B106" s="13">
        <v>42808</v>
      </c>
      <c r="C106" s="14" t="s">
        <v>42</v>
      </c>
      <c r="D106" s="15" t="s">
        <v>207</v>
      </c>
      <c r="E106" s="16" t="s">
        <v>7</v>
      </c>
      <c r="F106" s="15" t="s">
        <v>27</v>
      </c>
      <c r="G106" s="17" t="s">
        <v>8</v>
      </c>
      <c r="H106" s="15" t="s">
        <v>58</v>
      </c>
      <c r="I106" s="18" t="s">
        <v>208</v>
      </c>
      <c r="J106" s="19">
        <v>38</v>
      </c>
      <c r="K106" s="20">
        <v>27000</v>
      </c>
      <c r="L106" s="19">
        <v>1026000</v>
      </c>
      <c r="M106" s="21">
        <v>0.01</v>
      </c>
      <c r="N106" s="5">
        <v>1015740</v>
      </c>
      <c r="O106" s="17" t="s">
        <v>84</v>
      </c>
      <c r="P106" s="15" t="s">
        <v>53</v>
      </c>
      <c r="Q106" s="17" t="str">
        <f t="shared" si="1"/>
        <v>UNKOWN</v>
      </c>
      <c r="R106" s="17" t="str">
        <f>_xlfn.IFNA(VLOOKUP(F106,SalesReps,2,0),"UNKOWN")</f>
        <v>Amit</v>
      </c>
    </row>
    <row r="107" spans="1:18">
      <c r="A107" s="12">
        <v>1089</v>
      </c>
      <c r="B107" s="13">
        <v>42809</v>
      </c>
      <c r="C107" s="14" t="s">
        <v>42</v>
      </c>
      <c r="D107" s="15" t="s">
        <v>209</v>
      </c>
      <c r="E107" s="16" t="s">
        <v>50</v>
      </c>
      <c r="F107" s="15" t="s">
        <v>27</v>
      </c>
      <c r="G107" s="17" t="s">
        <v>12</v>
      </c>
      <c r="H107" s="15" t="s">
        <v>47</v>
      </c>
      <c r="I107" s="18" t="s">
        <v>210</v>
      </c>
      <c r="J107" s="19">
        <v>42</v>
      </c>
      <c r="K107" s="20">
        <v>420</v>
      </c>
      <c r="L107" s="19">
        <v>17640</v>
      </c>
      <c r="M107" s="21">
        <v>0.03</v>
      </c>
      <c r="N107" s="5">
        <v>17110.8</v>
      </c>
      <c r="O107" s="17" t="s">
        <v>18</v>
      </c>
      <c r="P107" s="15" t="s">
        <v>53</v>
      </c>
      <c r="Q107" s="17" t="str">
        <f t="shared" si="1"/>
        <v>Air</v>
      </c>
      <c r="R107" s="17" t="str">
        <f>_xlfn.IFNA(VLOOKUP(F107,SalesReps,2,0),"UNKOWN")</f>
        <v>Amit</v>
      </c>
    </row>
    <row r="108" spans="1:18">
      <c r="A108" s="12">
        <v>1090</v>
      </c>
      <c r="B108" s="13">
        <v>42809</v>
      </c>
      <c r="C108" s="14" t="s">
        <v>42</v>
      </c>
      <c r="D108" s="15" t="s">
        <v>211</v>
      </c>
      <c r="E108" s="16" t="s">
        <v>11</v>
      </c>
      <c r="F108" s="15" t="s">
        <v>27</v>
      </c>
      <c r="G108" s="17" t="s">
        <v>12</v>
      </c>
      <c r="H108" s="15" t="s">
        <v>47</v>
      </c>
      <c r="I108" s="18" t="s">
        <v>212</v>
      </c>
      <c r="J108" s="19">
        <v>48</v>
      </c>
      <c r="K108" s="20">
        <v>2160</v>
      </c>
      <c r="L108" s="19">
        <v>103680</v>
      </c>
      <c r="M108" s="21">
        <v>0.08</v>
      </c>
      <c r="N108" s="5">
        <v>95385.600000000006</v>
      </c>
      <c r="O108" s="17" t="s">
        <v>13</v>
      </c>
      <c r="P108" s="15" t="s">
        <v>91</v>
      </c>
      <c r="Q108" s="17" t="str">
        <f t="shared" si="1"/>
        <v>Rail</v>
      </c>
      <c r="R108" s="17" t="str">
        <f>_xlfn.IFNA(VLOOKUP(F108,SalesReps,2,0),"UNKOWN")</f>
        <v>Amit</v>
      </c>
    </row>
    <row r="109" spans="1:18">
      <c r="A109" s="12">
        <v>1091</v>
      </c>
      <c r="B109" s="13">
        <v>42809</v>
      </c>
      <c r="C109" s="14" t="s">
        <v>42</v>
      </c>
      <c r="D109" s="15" t="s">
        <v>211</v>
      </c>
      <c r="E109" s="16" t="s">
        <v>11</v>
      </c>
      <c r="F109" s="15" t="s">
        <v>27</v>
      </c>
      <c r="G109" s="17" t="s">
        <v>12</v>
      </c>
      <c r="H109" s="15" t="s">
        <v>47</v>
      </c>
      <c r="I109" s="18" t="s">
        <v>213</v>
      </c>
      <c r="J109" s="19">
        <v>30</v>
      </c>
      <c r="K109" s="20">
        <v>480</v>
      </c>
      <c r="L109" s="19">
        <v>14400</v>
      </c>
      <c r="M109" s="21">
        <v>0.09</v>
      </c>
      <c r="N109" s="5">
        <v>13104</v>
      </c>
      <c r="O109" s="17" t="s">
        <v>13</v>
      </c>
      <c r="P109" s="15" t="s">
        <v>46</v>
      </c>
      <c r="Q109" s="17" t="str">
        <f t="shared" si="1"/>
        <v>Rail</v>
      </c>
      <c r="R109" s="17" t="str">
        <f>_xlfn.IFNA(VLOOKUP(F109,SalesReps,2,0),"UNKOWN")</f>
        <v>Amit</v>
      </c>
    </row>
    <row r="110" spans="1:18">
      <c r="A110" s="12">
        <v>1092</v>
      </c>
      <c r="B110" s="13">
        <v>42810</v>
      </c>
      <c r="C110" s="14" t="s">
        <v>42</v>
      </c>
      <c r="D110" s="15" t="s">
        <v>214</v>
      </c>
      <c r="E110" s="16" t="s">
        <v>7</v>
      </c>
      <c r="F110" s="15" t="s">
        <v>27</v>
      </c>
      <c r="G110" s="17" t="s">
        <v>12</v>
      </c>
      <c r="H110" s="15" t="s">
        <v>51</v>
      </c>
      <c r="I110" s="18" t="s">
        <v>215</v>
      </c>
      <c r="J110" s="19">
        <v>29</v>
      </c>
      <c r="K110" s="20">
        <v>240</v>
      </c>
      <c r="L110" s="19">
        <v>6960</v>
      </c>
      <c r="M110" s="21">
        <v>0</v>
      </c>
      <c r="N110" s="5">
        <v>6960</v>
      </c>
      <c r="O110" s="17" t="s">
        <v>13</v>
      </c>
      <c r="P110" s="15" t="s">
        <v>53</v>
      </c>
      <c r="Q110" s="17" t="str">
        <f t="shared" si="1"/>
        <v>Rail</v>
      </c>
      <c r="R110" s="17" t="str">
        <f>_xlfn.IFNA(VLOOKUP(F110,SalesReps,2,0),"UNKOWN")</f>
        <v>Amit</v>
      </c>
    </row>
    <row r="111" spans="1:18">
      <c r="A111" s="12">
        <v>1093</v>
      </c>
      <c r="B111" s="13">
        <v>42810</v>
      </c>
      <c r="C111" s="14" t="s">
        <v>42</v>
      </c>
      <c r="D111" s="15" t="s">
        <v>152</v>
      </c>
      <c r="E111" s="16" t="s">
        <v>101</v>
      </c>
      <c r="F111" s="15" t="s">
        <v>30</v>
      </c>
      <c r="G111" s="17" t="s">
        <v>12</v>
      </c>
      <c r="H111" s="15" t="s">
        <v>47</v>
      </c>
      <c r="I111" s="18" t="s">
        <v>216</v>
      </c>
      <c r="J111" s="19">
        <v>43</v>
      </c>
      <c r="K111" s="20">
        <v>1140</v>
      </c>
      <c r="L111" s="19">
        <v>49020</v>
      </c>
      <c r="M111" s="21">
        <v>0.05</v>
      </c>
      <c r="N111" s="5">
        <v>46569</v>
      </c>
      <c r="O111" s="17" t="s">
        <v>18</v>
      </c>
      <c r="P111" s="15" t="s">
        <v>79</v>
      </c>
      <c r="Q111" s="17" t="str">
        <f t="shared" si="1"/>
        <v>Air</v>
      </c>
      <c r="R111" s="17" t="str">
        <f>_xlfn.IFNA(VLOOKUP(F111,SalesReps,2,0),"UNKOWN")</f>
        <v>Sohail</v>
      </c>
    </row>
    <row r="112" spans="1:18">
      <c r="A112" s="12">
        <v>1094</v>
      </c>
      <c r="B112" s="13">
        <v>42810</v>
      </c>
      <c r="C112" s="14" t="s">
        <v>42</v>
      </c>
      <c r="D112" s="15" t="s">
        <v>217</v>
      </c>
      <c r="E112" s="16" t="s">
        <v>50</v>
      </c>
      <c r="F112" s="15" t="s">
        <v>30</v>
      </c>
      <c r="G112" s="17" t="s">
        <v>12</v>
      </c>
      <c r="H112" s="15" t="s">
        <v>47</v>
      </c>
      <c r="I112" s="18" t="s">
        <v>218</v>
      </c>
      <c r="J112" s="19">
        <v>5</v>
      </c>
      <c r="K112" s="20">
        <v>2940</v>
      </c>
      <c r="L112" s="19">
        <v>14700</v>
      </c>
      <c r="M112" s="21">
        <v>0.02</v>
      </c>
      <c r="N112" s="5">
        <v>14406</v>
      </c>
      <c r="O112" s="17" t="s">
        <v>15</v>
      </c>
      <c r="P112" s="15" t="s">
        <v>53</v>
      </c>
      <c r="Q112" s="17" t="str">
        <f t="shared" si="1"/>
        <v>Air</v>
      </c>
      <c r="R112" s="17" t="str">
        <f>_xlfn.IFNA(VLOOKUP(F112,SalesReps,2,0),"UNKOWN")</f>
        <v>Sohail</v>
      </c>
    </row>
    <row r="113" spans="1:18">
      <c r="A113" s="12">
        <v>1095</v>
      </c>
      <c r="B113" s="13">
        <v>42810</v>
      </c>
      <c r="C113" s="14" t="s">
        <v>42</v>
      </c>
      <c r="D113" s="15" t="s">
        <v>217</v>
      </c>
      <c r="E113" s="16" t="s">
        <v>50</v>
      </c>
      <c r="F113" s="15" t="s">
        <v>30</v>
      </c>
      <c r="G113" s="17" t="s">
        <v>12</v>
      </c>
      <c r="H113" s="15" t="s">
        <v>47</v>
      </c>
      <c r="I113" s="18" t="s">
        <v>219</v>
      </c>
      <c r="J113" s="19">
        <v>14</v>
      </c>
      <c r="K113" s="20">
        <v>240</v>
      </c>
      <c r="L113" s="19">
        <v>3360</v>
      </c>
      <c r="M113" s="21">
        <v>0.09</v>
      </c>
      <c r="N113" s="5">
        <v>3057.6</v>
      </c>
      <c r="O113" s="17" t="s">
        <v>15</v>
      </c>
      <c r="P113" s="15" t="s">
        <v>91</v>
      </c>
      <c r="Q113" s="17" t="str">
        <f t="shared" si="1"/>
        <v>Air</v>
      </c>
      <c r="R113" s="17" t="str">
        <f>_xlfn.IFNA(VLOOKUP(F113,SalesReps,2,0),"UNKOWN")</f>
        <v>Sohail</v>
      </c>
    </row>
    <row r="114" spans="1:18">
      <c r="A114" s="12">
        <v>1096</v>
      </c>
      <c r="B114" s="13">
        <v>42810</v>
      </c>
      <c r="C114" s="14" t="s">
        <v>42</v>
      </c>
      <c r="D114" s="15" t="s">
        <v>220</v>
      </c>
      <c r="E114" s="16" t="s">
        <v>11</v>
      </c>
      <c r="F114" s="15" t="s">
        <v>28</v>
      </c>
      <c r="G114" s="17" t="s">
        <v>12</v>
      </c>
      <c r="H114" s="15" t="s">
        <v>120</v>
      </c>
      <c r="I114" s="18" t="s">
        <v>221</v>
      </c>
      <c r="J114" s="19">
        <v>24</v>
      </c>
      <c r="K114" s="20">
        <v>300</v>
      </c>
      <c r="L114" s="19">
        <v>7200</v>
      </c>
      <c r="M114" s="21">
        <v>0.02</v>
      </c>
      <c r="N114" s="5">
        <v>7056</v>
      </c>
      <c r="O114" s="17" t="s">
        <v>13</v>
      </c>
      <c r="P114" s="15" t="s">
        <v>53</v>
      </c>
      <c r="Q114" s="17" t="str">
        <f t="shared" si="1"/>
        <v>Rail</v>
      </c>
      <c r="R114" s="17" t="str">
        <f>_xlfn.IFNA(VLOOKUP(F114,SalesReps,2,0),"UNKOWN")</f>
        <v>Sohail</v>
      </c>
    </row>
    <row r="115" spans="1:18">
      <c r="A115" s="12">
        <v>1097</v>
      </c>
      <c r="B115" s="13">
        <v>42810</v>
      </c>
      <c r="C115" s="14" t="s">
        <v>42</v>
      </c>
      <c r="D115" s="15" t="s">
        <v>220</v>
      </c>
      <c r="E115" s="16" t="s">
        <v>11</v>
      </c>
      <c r="F115" s="15" t="s">
        <v>28</v>
      </c>
      <c r="G115" s="17" t="s">
        <v>12</v>
      </c>
      <c r="H115" s="15" t="s">
        <v>55</v>
      </c>
      <c r="I115" s="18" t="s">
        <v>56</v>
      </c>
      <c r="J115" s="19">
        <v>36</v>
      </c>
      <c r="K115" s="20">
        <v>660</v>
      </c>
      <c r="L115" s="19">
        <v>23760</v>
      </c>
      <c r="M115" s="21">
        <v>0.02</v>
      </c>
      <c r="N115" s="5">
        <v>23284.799999999999</v>
      </c>
      <c r="O115" s="17" t="s">
        <v>13</v>
      </c>
      <c r="P115" s="15" t="s">
        <v>79</v>
      </c>
      <c r="Q115" s="17" t="str">
        <f t="shared" si="1"/>
        <v>Rail</v>
      </c>
      <c r="R115" s="17" t="str">
        <f>_xlfn.IFNA(VLOOKUP(F115,SalesReps,2,0),"UNKOWN")</f>
        <v>Sohail</v>
      </c>
    </row>
    <row r="116" spans="1:18">
      <c r="A116" s="12">
        <v>1098</v>
      </c>
      <c r="B116" s="13">
        <v>42810</v>
      </c>
      <c r="C116" s="14" t="s">
        <v>42</v>
      </c>
      <c r="D116" s="15" t="s">
        <v>222</v>
      </c>
      <c r="E116" s="16" t="s">
        <v>7</v>
      </c>
      <c r="F116" s="15" t="s">
        <v>30</v>
      </c>
      <c r="G116" s="17" t="s">
        <v>12</v>
      </c>
      <c r="H116" s="15" t="s">
        <v>114</v>
      </c>
      <c r="I116" s="18" t="s">
        <v>223</v>
      </c>
      <c r="J116" s="19">
        <v>33</v>
      </c>
      <c r="K116" s="20">
        <v>7260</v>
      </c>
      <c r="L116" s="19">
        <v>239580</v>
      </c>
      <c r="M116" s="21">
        <v>0.09</v>
      </c>
      <c r="N116" s="5">
        <v>218017.8</v>
      </c>
      <c r="O116" s="17" t="s">
        <v>9</v>
      </c>
      <c r="P116" s="15" t="s">
        <v>79</v>
      </c>
      <c r="Q116" s="17" t="str">
        <f t="shared" si="1"/>
        <v>Road</v>
      </c>
      <c r="R116" s="17" t="str">
        <f>_xlfn.IFNA(VLOOKUP(F116,SalesReps,2,0),"UNKOWN")</f>
        <v>Sohail</v>
      </c>
    </row>
    <row r="117" spans="1:18">
      <c r="A117" s="12">
        <v>1099</v>
      </c>
      <c r="B117" s="13">
        <v>42812</v>
      </c>
      <c r="C117" s="14" t="s">
        <v>42</v>
      </c>
      <c r="D117" s="15" t="s">
        <v>224</v>
      </c>
      <c r="E117" s="16" t="s">
        <v>50</v>
      </c>
      <c r="F117" s="15" t="s">
        <v>25</v>
      </c>
      <c r="G117" s="17" t="s">
        <v>12</v>
      </c>
      <c r="H117" s="15" t="s">
        <v>55</v>
      </c>
      <c r="I117" s="18" t="s">
        <v>225</v>
      </c>
      <c r="J117" s="19">
        <v>32</v>
      </c>
      <c r="K117" s="20">
        <v>11640</v>
      </c>
      <c r="L117" s="19">
        <v>372480</v>
      </c>
      <c r="M117" s="21">
        <v>0.08</v>
      </c>
      <c r="N117" s="5">
        <v>342681.59999999998</v>
      </c>
      <c r="O117" s="17" t="s">
        <v>18</v>
      </c>
      <c r="P117" s="15" t="s">
        <v>53</v>
      </c>
      <c r="Q117" s="17" t="str">
        <f t="shared" si="1"/>
        <v>Air</v>
      </c>
      <c r="R117" s="17" t="str">
        <f>_xlfn.IFNA(VLOOKUP(F117,SalesReps,2,0),"UNKOWN")</f>
        <v>Amit</v>
      </c>
    </row>
    <row r="118" spans="1:18">
      <c r="A118" s="12">
        <v>1100</v>
      </c>
      <c r="B118" s="13">
        <v>42812</v>
      </c>
      <c r="C118" s="14" t="s">
        <v>42</v>
      </c>
      <c r="D118" s="15" t="s">
        <v>226</v>
      </c>
      <c r="E118" s="16" t="s">
        <v>11</v>
      </c>
      <c r="F118" s="15" t="s">
        <v>28</v>
      </c>
      <c r="G118" s="17" t="s">
        <v>12</v>
      </c>
      <c r="H118" s="15" t="s">
        <v>74</v>
      </c>
      <c r="I118" s="18" t="s">
        <v>177</v>
      </c>
      <c r="J118" s="19">
        <v>17</v>
      </c>
      <c r="K118" s="20">
        <v>600</v>
      </c>
      <c r="L118" s="19">
        <v>10200</v>
      </c>
      <c r="M118" s="21">
        <v>0.1</v>
      </c>
      <c r="N118" s="5">
        <v>9180</v>
      </c>
      <c r="O118" s="17" t="s">
        <v>9</v>
      </c>
      <c r="P118" s="15" t="s">
        <v>53</v>
      </c>
      <c r="Q118" s="17" t="str">
        <f t="shared" si="1"/>
        <v>Road</v>
      </c>
      <c r="R118" s="17" t="str">
        <f>_xlfn.IFNA(VLOOKUP(F118,SalesReps,2,0),"UNKOWN")</f>
        <v>Sohail</v>
      </c>
    </row>
    <row r="119" spans="1:18">
      <c r="A119" s="12">
        <v>1101</v>
      </c>
      <c r="B119" s="13">
        <v>42812</v>
      </c>
      <c r="C119" s="14" t="s">
        <v>42</v>
      </c>
      <c r="D119" s="15" t="s">
        <v>226</v>
      </c>
      <c r="E119" s="16" t="s">
        <v>11</v>
      </c>
      <c r="F119" s="15" t="s">
        <v>28</v>
      </c>
      <c r="G119" s="17" t="s">
        <v>66</v>
      </c>
      <c r="H119" s="15" t="s">
        <v>67</v>
      </c>
      <c r="I119" s="18" t="s">
        <v>227</v>
      </c>
      <c r="J119" s="19">
        <v>26</v>
      </c>
      <c r="K119" s="20">
        <v>3060</v>
      </c>
      <c r="L119" s="19">
        <v>79560</v>
      </c>
      <c r="M119" s="21">
        <v>7.0000000000000007E-2</v>
      </c>
      <c r="N119" s="5">
        <v>73990.8</v>
      </c>
      <c r="O119" s="17" t="s">
        <v>9</v>
      </c>
      <c r="P119" s="15" t="s">
        <v>53</v>
      </c>
      <c r="Q119" s="17" t="str">
        <f t="shared" si="1"/>
        <v>Road</v>
      </c>
      <c r="R119" s="17" t="str">
        <f>_xlfn.IFNA(VLOOKUP(F119,SalesReps,2,0),"UNKOWN")</f>
        <v>Sohail</v>
      </c>
    </row>
    <row r="120" spans="1:18">
      <c r="A120" s="12">
        <v>1102</v>
      </c>
      <c r="B120" s="13">
        <v>42812</v>
      </c>
      <c r="C120" s="14" t="s">
        <v>42</v>
      </c>
      <c r="D120" s="15" t="s">
        <v>226</v>
      </c>
      <c r="E120" s="16" t="s">
        <v>11</v>
      </c>
      <c r="F120" s="15" t="s">
        <v>28</v>
      </c>
      <c r="G120" s="17" t="s">
        <v>12</v>
      </c>
      <c r="H120" s="15" t="s">
        <v>51</v>
      </c>
      <c r="I120" s="18" t="s">
        <v>228</v>
      </c>
      <c r="J120" s="19">
        <v>19</v>
      </c>
      <c r="K120" s="20">
        <v>360</v>
      </c>
      <c r="L120" s="19">
        <v>6840</v>
      </c>
      <c r="M120" s="21">
        <v>0.01</v>
      </c>
      <c r="N120" s="5">
        <v>6771.6</v>
      </c>
      <c r="O120" s="17" t="s">
        <v>9</v>
      </c>
      <c r="P120" s="15" t="s">
        <v>53</v>
      </c>
      <c r="Q120" s="17" t="str">
        <f t="shared" si="1"/>
        <v>Road</v>
      </c>
      <c r="R120" s="17" t="str">
        <f>_xlfn.IFNA(VLOOKUP(F120,SalesReps,2,0),"UNKOWN")</f>
        <v>Sohail</v>
      </c>
    </row>
    <row r="121" spans="1:18">
      <c r="A121" s="12">
        <v>1103</v>
      </c>
      <c r="B121" s="13">
        <v>42812</v>
      </c>
      <c r="C121" s="14" t="s">
        <v>42</v>
      </c>
      <c r="D121" s="15" t="s">
        <v>229</v>
      </c>
      <c r="E121" s="16" t="s">
        <v>11</v>
      </c>
      <c r="F121" s="15" t="s">
        <v>27</v>
      </c>
      <c r="G121" s="17" t="s">
        <v>8</v>
      </c>
      <c r="H121" s="15" t="s">
        <v>62</v>
      </c>
      <c r="I121" s="18" t="s">
        <v>230</v>
      </c>
      <c r="J121" s="19">
        <v>5</v>
      </c>
      <c r="K121" s="20">
        <v>12360</v>
      </c>
      <c r="L121" s="19">
        <v>61800</v>
      </c>
      <c r="M121" s="21">
        <v>0.01</v>
      </c>
      <c r="N121" s="5">
        <v>61182</v>
      </c>
      <c r="O121" s="17" t="s">
        <v>13</v>
      </c>
      <c r="P121" s="15" t="s">
        <v>46</v>
      </c>
      <c r="Q121" s="17" t="str">
        <f t="shared" si="1"/>
        <v>Rail</v>
      </c>
      <c r="R121" s="17" t="str">
        <f>_xlfn.IFNA(VLOOKUP(F121,SalesReps,2,0),"UNKOWN")</f>
        <v>Amit</v>
      </c>
    </row>
    <row r="122" spans="1:18">
      <c r="A122" s="12">
        <v>1104</v>
      </c>
      <c r="B122" s="13">
        <v>42812</v>
      </c>
      <c r="C122" s="14" t="s">
        <v>42</v>
      </c>
      <c r="D122" s="15" t="s">
        <v>231</v>
      </c>
      <c r="E122" s="16" t="s">
        <v>7</v>
      </c>
      <c r="F122" s="15" t="s">
        <v>27</v>
      </c>
      <c r="G122" s="17" t="s">
        <v>8</v>
      </c>
      <c r="H122" s="15" t="s">
        <v>62</v>
      </c>
      <c r="I122" s="18" t="s">
        <v>232</v>
      </c>
      <c r="J122" s="19">
        <v>45</v>
      </c>
      <c r="K122" s="20">
        <v>6960</v>
      </c>
      <c r="L122" s="19">
        <v>313200</v>
      </c>
      <c r="M122" s="21">
        <v>0.1</v>
      </c>
      <c r="N122" s="5">
        <v>281880</v>
      </c>
      <c r="O122" s="17" t="s">
        <v>13</v>
      </c>
      <c r="P122" s="15" t="s">
        <v>53</v>
      </c>
      <c r="Q122" s="17" t="str">
        <f t="shared" si="1"/>
        <v>Rail</v>
      </c>
      <c r="R122" s="17" t="str">
        <f>_xlfn.IFNA(VLOOKUP(F122,SalesReps,2,0),"UNKOWN")</f>
        <v>Amit</v>
      </c>
    </row>
    <row r="123" spans="1:18">
      <c r="A123" s="12">
        <v>1105</v>
      </c>
      <c r="B123" s="13">
        <v>42813</v>
      </c>
      <c r="C123" s="14" t="s">
        <v>42</v>
      </c>
      <c r="D123" s="15" t="s">
        <v>233</v>
      </c>
      <c r="E123" s="16" t="s">
        <v>50</v>
      </c>
      <c r="F123" s="15" t="s">
        <v>28</v>
      </c>
      <c r="G123" s="17" t="s">
        <v>12</v>
      </c>
      <c r="H123" s="15" t="s">
        <v>55</v>
      </c>
      <c r="I123" s="18" t="s">
        <v>234</v>
      </c>
      <c r="J123" s="19">
        <v>16</v>
      </c>
      <c r="K123" s="20">
        <v>6660</v>
      </c>
      <c r="L123" s="19">
        <v>106560</v>
      </c>
      <c r="M123" s="21">
        <v>0.08</v>
      </c>
      <c r="N123" s="5">
        <v>98035.199999999997</v>
      </c>
      <c r="O123" s="17" t="s">
        <v>84</v>
      </c>
      <c r="P123" s="15" t="s">
        <v>91</v>
      </c>
      <c r="Q123" s="17" t="str">
        <f t="shared" si="1"/>
        <v>UNKOWN</v>
      </c>
      <c r="R123" s="17" t="str">
        <f>_xlfn.IFNA(VLOOKUP(F123,SalesReps,2,0),"UNKOWN")</f>
        <v>Sohail</v>
      </c>
    </row>
    <row r="124" spans="1:18">
      <c r="A124" s="12">
        <v>1106</v>
      </c>
      <c r="B124" s="13">
        <v>42813</v>
      </c>
      <c r="C124" s="14" t="s">
        <v>42</v>
      </c>
      <c r="D124" s="15" t="s">
        <v>233</v>
      </c>
      <c r="E124" s="16" t="s">
        <v>50</v>
      </c>
      <c r="F124" s="15" t="s">
        <v>28</v>
      </c>
      <c r="G124" s="17" t="s">
        <v>66</v>
      </c>
      <c r="H124" s="15" t="s">
        <v>125</v>
      </c>
      <c r="I124" s="18" t="s">
        <v>235</v>
      </c>
      <c r="J124" s="19">
        <v>9</v>
      </c>
      <c r="K124" s="20">
        <v>12780</v>
      </c>
      <c r="L124" s="19">
        <v>115020</v>
      </c>
      <c r="M124" s="21">
        <v>0.03</v>
      </c>
      <c r="N124" s="5">
        <v>111569.4</v>
      </c>
      <c r="O124" s="17" t="s">
        <v>84</v>
      </c>
      <c r="P124" s="15" t="s">
        <v>53</v>
      </c>
      <c r="Q124" s="17" t="str">
        <f t="shared" si="1"/>
        <v>UNKOWN</v>
      </c>
      <c r="R124" s="17" t="str">
        <f>_xlfn.IFNA(VLOOKUP(F124,SalesReps,2,0),"UNKOWN")</f>
        <v>Sohail</v>
      </c>
    </row>
    <row r="125" spans="1:18">
      <c r="A125" s="12">
        <v>1107</v>
      </c>
      <c r="B125" s="13">
        <v>42813</v>
      </c>
      <c r="C125" s="14" t="s">
        <v>42</v>
      </c>
      <c r="D125" s="15" t="s">
        <v>233</v>
      </c>
      <c r="E125" s="16" t="s">
        <v>50</v>
      </c>
      <c r="F125" s="15" t="s">
        <v>28</v>
      </c>
      <c r="G125" s="17" t="s">
        <v>66</v>
      </c>
      <c r="H125" s="15" t="s">
        <v>125</v>
      </c>
      <c r="I125" s="18" t="s">
        <v>236</v>
      </c>
      <c r="J125" s="19">
        <v>42</v>
      </c>
      <c r="K125" s="20">
        <v>21000</v>
      </c>
      <c r="L125" s="19">
        <v>882000</v>
      </c>
      <c r="M125" s="21">
        <v>0.1</v>
      </c>
      <c r="N125" s="5">
        <v>793800</v>
      </c>
      <c r="O125" s="17" t="s">
        <v>84</v>
      </c>
      <c r="P125" s="15" t="s">
        <v>53</v>
      </c>
      <c r="Q125" s="17" t="str">
        <f t="shared" si="1"/>
        <v>UNKOWN</v>
      </c>
      <c r="R125" s="17" t="str">
        <f>_xlfn.IFNA(VLOOKUP(F125,SalesReps,2,0),"UNKOWN")</f>
        <v>Sohail</v>
      </c>
    </row>
    <row r="126" spans="1:18">
      <c r="A126" s="12">
        <v>1108</v>
      </c>
      <c r="B126" s="13">
        <v>42813</v>
      </c>
      <c r="C126" s="14" t="s">
        <v>42</v>
      </c>
      <c r="D126" s="15" t="s">
        <v>237</v>
      </c>
      <c r="E126" s="16" t="s">
        <v>101</v>
      </c>
      <c r="F126" s="15" t="s">
        <v>30</v>
      </c>
      <c r="G126" s="17" t="s">
        <v>8</v>
      </c>
      <c r="H126" s="15" t="s">
        <v>70</v>
      </c>
      <c r="I126" s="18" t="s">
        <v>238</v>
      </c>
      <c r="J126" s="19">
        <v>50</v>
      </c>
      <c r="K126" s="20">
        <v>8760</v>
      </c>
      <c r="L126" s="19">
        <v>438000</v>
      </c>
      <c r="M126" s="21">
        <v>0.1</v>
      </c>
      <c r="N126" s="5">
        <v>394200</v>
      </c>
      <c r="O126" s="17" t="s">
        <v>18</v>
      </c>
      <c r="P126" s="15" t="s">
        <v>91</v>
      </c>
      <c r="Q126" s="17" t="str">
        <f t="shared" si="1"/>
        <v>Air</v>
      </c>
      <c r="R126" s="17" t="str">
        <f>_xlfn.IFNA(VLOOKUP(F126,SalesReps,2,0),"UNKOWN")</f>
        <v>Sohail</v>
      </c>
    </row>
    <row r="127" spans="1:18">
      <c r="A127" s="12">
        <v>1109</v>
      </c>
      <c r="B127" s="13">
        <v>42813</v>
      </c>
      <c r="C127" s="14" t="s">
        <v>42</v>
      </c>
      <c r="D127" s="15" t="s">
        <v>239</v>
      </c>
      <c r="E127" s="16" t="s">
        <v>50</v>
      </c>
      <c r="F127" s="15" t="s">
        <v>27</v>
      </c>
      <c r="G127" s="17" t="s">
        <v>66</v>
      </c>
      <c r="H127" s="15" t="s">
        <v>82</v>
      </c>
      <c r="I127" s="18" t="s">
        <v>240</v>
      </c>
      <c r="J127" s="19">
        <v>13</v>
      </c>
      <c r="K127" s="20">
        <v>480</v>
      </c>
      <c r="L127" s="19">
        <v>6240</v>
      </c>
      <c r="M127" s="21">
        <v>0</v>
      </c>
      <c r="N127" s="5">
        <v>6240</v>
      </c>
      <c r="O127" s="17" t="s">
        <v>9</v>
      </c>
      <c r="P127" s="15" t="s">
        <v>53</v>
      </c>
      <c r="Q127" s="17" t="str">
        <f t="shared" si="1"/>
        <v>Road</v>
      </c>
      <c r="R127" s="17" t="str">
        <f>_xlfn.IFNA(VLOOKUP(F127,SalesReps,2,0),"UNKOWN")</f>
        <v>Amit</v>
      </c>
    </row>
    <row r="128" spans="1:18">
      <c r="A128" s="12">
        <v>1110</v>
      </c>
      <c r="B128" s="13">
        <v>42813</v>
      </c>
      <c r="C128" s="14" t="s">
        <v>42</v>
      </c>
      <c r="D128" s="15" t="s">
        <v>229</v>
      </c>
      <c r="E128" s="16" t="s">
        <v>11</v>
      </c>
      <c r="F128" s="15" t="s">
        <v>27</v>
      </c>
      <c r="G128" s="17" t="s">
        <v>12</v>
      </c>
      <c r="H128" s="15" t="s">
        <v>55</v>
      </c>
      <c r="I128" s="18" t="s">
        <v>241</v>
      </c>
      <c r="J128" s="19">
        <v>5</v>
      </c>
      <c r="K128" s="20">
        <v>780</v>
      </c>
      <c r="L128" s="19">
        <v>3900</v>
      </c>
      <c r="M128" s="21">
        <v>0.01</v>
      </c>
      <c r="N128" s="5">
        <v>3861</v>
      </c>
      <c r="O128" s="17" t="s">
        <v>15</v>
      </c>
      <c r="P128" s="15" t="s">
        <v>46</v>
      </c>
      <c r="Q128" s="17" t="str">
        <f t="shared" si="1"/>
        <v>Air</v>
      </c>
      <c r="R128" s="17" t="str">
        <f>_xlfn.IFNA(VLOOKUP(F128,SalesReps,2,0),"UNKOWN")</f>
        <v>Amit</v>
      </c>
    </row>
    <row r="129" spans="1:18">
      <c r="A129" s="12">
        <v>1111</v>
      </c>
      <c r="B129" s="13">
        <v>42813</v>
      </c>
      <c r="C129" s="14" t="s">
        <v>42</v>
      </c>
      <c r="D129" s="15" t="s">
        <v>242</v>
      </c>
      <c r="E129" s="16" t="s">
        <v>11</v>
      </c>
      <c r="F129" s="15" t="s">
        <v>25</v>
      </c>
      <c r="G129" s="17" t="s">
        <v>12</v>
      </c>
      <c r="H129" s="15" t="s">
        <v>128</v>
      </c>
      <c r="I129" s="18" t="s">
        <v>243</v>
      </c>
      <c r="J129" s="19">
        <v>31</v>
      </c>
      <c r="K129" s="20">
        <v>660</v>
      </c>
      <c r="L129" s="19">
        <v>20460</v>
      </c>
      <c r="M129" s="21">
        <v>0.01</v>
      </c>
      <c r="N129" s="5">
        <v>20255.400000000001</v>
      </c>
      <c r="O129" s="17" t="s">
        <v>15</v>
      </c>
      <c r="P129" s="15" t="s">
        <v>60</v>
      </c>
      <c r="Q129" s="17" t="str">
        <f t="shared" si="1"/>
        <v>Air</v>
      </c>
      <c r="R129" s="17" t="str">
        <f>_xlfn.IFNA(VLOOKUP(F129,SalesReps,2,0),"UNKOWN")</f>
        <v>Amit</v>
      </c>
    </row>
    <row r="130" spans="1:18">
      <c r="A130" s="12">
        <v>1112</v>
      </c>
      <c r="B130" s="13">
        <v>42813</v>
      </c>
      <c r="C130" s="14" t="s">
        <v>42</v>
      </c>
      <c r="D130" s="15" t="s">
        <v>242</v>
      </c>
      <c r="E130" s="16" t="s">
        <v>11</v>
      </c>
      <c r="F130" s="15" t="s">
        <v>25</v>
      </c>
      <c r="G130" s="17" t="s">
        <v>12</v>
      </c>
      <c r="H130" s="15" t="s">
        <v>51</v>
      </c>
      <c r="I130" s="18" t="s">
        <v>244</v>
      </c>
      <c r="J130" s="19">
        <v>13</v>
      </c>
      <c r="K130" s="20">
        <v>1020</v>
      </c>
      <c r="L130" s="19">
        <v>13260</v>
      </c>
      <c r="M130" s="21">
        <v>0.02</v>
      </c>
      <c r="N130" s="5">
        <v>12994.8</v>
      </c>
      <c r="O130" s="17" t="s">
        <v>15</v>
      </c>
      <c r="P130" s="15" t="s">
        <v>53</v>
      </c>
      <c r="Q130" s="17" t="str">
        <f t="shared" si="1"/>
        <v>Air</v>
      </c>
      <c r="R130" s="17" t="str">
        <f>_xlfn.IFNA(VLOOKUP(F130,SalesReps,2,0),"UNKOWN")</f>
        <v>Amit</v>
      </c>
    </row>
    <row r="131" spans="1:18">
      <c r="A131" s="12">
        <v>1113</v>
      </c>
      <c r="B131" s="13">
        <v>42813</v>
      </c>
      <c r="C131" s="14" t="s">
        <v>42</v>
      </c>
      <c r="D131" s="15" t="s">
        <v>242</v>
      </c>
      <c r="E131" s="16" t="s">
        <v>11</v>
      </c>
      <c r="F131" s="15" t="s">
        <v>25</v>
      </c>
      <c r="G131" s="17" t="s">
        <v>66</v>
      </c>
      <c r="H131" s="15" t="s">
        <v>125</v>
      </c>
      <c r="I131" s="18" t="s">
        <v>245</v>
      </c>
      <c r="J131" s="19">
        <v>36</v>
      </c>
      <c r="K131" s="20">
        <v>2700</v>
      </c>
      <c r="L131" s="19">
        <v>97200</v>
      </c>
      <c r="M131" s="21">
        <v>0.08</v>
      </c>
      <c r="N131" s="5">
        <v>89424</v>
      </c>
      <c r="O131" s="17" t="s">
        <v>15</v>
      </c>
      <c r="P131" s="15" t="s">
        <v>60</v>
      </c>
      <c r="Q131" s="17" t="str">
        <f t="shared" si="1"/>
        <v>Air</v>
      </c>
      <c r="R131" s="17" t="str">
        <f>_xlfn.IFNA(VLOOKUP(F131,SalesReps,2,0),"UNKOWN")</f>
        <v>Amit</v>
      </c>
    </row>
    <row r="132" spans="1:18">
      <c r="A132" s="12">
        <v>1114</v>
      </c>
      <c r="B132" s="13">
        <v>42813</v>
      </c>
      <c r="C132" s="14" t="s">
        <v>42</v>
      </c>
      <c r="D132" s="15" t="s">
        <v>246</v>
      </c>
      <c r="E132" s="16" t="s">
        <v>11</v>
      </c>
      <c r="F132" s="15" t="s">
        <v>28</v>
      </c>
      <c r="G132" s="17" t="s">
        <v>12</v>
      </c>
      <c r="H132" s="15" t="s">
        <v>55</v>
      </c>
      <c r="I132" s="18" t="s">
        <v>247</v>
      </c>
      <c r="J132" s="19">
        <v>46</v>
      </c>
      <c r="K132" s="20">
        <v>10740</v>
      </c>
      <c r="L132" s="19">
        <v>494040</v>
      </c>
      <c r="M132" s="21">
        <v>0.08</v>
      </c>
      <c r="N132" s="5">
        <v>454516.8</v>
      </c>
      <c r="O132" s="17" t="s">
        <v>15</v>
      </c>
      <c r="P132" s="15" t="s">
        <v>49</v>
      </c>
      <c r="Q132" s="17" t="str">
        <f t="shared" si="1"/>
        <v>Air</v>
      </c>
      <c r="R132" s="17" t="str">
        <f>_xlfn.IFNA(VLOOKUP(F132,SalesReps,2,0),"UNKOWN")</f>
        <v>Sohail</v>
      </c>
    </row>
    <row r="133" spans="1:18">
      <c r="A133" s="12">
        <v>1115</v>
      </c>
      <c r="B133" s="13">
        <v>42814</v>
      </c>
      <c r="C133" s="14" t="s">
        <v>42</v>
      </c>
      <c r="D133" s="15" t="s">
        <v>248</v>
      </c>
      <c r="E133" s="16" t="s">
        <v>101</v>
      </c>
      <c r="F133" s="15" t="s">
        <v>30</v>
      </c>
      <c r="G133" s="17" t="s">
        <v>12</v>
      </c>
      <c r="H133" s="15" t="s">
        <v>47</v>
      </c>
      <c r="I133" s="18" t="s">
        <v>249</v>
      </c>
      <c r="J133" s="19">
        <v>19</v>
      </c>
      <c r="K133" s="20">
        <v>720</v>
      </c>
      <c r="L133" s="19">
        <v>13680</v>
      </c>
      <c r="M133" s="21">
        <v>7.0000000000000007E-2</v>
      </c>
      <c r="N133" s="5">
        <v>12722.4</v>
      </c>
      <c r="O133" s="17" t="s">
        <v>15</v>
      </c>
      <c r="P133" s="15" t="s">
        <v>53</v>
      </c>
      <c r="Q133" s="17" t="str">
        <f t="shared" si="1"/>
        <v>Air</v>
      </c>
      <c r="R133" s="17" t="str">
        <f>_xlfn.IFNA(VLOOKUP(F133,SalesReps,2,0),"UNKOWN")</f>
        <v>Sohail</v>
      </c>
    </row>
    <row r="134" spans="1:18">
      <c r="A134" s="12">
        <v>1116</v>
      </c>
      <c r="B134" s="13">
        <v>42814</v>
      </c>
      <c r="C134" s="14" t="s">
        <v>42</v>
      </c>
      <c r="D134" s="15" t="s">
        <v>250</v>
      </c>
      <c r="E134" s="16" t="s">
        <v>50</v>
      </c>
      <c r="F134" s="15" t="s">
        <v>25</v>
      </c>
      <c r="G134" s="17" t="s">
        <v>8</v>
      </c>
      <c r="H134" s="15" t="s">
        <v>70</v>
      </c>
      <c r="I134" s="18" t="s">
        <v>251</v>
      </c>
      <c r="J134" s="19">
        <v>38</v>
      </c>
      <c r="K134" s="20">
        <v>1440</v>
      </c>
      <c r="L134" s="19">
        <v>54720</v>
      </c>
      <c r="M134" s="21">
        <v>0.03</v>
      </c>
      <c r="N134" s="5">
        <v>53078.400000000001</v>
      </c>
      <c r="O134" s="17" t="s">
        <v>9</v>
      </c>
      <c r="P134" s="15" t="s">
        <v>46</v>
      </c>
      <c r="Q134" s="17" t="str">
        <f t="shared" si="1"/>
        <v>Road</v>
      </c>
      <c r="R134" s="17" t="str">
        <f>_xlfn.IFNA(VLOOKUP(F134,SalesReps,2,0),"UNKOWN")</f>
        <v>Amit</v>
      </c>
    </row>
    <row r="135" spans="1:18">
      <c r="A135" s="12">
        <v>1117</v>
      </c>
      <c r="B135" s="13">
        <v>42814</v>
      </c>
      <c r="C135" s="14" t="s">
        <v>42</v>
      </c>
      <c r="D135" s="15" t="s">
        <v>250</v>
      </c>
      <c r="E135" s="16" t="s">
        <v>50</v>
      </c>
      <c r="F135" s="15" t="s">
        <v>25</v>
      </c>
      <c r="G135" s="17" t="s">
        <v>8</v>
      </c>
      <c r="H135" s="15" t="s">
        <v>62</v>
      </c>
      <c r="I135" s="18" t="s">
        <v>252</v>
      </c>
      <c r="J135" s="19">
        <v>3</v>
      </c>
      <c r="K135" s="20">
        <v>3960</v>
      </c>
      <c r="L135" s="19">
        <v>11880</v>
      </c>
      <c r="M135" s="21">
        <v>7.0000000000000007E-2</v>
      </c>
      <c r="N135" s="5">
        <v>11048.4</v>
      </c>
      <c r="O135" s="17" t="s">
        <v>9</v>
      </c>
      <c r="P135" s="15" t="s">
        <v>49</v>
      </c>
      <c r="Q135" s="17" t="str">
        <f t="shared" si="1"/>
        <v>Road</v>
      </c>
      <c r="R135" s="17" t="str">
        <f>_xlfn.IFNA(VLOOKUP(F135,SalesReps,2,0),"UNKOWN")</f>
        <v>Amit</v>
      </c>
    </row>
    <row r="136" spans="1:18">
      <c r="A136" s="12">
        <v>1118</v>
      </c>
      <c r="B136" s="13">
        <v>42814</v>
      </c>
      <c r="C136" s="14" t="s">
        <v>42</v>
      </c>
      <c r="D136" s="15" t="s">
        <v>253</v>
      </c>
      <c r="E136" s="16" t="s">
        <v>7</v>
      </c>
      <c r="F136" s="15" t="s">
        <v>25</v>
      </c>
      <c r="G136" s="17" t="s">
        <v>8</v>
      </c>
      <c r="H136" s="15" t="s">
        <v>70</v>
      </c>
      <c r="I136" s="18" t="s">
        <v>251</v>
      </c>
      <c r="J136" s="19">
        <v>28</v>
      </c>
      <c r="K136" s="20">
        <v>1440</v>
      </c>
      <c r="L136" s="19">
        <v>40320</v>
      </c>
      <c r="M136" s="21">
        <v>0.02</v>
      </c>
      <c r="N136" s="5">
        <v>39513.599999999999</v>
      </c>
      <c r="O136" s="17" t="s">
        <v>9</v>
      </c>
      <c r="P136" s="15" t="s">
        <v>53</v>
      </c>
      <c r="Q136" s="17" t="str">
        <f t="shared" si="1"/>
        <v>Road</v>
      </c>
      <c r="R136" s="17" t="str">
        <f>_xlfn.IFNA(VLOOKUP(F136,SalesReps,2,0),"UNKOWN")</f>
        <v>Amit</v>
      </c>
    </row>
    <row r="137" spans="1:18">
      <c r="A137" s="12">
        <v>1119</v>
      </c>
      <c r="B137" s="13">
        <v>42814</v>
      </c>
      <c r="C137" s="14" t="s">
        <v>42</v>
      </c>
      <c r="D137" s="15" t="s">
        <v>254</v>
      </c>
      <c r="E137" s="16" t="s">
        <v>50</v>
      </c>
      <c r="F137" s="15" t="s">
        <v>30</v>
      </c>
      <c r="G137" s="17" t="s">
        <v>66</v>
      </c>
      <c r="H137" s="15" t="s">
        <v>67</v>
      </c>
      <c r="I137" s="18" t="s">
        <v>255</v>
      </c>
      <c r="J137" s="19">
        <v>48</v>
      </c>
      <c r="K137" s="20">
        <v>30060</v>
      </c>
      <c r="L137" s="19">
        <v>1442880</v>
      </c>
      <c r="M137" s="21">
        <v>0.04</v>
      </c>
      <c r="N137" s="5">
        <v>1385164.8</v>
      </c>
      <c r="O137" s="17" t="s">
        <v>15</v>
      </c>
      <c r="P137" s="15" t="s">
        <v>79</v>
      </c>
      <c r="Q137" s="17" t="str">
        <f t="shared" si="1"/>
        <v>Air</v>
      </c>
      <c r="R137" s="17" t="str">
        <f>_xlfn.IFNA(VLOOKUP(F137,SalesReps,2,0),"UNKOWN")</f>
        <v>Sohail</v>
      </c>
    </row>
    <row r="138" spans="1:18">
      <c r="A138" s="12">
        <v>1120</v>
      </c>
      <c r="B138" s="13">
        <v>42815</v>
      </c>
      <c r="C138" s="14" t="s">
        <v>42</v>
      </c>
      <c r="D138" s="15" t="s">
        <v>131</v>
      </c>
      <c r="E138" s="16" t="s">
        <v>11</v>
      </c>
      <c r="F138" s="15" t="s">
        <v>25</v>
      </c>
      <c r="G138" s="17" t="s">
        <v>8</v>
      </c>
      <c r="H138" s="15" t="s">
        <v>62</v>
      </c>
      <c r="I138" s="18" t="s">
        <v>256</v>
      </c>
      <c r="J138" s="19">
        <v>48</v>
      </c>
      <c r="K138" s="20">
        <v>2160</v>
      </c>
      <c r="L138" s="19">
        <v>103680</v>
      </c>
      <c r="M138" s="21">
        <v>0.04</v>
      </c>
      <c r="N138" s="5">
        <v>99532.800000000003</v>
      </c>
      <c r="O138" s="17" t="s">
        <v>13</v>
      </c>
      <c r="P138" s="15" t="s">
        <v>49</v>
      </c>
      <c r="Q138" s="17" t="str">
        <f t="shared" si="1"/>
        <v>Rail</v>
      </c>
      <c r="R138" s="17" t="str">
        <f>_xlfn.IFNA(VLOOKUP(F138,SalesReps,2,0),"UNKOWN")</f>
        <v>Amit</v>
      </c>
    </row>
    <row r="139" spans="1:18">
      <c r="A139" s="12">
        <v>1121</v>
      </c>
      <c r="B139" s="13">
        <v>42815</v>
      </c>
      <c r="C139" s="14" t="s">
        <v>42</v>
      </c>
      <c r="D139" s="15" t="s">
        <v>257</v>
      </c>
      <c r="E139" s="16" t="s">
        <v>101</v>
      </c>
      <c r="F139" s="15" t="s">
        <v>27</v>
      </c>
      <c r="G139" s="17" t="s">
        <v>12</v>
      </c>
      <c r="H139" s="15" t="s">
        <v>74</v>
      </c>
      <c r="I139" s="18" t="s">
        <v>258</v>
      </c>
      <c r="J139" s="19">
        <v>16</v>
      </c>
      <c r="K139" s="20">
        <v>5460</v>
      </c>
      <c r="L139" s="19">
        <v>87360</v>
      </c>
      <c r="M139" s="21">
        <v>0</v>
      </c>
      <c r="N139" s="5">
        <v>87360</v>
      </c>
      <c r="O139" s="17" t="s">
        <v>13</v>
      </c>
      <c r="P139" s="15" t="s">
        <v>79</v>
      </c>
      <c r="Q139" s="17" t="str">
        <f t="shared" si="1"/>
        <v>Rail</v>
      </c>
      <c r="R139" s="17" t="str">
        <f>_xlfn.IFNA(VLOOKUP(F139,SalesReps,2,0),"UNKOWN")</f>
        <v>Amit</v>
      </c>
    </row>
    <row r="140" spans="1:18">
      <c r="A140" s="12">
        <v>1122</v>
      </c>
      <c r="B140" s="13">
        <v>42815</v>
      </c>
      <c r="C140" s="14" t="s">
        <v>42</v>
      </c>
      <c r="D140" s="15" t="s">
        <v>259</v>
      </c>
      <c r="E140" s="16" t="s">
        <v>11</v>
      </c>
      <c r="F140" s="15" t="s">
        <v>30</v>
      </c>
      <c r="G140" s="17" t="s">
        <v>12</v>
      </c>
      <c r="H140" s="15" t="s">
        <v>120</v>
      </c>
      <c r="I140" s="18" t="s">
        <v>260</v>
      </c>
      <c r="J140" s="19">
        <v>40</v>
      </c>
      <c r="K140" s="20">
        <v>180</v>
      </c>
      <c r="L140" s="19">
        <v>7200</v>
      </c>
      <c r="M140" s="21">
        <v>0.08</v>
      </c>
      <c r="N140" s="5">
        <v>6624</v>
      </c>
      <c r="O140" s="17" t="s">
        <v>13</v>
      </c>
      <c r="P140" s="15" t="s">
        <v>53</v>
      </c>
      <c r="Q140" s="17" t="str">
        <f t="shared" si="1"/>
        <v>Rail</v>
      </c>
      <c r="R140" s="17" t="str">
        <f>_xlfn.IFNA(VLOOKUP(F140,SalesReps,2,0),"UNKOWN")</f>
        <v>Sohail</v>
      </c>
    </row>
    <row r="141" spans="1:18">
      <c r="A141" s="12">
        <v>1123</v>
      </c>
      <c r="B141" s="13">
        <v>42816</v>
      </c>
      <c r="C141" s="14" t="s">
        <v>42</v>
      </c>
      <c r="D141" s="15" t="s">
        <v>261</v>
      </c>
      <c r="E141" s="16" t="s">
        <v>7</v>
      </c>
      <c r="F141" s="15" t="s">
        <v>30</v>
      </c>
      <c r="G141" s="17" t="s">
        <v>8</v>
      </c>
      <c r="H141" s="15" t="s">
        <v>44</v>
      </c>
      <c r="I141" s="18" t="s">
        <v>262</v>
      </c>
      <c r="J141" s="19">
        <v>40</v>
      </c>
      <c r="K141" s="20">
        <v>2400</v>
      </c>
      <c r="L141" s="19">
        <v>96000</v>
      </c>
      <c r="M141" s="21">
        <v>0.06</v>
      </c>
      <c r="N141" s="5">
        <v>90240</v>
      </c>
      <c r="O141" s="17" t="s">
        <v>84</v>
      </c>
      <c r="P141" s="15" t="s">
        <v>60</v>
      </c>
      <c r="Q141" s="17" t="str">
        <f t="shared" si="1"/>
        <v>UNKOWN</v>
      </c>
      <c r="R141" s="17" t="str">
        <f>_xlfn.IFNA(VLOOKUP(F141,SalesReps,2,0),"UNKOWN")</f>
        <v>Sohail</v>
      </c>
    </row>
    <row r="142" spans="1:18">
      <c r="A142" s="12">
        <v>1124</v>
      </c>
      <c r="B142" s="13">
        <v>42816</v>
      </c>
      <c r="C142" s="14" t="s">
        <v>42</v>
      </c>
      <c r="D142" s="15" t="s">
        <v>261</v>
      </c>
      <c r="E142" s="16" t="s">
        <v>7</v>
      </c>
      <c r="F142" s="15" t="s">
        <v>30</v>
      </c>
      <c r="G142" s="17" t="s">
        <v>12</v>
      </c>
      <c r="H142" s="15" t="s">
        <v>47</v>
      </c>
      <c r="I142" s="18" t="s">
        <v>263</v>
      </c>
      <c r="J142" s="19">
        <v>45</v>
      </c>
      <c r="K142" s="20">
        <v>540</v>
      </c>
      <c r="L142" s="19">
        <v>24300</v>
      </c>
      <c r="M142" s="21">
        <v>0.02</v>
      </c>
      <c r="N142" s="5">
        <v>23814</v>
      </c>
      <c r="O142" s="17" t="s">
        <v>84</v>
      </c>
      <c r="P142" s="15" t="s">
        <v>60</v>
      </c>
      <c r="Q142" s="17" t="str">
        <f t="shared" si="1"/>
        <v>UNKOWN</v>
      </c>
      <c r="R142" s="17" t="str">
        <f>_xlfn.IFNA(VLOOKUP(F142,SalesReps,2,0),"UNKOWN")</f>
        <v>Sohail</v>
      </c>
    </row>
    <row r="143" spans="1:18">
      <c r="A143" s="12">
        <v>1125</v>
      </c>
      <c r="B143" s="13">
        <v>42816</v>
      </c>
      <c r="C143" s="14" t="s">
        <v>42</v>
      </c>
      <c r="D143" s="15" t="s">
        <v>264</v>
      </c>
      <c r="E143" s="16" t="s">
        <v>101</v>
      </c>
      <c r="F143" s="15" t="s">
        <v>27</v>
      </c>
      <c r="G143" s="17" t="s">
        <v>8</v>
      </c>
      <c r="H143" s="15" t="s">
        <v>70</v>
      </c>
      <c r="I143" s="18" t="s">
        <v>71</v>
      </c>
      <c r="J143" s="19">
        <v>2</v>
      </c>
      <c r="K143" s="20">
        <v>5460</v>
      </c>
      <c r="L143" s="19">
        <v>10920</v>
      </c>
      <c r="M143" s="21">
        <v>0.04</v>
      </c>
      <c r="N143" s="5">
        <v>10483.200000000001</v>
      </c>
      <c r="O143" s="17" t="s">
        <v>84</v>
      </c>
      <c r="P143" s="15" t="s">
        <v>53</v>
      </c>
      <c r="Q143" s="17" t="str">
        <f t="shared" si="1"/>
        <v>UNKOWN</v>
      </c>
      <c r="R143" s="17" t="str">
        <f>_xlfn.IFNA(VLOOKUP(F143,SalesReps,2,0),"UNKOWN")</f>
        <v>Amit</v>
      </c>
    </row>
    <row r="144" spans="1:18">
      <c r="A144" s="12">
        <v>1126</v>
      </c>
      <c r="B144" s="13">
        <v>42816</v>
      </c>
      <c r="C144" s="14" t="s">
        <v>42</v>
      </c>
      <c r="D144" s="15" t="s">
        <v>264</v>
      </c>
      <c r="E144" s="16" t="s">
        <v>101</v>
      </c>
      <c r="F144" s="15" t="s">
        <v>27</v>
      </c>
      <c r="G144" s="17" t="s">
        <v>12</v>
      </c>
      <c r="H144" s="15" t="s">
        <v>47</v>
      </c>
      <c r="I144" s="18" t="s">
        <v>265</v>
      </c>
      <c r="J144" s="19">
        <v>23</v>
      </c>
      <c r="K144" s="20">
        <v>360</v>
      </c>
      <c r="L144" s="19">
        <v>8280</v>
      </c>
      <c r="M144" s="21">
        <v>0.08</v>
      </c>
      <c r="N144" s="5">
        <v>7617.6</v>
      </c>
      <c r="O144" s="17" t="s">
        <v>84</v>
      </c>
      <c r="P144" s="15" t="s">
        <v>53</v>
      </c>
      <c r="Q144" s="17" t="str">
        <f t="shared" si="1"/>
        <v>UNKOWN</v>
      </c>
      <c r="R144" s="17" t="str">
        <f>_xlfn.IFNA(VLOOKUP(F144,SalesReps,2,0),"UNKOWN")</f>
        <v>Amit</v>
      </c>
    </row>
    <row r="145" spans="1:18">
      <c r="A145" s="12">
        <v>1127</v>
      </c>
      <c r="B145" s="13">
        <v>42816</v>
      </c>
      <c r="C145" s="14" t="s">
        <v>42</v>
      </c>
      <c r="D145" s="15" t="s">
        <v>266</v>
      </c>
      <c r="E145" s="16" t="s">
        <v>7</v>
      </c>
      <c r="F145" s="15" t="s">
        <v>27</v>
      </c>
      <c r="G145" s="17" t="s">
        <v>12</v>
      </c>
      <c r="H145" s="15" t="s">
        <v>114</v>
      </c>
      <c r="I145" s="18" t="s">
        <v>267</v>
      </c>
      <c r="J145" s="19">
        <v>5</v>
      </c>
      <c r="K145" s="20">
        <v>180</v>
      </c>
      <c r="L145" s="19">
        <v>900</v>
      </c>
      <c r="M145" s="21">
        <v>0.08</v>
      </c>
      <c r="N145" s="5">
        <v>828</v>
      </c>
      <c r="O145" s="17" t="s">
        <v>13</v>
      </c>
      <c r="P145" s="15" t="s">
        <v>53</v>
      </c>
      <c r="Q145" s="17" t="str">
        <f t="shared" si="1"/>
        <v>Rail</v>
      </c>
      <c r="R145" s="17" t="str">
        <f>_xlfn.IFNA(VLOOKUP(F145,SalesReps,2,0),"UNKOWN")</f>
        <v>Amit</v>
      </c>
    </row>
    <row r="146" spans="1:18">
      <c r="A146" s="12">
        <v>1128</v>
      </c>
      <c r="B146" s="13">
        <v>42817</v>
      </c>
      <c r="C146" s="14" t="s">
        <v>42</v>
      </c>
      <c r="D146" s="15" t="s">
        <v>268</v>
      </c>
      <c r="E146" s="16" t="s">
        <v>50</v>
      </c>
      <c r="F146" s="15" t="s">
        <v>30</v>
      </c>
      <c r="G146" s="17" t="s">
        <v>12</v>
      </c>
      <c r="H146" s="15" t="s">
        <v>128</v>
      </c>
      <c r="I146" s="18" t="s">
        <v>269</v>
      </c>
      <c r="J146" s="19">
        <v>1</v>
      </c>
      <c r="K146" s="20">
        <v>3660</v>
      </c>
      <c r="L146" s="19">
        <v>3660</v>
      </c>
      <c r="M146" s="21">
        <v>0.01</v>
      </c>
      <c r="N146" s="5">
        <v>3623.4</v>
      </c>
      <c r="O146" s="17" t="s">
        <v>84</v>
      </c>
      <c r="P146" s="15" t="s">
        <v>53</v>
      </c>
      <c r="Q146" s="17" t="str">
        <f t="shared" si="1"/>
        <v>UNKOWN</v>
      </c>
      <c r="R146" s="17" t="str">
        <f>_xlfn.IFNA(VLOOKUP(F146,SalesReps,2,0),"UNKOWN")</f>
        <v>Sohail</v>
      </c>
    </row>
    <row r="147" spans="1:18">
      <c r="A147" s="12">
        <v>1129</v>
      </c>
      <c r="B147" s="13">
        <v>42817</v>
      </c>
      <c r="C147" s="14" t="s">
        <v>42</v>
      </c>
      <c r="D147" s="15" t="s">
        <v>270</v>
      </c>
      <c r="E147" s="16" t="s">
        <v>50</v>
      </c>
      <c r="F147" s="15" t="s">
        <v>25</v>
      </c>
      <c r="G147" s="17" t="s">
        <v>12</v>
      </c>
      <c r="H147" s="15" t="s">
        <v>114</v>
      </c>
      <c r="I147" s="18" t="s">
        <v>149</v>
      </c>
      <c r="J147" s="19">
        <v>41</v>
      </c>
      <c r="K147" s="20">
        <v>300</v>
      </c>
      <c r="L147" s="19">
        <v>12300</v>
      </c>
      <c r="M147" s="21">
        <v>0</v>
      </c>
      <c r="N147" s="5">
        <v>12300</v>
      </c>
      <c r="O147" s="17" t="s">
        <v>13</v>
      </c>
      <c r="P147" s="15" t="s">
        <v>53</v>
      </c>
      <c r="Q147" s="17" t="str">
        <f t="shared" si="1"/>
        <v>Rail</v>
      </c>
      <c r="R147" s="17" t="str">
        <f>_xlfn.IFNA(VLOOKUP(F147,SalesReps,2,0),"UNKOWN")</f>
        <v>Amit</v>
      </c>
    </row>
    <row r="148" spans="1:18">
      <c r="A148" s="12">
        <v>1130</v>
      </c>
      <c r="B148" s="13">
        <v>42817</v>
      </c>
      <c r="C148" s="14" t="s">
        <v>42</v>
      </c>
      <c r="D148" s="15" t="s">
        <v>271</v>
      </c>
      <c r="E148" s="16" t="s">
        <v>11</v>
      </c>
      <c r="F148" s="15" t="s">
        <v>27</v>
      </c>
      <c r="G148" s="17" t="s">
        <v>8</v>
      </c>
      <c r="H148" s="15" t="s">
        <v>62</v>
      </c>
      <c r="I148" s="18" t="s">
        <v>272</v>
      </c>
      <c r="J148" s="19">
        <v>31</v>
      </c>
      <c r="K148" s="20">
        <v>5160</v>
      </c>
      <c r="L148" s="19">
        <v>159960</v>
      </c>
      <c r="M148" s="21">
        <v>0.1</v>
      </c>
      <c r="N148" s="5">
        <v>143964</v>
      </c>
      <c r="O148" s="17" t="s">
        <v>15</v>
      </c>
      <c r="P148" s="15" t="s">
        <v>53</v>
      </c>
      <c r="Q148" s="17" t="str">
        <f t="shared" ref="Q148:Q211" si="2">IF(O148=$H$6,$I$6,IF(O148=$H$7,$I$7,IF(O148=$H$8,$I$8,IF(O148=$H$9,$I$9,"UNKOWN"))))</f>
        <v>Air</v>
      </c>
      <c r="R148" s="17" t="str">
        <f>_xlfn.IFNA(VLOOKUP(F148,SalesReps,2,0),"UNKOWN")</f>
        <v>Amit</v>
      </c>
    </row>
    <row r="149" spans="1:18">
      <c r="A149" s="12">
        <v>1131</v>
      </c>
      <c r="B149" s="13">
        <v>42817</v>
      </c>
      <c r="C149" s="14" t="s">
        <v>42</v>
      </c>
      <c r="D149" s="15" t="s">
        <v>271</v>
      </c>
      <c r="E149" s="16" t="s">
        <v>11</v>
      </c>
      <c r="F149" s="15" t="s">
        <v>27</v>
      </c>
      <c r="G149" s="17" t="s">
        <v>8</v>
      </c>
      <c r="H149" s="15" t="s">
        <v>44</v>
      </c>
      <c r="I149" s="18" t="s">
        <v>273</v>
      </c>
      <c r="J149" s="19">
        <v>7</v>
      </c>
      <c r="K149" s="20">
        <v>1260</v>
      </c>
      <c r="L149" s="19">
        <v>8820</v>
      </c>
      <c r="M149" s="21">
        <v>0.09</v>
      </c>
      <c r="N149" s="5">
        <v>8026.2</v>
      </c>
      <c r="O149" s="17" t="s">
        <v>15</v>
      </c>
      <c r="P149" s="15" t="s">
        <v>53</v>
      </c>
      <c r="Q149" s="17" t="str">
        <f t="shared" si="2"/>
        <v>Air</v>
      </c>
      <c r="R149" s="17" t="str">
        <f>_xlfn.IFNA(VLOOKUP(F149,SalesReps,2,0),"UNKOWN")</f>
        <v>Amit</v>
      </c>
    </row>
    <row r="150" spans="1:18">
      <c r="A150" s="12">
        <v>1132</v>
      </c>
      <c r="B150" s="13">
        <v>42817</v>
      </c>
      <c r="C150" s="14" t="s">
        <v>42</v>
      </c>
      <c r="D150" s="15" t="s">
        <v>271</v>
      </c>
      <c r="E150" s="16" t="s">
        <v>11</v>
      </c>
      <c r="F150" s="15" t="s">
        <v>27</v>
      </c>
      <c r="G150" s="17" t="s">
        <v>8</v>
      </c>
      <c r="H150" s="15" t="s">
        <v>62</v>
      </c>
      <c r="I150" s="18" t="s">
        <v>274</v>
      </c>
      <c r="J150" s="19">
        <v>11</v>
      </c>
      <c r="K150" s="20">
        <v>9360</v>
      </c>
      <c r="L150" s="19">
        <v>102960</v>
      </c>
      <c r="M150" s="21">
        <v>0.01</v>
      </c>
      <c r="N150" s="5">
        <v>101930.4</v>
      </c>
      <c r="O150" s="17" t="s">
        <v>15</v>
      </c>
      <c r="P150" s="15" t="s">
        <v>91</v>
      </c>
      <c r="Q150" s="17" t="str">
        <f t="shared" si="2"/>
        <v>Air</v>
      </c>
      <c r="R150" s="17" t="str">
        <f>_xlfn.IFNA(VLOOKUP(F150,SalesReps,2,0),"UNKOWN")</f>
        <v>Amit</v>
      </c>
    </row>
    <row r="151" spans="1:18">
      <c r="A151" s="12">
        <v>1133</v>
      </c>
      <c r="B151" s="13">
        <v>42818</v>
      </c>
      <c r="C151" s="14" t="s">
        <v>42</v>
      </c>
      <c r="D151" s="15" t="s">
        <v>171</v>
      </c>
      <c r="E151" s="16" t="s">
        <v>101</v>
      </c>
      <c r="F151" s="15" t="s">
        <v>25</v>
      </c>
      <c r="G151" s="17" t="s">
        <v>12</v>
      </c>
      <c r="H151" s="15" t="s">
        <v>47</v>
      </c>
      <c r="I151" s="18" t="s">
        <v>275</v>
      </c>
      <c r="J151" s="19">
        <v>31</v>
      </c>
      <c r="K151" s="20">
        <v>1140</v>
      </c>
      <c r="L151" s="19">
        <v>35340</v>
      </c>
      <c r="M151" s="21">
        <v>0.02</v>
      </c>
      <c r="N151" s="5">
        <v>34633.199999999997</v>
      </c>
      <c r="O151" s="17" t="s">
        <v>9</v>
      </c>
      <c r="P151" s="15" t="s">
        <v>53</v>
      </c>
      <c r="Q151" s="17" t="str">
        <f t="shared" si="2"/>
        <v>Road</v>
      </c>
      <c r="R151" s="17" t="str">
        <f>_xlfn.IFNA(VLOOKUP(F151,SalesReps,2,0),"UNKOWN")</f>
        <v>Amit</v>
      </c>
    </row>
    <row r="152" spans="1:18">
      <c r="A152" s="12">
        <v>1134</v>
      </c>
      <c r="B152" s="13">
        <v>42818</v>
      </c>
      <c r="C152" s="14" t="s">
        <v>42</v>
      </c>
      <c r="D152" s="15" t="s">
        <v>171</v>
      </c>
      <c r="E152" s="16" t="s">
        <v>101</v>
      </c>
      <c r="F152" s="15" t="s">
        <v>25</v>
      </c>
      <c r="G152" s="17" t="s">
        <v>12</v>
      </c>
      <c r="H152" s="15" t="s">
        <v>51</v>
      </c>
      <c r="I152" s="18" t="s">
        <v>276</v>
      </c>
      <c r="J152" s="19">
        <v>1</v>
      </c>
      <c r="K152" s="20">
        <v>180</v>
      </c>
      <c r="L152" s="19">
        <v>180</v>
      </c>
      <c r="M152" s="21">
        <v>0.03</v>
      </c>
      <c r="N152" s="5">
        <v>174.6</v>
      </c>
      <c r="O152" s="17" t="s">
        <v>9</v>
      </c>
      <c r="P152" s="15" t="s">
        <v>53</v>
      </c>
      <c r="Q152" s="17" t="str">
        <f t="shared" si="2"/>
        <v>Road</v>
      </c>
      <c r="R152" s="17" t="str">
        <f>_xlfn.IFNA(VLOOKUP(F152,SalesReps,2,0),"UNKOWN")</f>
        <v>Amit</v>
      </c>
    </row>
    <row r="153" spans="1:18">
      <c r="A153" s="12">
        <v>1135</v>
      </c>
      <c r="B153" s="13">
        <v>42818</v>
      </c>
      <c r="C153" s="14" t="s">
        <v>42</v>
      </c>
      <c r="D153" s="15" t="s">
        <v>171</v>
      </c>
      <c r="E153" s="16" t="s">
        <v>101</v>
      </c>
      <c r="F153" s="15" t="s">
        <v>25</v>
      </c>
      <c r="G153" s="17" t="s">
        <v>12</v>
      </c>
      <c r="H153" s="15" t="s">
        <v>51</v>
      </c>
      <c r="I153" s="18" t="s">
        <v>277</v>
      </c>
      <c r="J153" s="19">
        <v>31</v>
      </c>
      <c r="K153" s="20">
        <v>360</v>
      </c>
      <c r="L153" s="19">
        <v>11160</v>
      </c>
      <c r="M153" s="21">
        <v>0.05</v>
      </c>
      <c r="N153" s="5">
        <v>10602</v>
      </c>
      <c r="O153" s="17" t="s">
        <v>9</v>
      </c>
      <c r="P153" s="15" t="s">
        <v>91</v>
      </c>
      <c r="Q153" s="17" t="str">
        <f t="shared" si="2"/>
        <v>Road</v>
      </c>
      <c r="R153" s="17" t="str">
        <f>_xlfn.IFNA(VLOOKUP(F153,SalesReps,2,0),"UNKOWN")</f>
        <v>Amit</v>
      </c>
    </row>
    <row r="154" spans="1:18">
      <c r="A154" s="12">
        <v>1136</v>
      </c>
      <c r="B154" s="13">
        <v>42818</v>
      </c>
      <c r="C154" s="14" t="s">
        <v>42</v>
      </c>
      <c r="D154" s="15" t="s">
        <v>278</v>
      </c>
      <c r="E154" s="16" t="s">
        <v>50</v>
      </c>
      <c r="F154" s="15" t="s">
        <v>25</v>
      </c>
      <c r="G154" s="17" t="s">
        <v>66</v>
      </c>
      <c r="H154" s="15" t="s">
        <v>67</v>
      </c>
      <c r="I154" s="18" t="s">
        <v>255</v>
      </c>
      <c r="J154" s="19">
        <v>47</v>
      </c>
      <c r="K154" s="20">
        <v>30060</v>
      </c>
      <c r="L154" s="19">
        <v>1412820</v>
      </c>
      <c r="M154" s="21">
        <v>0.06</v>
      </c>
      <c r="N154" s="5">
        <v>1328050.8</v>
      </c>
      <c r="O154" s="17" t="s">
        <v>9</v>
      </c>
      <c r="P154" s="15" t="s">
        <v>64</v>
      </c>
      <c r="Q154" s="17" t="str">
        <f t="shared" si="2"/>
        <v>Road</v>
      </c>
      <c r="R154" s="17" t="str">
        <f>_xlfn.IFNA(VLOOKUP(F154,SalesReps,2,0),"UNKOWN")</f>
        <v>Amit</v>
      </c>
    </row>
    <row r="155" spans="1:18">
      <c r="A155" s="12">
        <v>1137</v>
      </c>
      <c r="B155" s="13">
        <v>42818</v>
      </c>
      <c r="C155" s="14" t="s">
        <v>42</v>
      </c>
      <c r="D155" s="15" t="s">
        <v>278</v>
      </c>
      <c r="E155" s="16" t="s">
        <v>50</v>
      </c>
      <c r="F155" s="15" t="s">
        <v>25</v>
      </c>
      <c r="G155" s="17" t="s">
        <v>12</v>
      </c>
      <c r="H155" s="15" t="s">
        <v>55</v>
      </c>
      <c r="I155" s="18" t="s">
        <v>241</v>
      </c>
      <c r="J155" s="19">
        <v>24</v>
      </c>
      <c r="K155" s="20">
        <v>780</v>
      </c>
      <c r="L155" s="19">
        <v>18720</v>
      </c>
      <c r="M155" s="21">
        <v>0.05</v>
      </c>
      <c r="N155" s="5">
        <v>17784</v>
      </c>
      <c r="O155" s="17" t="s">
        <v>9</v>
      </c>
      <c r="P155" s="15" t="s">
        <v>49</v>
      </c>
      <c r="Q155" s="17" t="str">
        <f t="shared" si="2"/>
        <v>Road</v>
      </c>
      <c r="R155" s="17" t="str">
        <f>_xlfn.IFNA(VLOOKUP(F155,SalesReps,2,0),"UNKOWN")</f>
        <v>Amit</v>
      </c>
    </row>
    <row r="156" spans="1:18">
      <c r="A156" s="12">
        <v>1138</v>
      </c>
      <c r="B156" s="13">
        <v>42818</v>
      </c>
      <c r="C156" s="14" t="s">
        <v>42</v>
      </c>
      <c r="D156" s="15" t="s">
        <v>279</v>
      </c>
      <c r="E156" s="16" t="s">
        <v>7</v>
      </c>
      <c r="F156" s="15" t="s">
        <v>25</v>
      </c>
      <c r="G156" s="17" t="s">
        <v>12</v>
      </c>
      <c r="H156" s="15" t="s">
        <v>47</v>
      </c>
      <c r="I156" s="18" t="s">
        <v>275</v>
      </c>
      <c r="J156" s="19">
        <v>48</v>
      </c>
      <c r="K156" s="20">
        <v>1140</v>
      </c>
      <c r="L156" s="19">
        <v>54720</v>
      </c>
      <c r="M156" s="21">
        <v>7.0000000000000007E-2</v>
      </c>
      <c r="N156" s="5">
        <v>50889.599999999999</v>
      </c>
      <c r="O156" s="17" t="s">
        <v>9</v>
      </c>
      <c r="P156" s="15" t="s">
        <v>79</v>
      </c>
      <c r="Q156" s="17" t="str">
        <f t="shared" si="2"/>
        <v>Road</v>
      </c>
      <c r="R156" s="17" t="str">
        <f>_xlfn.IFNA(VLOOKUP(F156,SalesReps,2,0),"UNKOWN")</f>
        <v>Amit</v>
      </c>
    </row>
    <row r="157" spans="1:18">
      <c r="A157" s="12">
        <v>1139</v>
      </c>
      <c r="B157" s="13">
        <v>42819</v>
      </c>
      <c r="C157" s="14" t="s">
        <v>42</v>
      </c>
      <c r="D157" s="15" t="s">
        <v>171</v>
      </c>
      <c r="E157" s="16" t="s">
        <v>101</v>
      </c>
      <c r="F157" s="15" t="s">
        <v>30</v>
      </c>
      <c r="G157" s="17" t="s">
        <v>12</v>
      </c>
      <c r="H157" s="15" t="s">
        <v>114</v>
      </c>
      <c r="I157" s="18" t="s">
        <v>280</v>
      </c>
      <c r="J157" s="19">
        <v>12</v>
      </c>
      <c r="K157" s="20">
        <v>2580</v>
      </c>
      <c r="L157" s="19">
        <v>30960</v>
      </c>
      <c r="M157" s="21">
        <v>0.1</v>
      </c>
      <c r="N157" s="5">
        <v>27864</v>
      </c>
      <c r="O157" s="17" t="s">
        <v>18</v>
      </c>
      <c r="P157" s="15" t="s">
        <v>53</v>
      </c>
      <c r="Q157" s="17" t="str">
        <f t="shared" si="2"/>
        <v>Air</v>
      </c>
      <c r="R157" s="17" t="str">
        <f>_xlfn.IFNA(VLOOKUP(F157,SalesReps,2,0),"UNKOWN")</f>
        <v>Sohail</v>
      </c>
    </row>
    <row r="158" spans="1:18">
      <c r="A158" s="12">
        <v>1140</v>
      </c>
      <c r="B158" s="13">
        <v>42819</v>
      </c>
      <c r="C158" s="14" t="s">
        <v>42</v>
      </c>
      <c r="D158" s="15" t="s">
        <v>171</v>
      </c>
      <c r="E158" s="16" t="s">
        <v>101</v>
      </c>
      <c r="F158" s="15" t="s">
        <v>30</v>
      </c>
      <c r="G158" s="17" t="s">
        <v>12</v>
      </c>
      <c r="H158" s="15" t="s">
        <v>47</v>
      </c>
      <c r="I158" s="18" t="s">
        <v>281</v>
      </c>
      <c r="J158" s="19">
        <v>25</v>
      </c>
      <c r="K158" s="20">
        <v>420</v>
      </c>
      <c r="L158" s="19">
        <v>10500</v>
      </c>
      <c r="M158" s="21">
        <v>0.1</v>
      </c>
      <c r="N158" s="5">
        <v>9450</v>
      </c>
      <c r="O158" s="17" t="s">
        <v>18</v>
      </c>
      <c r="P158" s="15" t="s">
        <v>49</v>
      </c>
      <c r="Q158" s="17" t="str">
        <f t="shared" si="2"/>
        <v>Air</v>
      </c>
      <c r="R158" s="17" t="str">
        <f>_xlfn.IFNA(VLOOKUP(F158,SalesReps,2,0),"UNKOWN")</f>
        <v>Sohail</v>
      </c>
    </row>
    <row r="159" spans="1:18">
      <c r="A159" s="12">
        <v>1141</v>
      </c>
      <c r="B159" s="13">
        <v>42819</v>
      </c>
      <c r="C159" s="14" t="s">
        <v>42</v>
      </c>
      <c r="D159" s="15" t="s">
        <v>282</v>
      </c>
      <c r="E159" s="16" t="s">
        <v>101</v>
      </c>
      <c r="F159" s="15" t="s">
        <v>28</v>
      </c>
      <c r="G159" s="17" t="s">
        <v>12</v>
      </c>
      <c r="H159" s="15" t="s">
        <v>114</v>
      </c>
      <c r="I159" s="18" t="s">
        <v>283</v>
      </c>
      <c r="J159" s="19">
        <v>30</v>
      </c>
      <c r="K159" s="20">
        <v>480</v>
      </c>
      <c r="L159" s="19">
        <v>14400</v>
      </c>
      <c r="M159" s="21">
        <v>0.03</v>
      </c>
      <c r="N159" s="5">
        <v>13968</v>
      </c>
      <c r="O159" s="17" t="s">
        <v>84</v>
      </c>
      <c r="P159" s="15" t="s">
        <v>79</v>
      </c>
      <c r="Q159" s="17" t="str">
        <f t="shared" si="2"/>
        <v>UNKOWN</v>
      </c>
      <c r="R159" s="17" t="str">
        <f>_xlfn.IFNA(VLOOKUP(F159,SalesReps,2,0),"UNKOWN")</f>
        <v>Sohail</v>
      </c>
    </row>
    <row r="160" spans="1:18">
      <c r="A160" s="12">
        <v>1142</v>
      </c>
      <c r="B160" s="13">
        <v>42820</v>
      </c>
      <c r="C160" s="14" t="s">
        <v>42</v>
      </c>
      <c r="D160" s="15" t="s">
        <v>284</v>
      </c>
      <c r="E160" s="16" t="s">
        <v>101</v>
      </c>
      <c r="F160" s="15" t="s">
        <v>28</v>
      </c>
      <c r="G160" s="17" t="s">
        <v>8</v>
      </c>
      <c r="H160" s="15" t="s">
        <v>44</v>
      </c>
      <c r="I160" s="18" t="s">
        <v>285</v>
      </c>
      <c r="J160" s="19">
        <v>30</v>
      </c>
      <c r="K160" s="20">
        <v>360</v>
      </c>
      <c r="L160" s="19">
        <v>10800</v>
      </c>
      <c r="M160" s="21">
        <v>0.05</v>
      </c>
      <c r="N160" s="5">
        <v>10260</v>
      </c>
      <c r="O160" s="17" t="s">
        <v>13</v>
      </c>
      <c r="P160" s="15" t="s">
        <v>53</v>
      </c>
      <c r="Q160" s="17" t="str">
        <f t="shared" si="2"/>
        <v>Rail</v>
      </c>
      <c r="R160" s="17" t="str">
        <f>_xlfn.IFNA(VLOOKUP(F160,SalesReps,2,0),"UNKOWN")</f>
        <v>Sohail</v>
      </c>
    </row>
    <row r="161" spans="1:18">
      <c r="A161" s="12">
        <v>1143</v>
      </c>
      <c r="B161" s="13">
        <v>42820</v>
      </c>
      <c r="C161" s="14" t="s">
        <v>42</v>
      </c>
      <c r="D161" s="15" t="s">
        <v>284</v>
      </c>
      <c r="E161" s="16" t="s">
        <v>101</v>
      </c>
      <c r="F161" s="15" t="s">
        <v>28</v>
      </c>
      <c r="G161" s="17" t="s">
        <v>66</v>
      </c>
      <c r="H161" s="15" t="s">
        <v>82</v>
      </c>
      <c r="I161" s="18" t="s">
        <v>286</v>
      </c>
      <c r="J161" s="19">
        <v>12</v>
      </c>
      <c r="K161" s="20">
        <v>420</v>
      </c>
      <c r="L161" s="19">
        <v>5040</v>
      </c>
      <c r="M161" s="21">
        <v>0.04</v>
      </c>
      <c r="N161" s="5">
        <v>4838.3999999999996</v>
      </c>
      <c r="O161" s="17" t="s">
        <v>13</v>
      </c>
      <c r="P161" s="15" t="s">
        <v>91</v>
      </c>
      <c r="Q161" s="17" t="str">
        <f t="shared" si="2"/>
        <v>Rail</v>
      </c>
      <c r="R161" s="17" t="str">
        <f>_xlfn.IFNA(VLOOKUP(F161,SalesReps,2,0),"UNKOWN")</f>
        <v>Sohail</v>
      </c>
    </row>
    <row r="162" spans="1:18">
      <c r="A162" s="12">
        <v>1144</v>
      </c>
      <c r="B162" s="13">
        <v>42820</v>
      </c>
      <c r="C162" s="14" t="s">
        <v>42</v>
      </c>
      <c r="D162" s="15" t="s">
        <v>287</v>
      </c>
      <c r="E162" s="16" t="s">
        <v>11</v>
      </c>
      <c r="F162" s="15" t="s">
        <v>30</v>
      </c>
      <c r="G162" s="17" t="s">
        <v>8</v>
      </c>
      <c r="H162" s="15" t="s">
        <v>70</v>
      </c>
      <c r="I162" s="18" t="s">
        <v>288</v>
      </c>
      <c r="J162" s="19">
        <v>4</v>
      </c>
      <c r="K162" s="20">
        <v>16260</v>
      </c>
      <c r="L162" s="19">
        <v>65040</v>
      </c>
      <c r="M162" s="21">
        <v>0.08</v>
      </c>
      <c r="N162" s="5">
        <v>59836.800000000003</v>
      </c>
      <c r="O162" s="17" t="s">
        <v>9</v>
      </c>
      <c r="P162" s="15" t="s">
        <v>60</v>
      </c>
      <c r="Q162" s="17" t="str">
        <f t="shared" si="2"/>
        <v>Road</v>
      </c>
      <c r="R162" s="17" t="str">
        <f>_xlfn.IFNA(VLOOKUP(F162,SalesReps,2,0),"UNKOWN")</f>
        <v>Sohail</v>
      </c>
    </row>
    <row r="163" spans="1:18">
      <c r="A163" s="12">
        <v>1145</v>
      </c>
      <c r="B163" s="13">
        <v>42820</v>
      </c>
      <c r="C163" s="14" t="s">
        <v>42</v>
      </c>
      <c r="D163" s="15" t="s">
        <v>287</v>
      </c>
      <c r="E163" s="16" t="s">
        <v>11</v>
      </c>
      <c r="F163" s="15" t="s">
        <v>30</v>
      </c>
      <c r="G163" s="17" t="s">
        <v>12</v>
      </c>
      <c r="H163" s="15" t="s">
        <v>51</v>
      </c>
      <c r="I163" s="18" t="s">
        <v>289</v>
      </c>
      <c r="J163" s="19">
        <v>43</v>
      </c>
      <c r="K163" s="20">
        <v>120</v>
      </c>
      <c r="L163" s="19">
        <v>5160</v>
      </c>
      <c r="M163" s="21">
        <v>0.01</v>
      </c>
      <c r="N163" s="5">
        <v>5108.3999999999996</v>
      </c>
      <c r="O163" s="17" t="s">
        <v>9</v>
      </c>
      <c r="P163" s="15" t="s">
        <v>79</v>
      </c>
      <c r="Q163" s="17" t="str">
        <f t="shared" si="2"/>
        <v>Road</v>
      </c>
      <c r="R163" s="17" t="str">
        <f>_xlfn.IFNA(VLOOKUP(F163,SalesReps,2,0),"UNKOWN")</f>
        <v>Sohail</v>
      </c>
    </row>
    <row r="164" spans="1:18">
      <c r="A164" s="12">
        <v>1146</v>
      </c>
      <c r="B164" s="13">
        <v>42820</v>
      </c>
      <c r="C164" s="14" t="s">
        <v>42</v>
      </c>
      <c r="D164" s="15" t="s">
        <v>290</v>
      </c>
      <c r="E164" s="16" t="s">
        <v>11</v>
      </c>
      <c r="F164" s="15" t="s">
        <v>27</v>
      </c>
      <c r="G164" s="17" t="s">
        <v>12</v>
      </c>
      <c r="H164" s="15" t="s">
        <v>47</v>
      </c>
      <c r="I164" s="18" t="s">
        <v>291</v>
      </c>
      <c r="J164" s="19">
        <v>5</v>
      </c>
      <c r="K164" s="20">
        <v>1200</v>
      </c>
      <c r="L164" s="19">
        <v>6000</v>
      </c>
      <c r="M164" s="21">
        <v>0.05</v>
      </c>
      <c r="N164" s="5">
        <v>5700</v>
      </c>
      <c r="O164" s="17" t="s">
        <v>13</v>
      </c>
      <c r="P164" s="15" t="s">
        <v>64</v>
      </c>
      <c r="Q164" s="17" t="str">
        <f t="shared" si="2"/>
        <v>Rail</v>
      </c>
      <c r="R164" s="17" t="str">
        <f>_xlfn.IFNA(VLOOKUP(F164,SalesReps,2,0),"UNKOWN")</f>
        <v>Amit</v>
      </c>
    </row>
    <row r="165" spans="1:18">
      <c r="A165" s="12">
        <v>1147</v>
      </c>
      <c r="B165" s="13">
        <v>42821</v>
      </c>
      <c r="C165" s="14" t="s">
        <v>42</v>
      </c>
      <c r="D165" s="15" t="s">
        <v>292</v>
      </c>
      <c r="E165" s="16" t="s">
        <v>50</v>
      </c>
      <c r="F165" s="15" t="s">
        <v>25</v>
      </c>
      <c r="G165" s="17" t="s">
        <v>12</v>
      </c>
      <c r="H165" s="15" t="s">
        <v>51</v>
      </c>
      <c r="I165" s="18" t="s">
        <v>293</v>
      </c>
      <c r="J165" s="19">
        <v>27</v>
      </c>
      <c r="K165" s="20">
        <v>180</v>
      </c>
      <c r="L165" s="19">
        <v>4860</v>
      </c>
      <c r="M165" s="21">
        <v>0.01</v>
      </c>
      <c r="N165" s="5">
        <v>4811.3999999999996</v>
      </c>
      <c r="O165" s="17" t="s">
        <v>13</v>
      </c>
      <c r="P165" s="15" t="s">
        <v>64</v>
      </c>
      <c r="Q165" s="17" t="str">
        <f t="shared" si="2"/>
        <v>Rail</v>
      </c>
      <c r="R165" s="17" t="str">
        <f>_xlfn.IFNA(VLOOKUP(F165,SalesReps,2,0),"UNKOWN")</f>
        <v>Amit</v>
      </c>
    </row>
    <row r="166" spans="1:18">
      <c r="A166" s="12">
        <v>1148</v>
      </c>
      <c r="B166" s="13">
        <v>42821</v>
      </c>
      <c r="C166" s="14" t="s">
        <v>42</v>
      </c>
      <c r="D166" s="15" t="s">
        <v>294</v>
      </c>
      <c r="E166" s="16" t="s">
        <v>101</v>
      </c>
      <c r="F166" s="15" t="s">
        <v>25</v>
      </c>
      <c r="G166" s="17" t="s">
        <v>12</v>
      </c>
      <c r="H166" s="15" t="s">
        <v>114</v>
      </c>
      <c r="I166" s="18" t="s">
        <v>295</v>
      </c>
      <c r="J166" s="19">
        <v>33</v>
      </c>
      <c r="K166" s="20">
        <v>420</v>
      </c>
      <c r="L166" s="19">
        <v>13860</v>
      </c>
      <c r="M166" s="21">
        <v>0.08</v>
      </c>
      <c r="N166" s="5">
        <v>12751.2</v>
      </c>
      <c r="O166" s="17" t="s">
        <v>84</v>
      </c>
      <c r="P166" s="15" t="s">
        <v>64</v>
      </c>
      <c r="Q166" s="17" t="str">
        <f t="shared" si="2"/>
        <v>UNKOWN</v>
      </c>
      <c r="R166" s="17" t="str">
        <f>_xlfn.IFNA(VLOOKUP(F166,SalesReps,2,0),"UNKOWN")</f>
        <v>Amit</v>
      </c>
    </row>
    <row r="167" spans="1:18">
      <c r="A167" s="12">
        <v>1149</v>
      </c>
      <c r="B167" s="13">
        <v>42821</v>
      </c>
      <c r="C167" s="14" t="s">
        <v>42</v>
      </c>
      <c r="D167" s="15" t="s">
        <v>296</v>
      </c>
      <c r="E167" s="16" t="s">
        <v>11</v>
      </c>
      <c r="F167" s="15" t="s">
        <v>25</v>
      </c>
      <c r="G167" s="17" t="s">
        <v>8</v>
      </c>
      <c r="H167" s="15" t="s">
        <v>44</v>
      </c>
      <c r="I167" s="18" t="s">
        <v>297</v>
      </c>
      <c r="J167" s="19">
        <v>32</v>
      </c>
      <c r="K167" s="20">
        <v>660</v>
      </c>
      <c r="L167" s="19">
        <v>21120</v>
      </c>
      <c r="M167" s="21">
        <v>0.09</v>
      </c>
      <c r="N167" s="5">
        <v>19219.2</v>
      </c>
      <c r="O167" s="17" t="s">
        <v>13</v>
      </c>
      <c r="P167" s="15" t="s">
        <v>53</v>
      </c>
      <c r="Q167" s="17" t="str">
        <f t="shared" si="2"/>
        <v>Rail</v>
      </c>
      <c r="R167" s="17" t="str">
        <f>_xlfn.IFNA(VLOOKUP(F167,SalesReps,2,0),"UNKOWN")</f>
        <v>Amit</v>
      </c>
    </row>
    <row r="168" spans="1:18">
      <c r="A168" s="12">
        <v>1150</v>
      </c>
      <c r="B168" s="13">
        <v>42821</v>
      </c>
      <c r="C168" s="14" t="s">
        <v>42</v>
      </c>
      <c r="D168" s="15" t="s">
        <v>298</v>
      </c>
      <c r="E168" s="16" t="s">
        <v>11</v>
      </c>
      <c r="F168" s="15" t="s">
        <v>25</v>
      </c>
      <c r="G168" s="17" t="s">
        <v>8</v>
      </c>
      <c r="H168" s="15" t="s">
        <v>44</v>
      </c>
      <c r="I168" s="18" t="s">
        <v>299</v>
      </c>
      <c r="J168" s="19">
        <v>13</v>
      </c>
      <c r="K168" s="20">
        <v>2040</v>
      </c>
      <c r="L168" s="19">
        <v>26520</v>
      </c>
      <c r="M168" s="21">
        <v>0</v>
      </c>
      <c r="N168" s="5">
        <v>26520</v>
      </c>
      <c r="O168" s="17" t="s">
        <v>15</v>
      </c>
      <c r="P168" s="15" t="s">
        <v>64</v>
      </c>
      <c r="Q168" s="17" t="str">
        <f t="shared" si="2"/>
        <v>Air</v>
      </c>
      <c r="R168" s="17" t="str">
        <f>_xlfn.IFNA(VLOOKUP(F168,SalesReps,2,0),"UNKOWN")</f>
        <v>Amit</v>
      </c>
    </row>
    <row r="169" spans="1:18">
      <c r="A169" s="12">
        <v>1151</v>
      </c>
      <c r="B169" s="13">
        <v>42821</v>
      </c>
      <c r="C169" s="14" t="s">
        <v>42</v>
      </c>
      <c r="D169" s="15" t="s">
        <v>300</v>
      </c>
      <c r="E169" s="16" t="s">
        <v>7</v>
      </c>
      <c r="F169" s="15" t="s">
        <v>27</v>
      </c>
      <c r="G169" s="17" t="s">
        <v>12</v>
      </c>
      <c r="H169" s="15" t="s">
        <v>114</v>
      </c>
      <c r="I169" s="18" t="s">
        <v>301</v>
      </c>
      <c r="J169" s="19">
        <v>21</v>
      </c>
      <c r="K169" s="20">
        <v>18960</v>
      </c>
      <c r="L169" s="19">
        <v>398160</v>
      </c>
      <c r="M169" s="21">
        <v>0.04</v>
      </c>
      <c r="N169" s="5">
        <v>382233.59999999998</v>
      </c>
      <c r="O169" s="17" t="s">
        <v>9</v>
      </c>
      <c r="P169" s="15" t="s">
        <v>53</v>
      </c>
      <c r="Q169" s="17" t="str">
        <f t="shared" si="2"/>
        <v>Road</v>
      </c>
      <c r="R169" s="17" t="str">
        <f>_xlfn.IFNA(VLOOKUP(F169,SalesReps,2,0),"UNKOWN")</f>
        <v>Amit</v>
      </c>
    </row>
    <row r="170" spans="1:18">
      <c r="A170" s="12">
        <v>1152</v>
      </c>
      <c r="B170" s="13">
        <v>42821</v>
      </c>
      <c r="C170" s="14" t="s">
        <v>42</v>
      </c>
      <c r="D170" s="15" t="s">
        <v>300</v>
      </c>
      <c r="E170" s="16" t="s">
        <v>7</v>
      </c>
      <c r="F170" s="15" t="s">
        <v>27</v>
      </c>
      <c r="G170" s="17" t="s">
        <v>66</v>
      </c>
      <c r="H170" s="15" t="s">
        <v>82</v>
      </c>
      <c r="I170" s="18" t="s">
        <v>302</v>
      </c>
      <c r="J170" s="19">
        <v>22</v>
      </c>
      <c r="K170" s="20">
        <v>600</v>
      </c>
      <c r="L170" s="19">
        <v>13200</v>
      </c>
      <c r="M170" s="21">
        <v>0</v>
      </c>
      <c r="N170" s="5">
        <v>13200</v>
      </c>
      <c r="O170" s="17" t="s">
        <v>9</v>
      </c>
      <c r="P170" s="15" t="s">
        <v>53</v>
      </c>
      <c r="Q170" s="17" t="str">
        <f t="shared" si="2"/>
        <v>Road</v>
      </c>
      <c r="R170" s="17" t="str">
        <f>_xlfn.IFNA(VLOOKUP(F170,SalesReps,2,0),"UNKOWN")</f>
        <v>Amit</v>
      </c>
    </row>
    <row r="171" spans="1:18">
      <c r="A171" s="12">
        <v>1153</v>
      </c>
      <c r="B171" s="13">
        <v>42821</v>
      </c>
      <c r="C171" s="14" t="s">
        <v>42</v>
      </c>
      <c r="D171" s="15" t="s">
        <v>300</v>
      </c>
      <c r="E171" s="16" t="s">
        <v>7</v>
      </c>
      <c r="F171" s="15" t="s">
        <v>27</v>
      </c>
      <c r="G171" s="17" t="s">
        <v>8</v>
      </c>
      <c r="H171" s="15" t="s">
        <v>62</v>
      </c>
      <c r="I171" s="18" t="s">
        <v>303</v>
      </c>
      <c r="J171" s="19">
        <v>7</v>
      </c>
      <c r="K171" s="20">
        <v>6960</v>
      </c>
      <c r="L171" s="19">
        <v>48720</v>
      </c>
      <c r="M171" s="21">
        <v>0.08</v>
      </c>
      <c r="N171" s="5">
        <v>44822.400000000001</v>
      </c>
      <c r="O171" s="17" t="s">
        <v>9</v>
      </c>
      <c r="P171" s="15" t="s">
        <v>79</v>
      </c>
      <c r="Q171" s="17" t="str">
        <f t="shared" si="2"/>
        <v>Road</v>
      </c>
      <c r="R171" s="17" t="str">
        <f>_xlfn.IFNA(VLOOKUP(F171,SalesReps,2,0),"UNKOWN")</f>
        <v>Amit</v>
      </c>
    </row>
    <row r="172" spans="1:18">
      <c r="A172" s="12">
        <v>1154</v>
      </c>
      <c r="B172" s="13">
        <v>42821</v>
      </c>
      <c r="C172" s="14" t="s">
        <v>42</v>
      </c>
      <c r="D172" s="15" t="s">
        <v>300</v>
      </c>
      <c r="E172" s="16" t="s">
        <v>7</v>
      </c>
      <c r="F172" s="15" t="s">
        <v>27</v>
      </c>
      <c r="G172" s="17" t="s">
        <v>8</v>
      </c>
      <c r="H172" s="15" t="s">
        <v>62</v>
      </c>
      <c r="I172" s="18" t="s">
        <v>63</v>
      </c>
      <c r="J172" s="19">
        <v>40</v>
      </c>
      <c r="K172" s="20">
        <v>5760</v>
      </c>
      <c r="L172" s="19">
        <v>230400</v>
      </c>
      <c r="M172" s="21">
        <v>0.05</v>
      </c>
      <c r="N172" s="5">
        <v>218880</v>
      </c>
      <c r="O172" s="17" t="s">
        <v>9</v>
      </c>
      <c r="P172" s="15" t="s">
        <v>79</v>
      </c>
      <c r="Q172" s="17" t="str">
        <f t="shared" si="2"/>
        <v>Road</v>
      </c>
      <c r="R172" s="17" t="str">
        <f>_xlfn.IFNA(VLOOKUP(F172,SalesReps,2,0),"UNKOWN")</f>
        <v>Amit</v>
      </c>
    </row>
    <row r="173" spans="1:18">
      <c r="A173" s="12">
        <v>1155</v>
      </c>
      <c r="B173" s="13">
        <v>42822</v>
      </c>
      <c r="C173" s="14" t="s">
        <v>42</v>
      </c>
      <c r="D173" s="15" t="s">
        <v>304</v>
      </c>
      <c r="E173" s="16" t="s">
        <v>101</v>
      </c>
      <c r="F173" s="15" t="s">
        <v>25</v>
      </c>
      <c r="G173" s="17" t="s">
        <v>8</v>
      </c>
      <c r="H173" s="15" t="s">
        <v>62</v>
      </c>
      <c r="I173" s="18" t="s">
        <v>305</v>
      </c>
      <c r="J173" s="19">
        <v>41</v>
      </c>
      <c r="K173" s="20">
        <v>3960</v>
      </c>
      <c r="L173" s="19">
        <v>162360</v>
      </c>
      <c r="M173" s="21">
        <v>0.01</v>
      </c>
      <c r="N173" s="5">
        <v>160736.4</v>
      </c>
      <c r="O173" s="17" t="s">
        <v>18</v>
      </c>
      <c r="P173" s="15" t="s">
        <v>49</v>
      </c>
      <c r="Q173" s="17" t="str">
        <f t="shared" si="2"/>
        <v>Air</v>
      </c>
      <c r="R173" s="17" t="str">
        <f>_xlfn.IFNA(VLOOKUP(F173,SalesReps,2,0),"UNKOWN")</f>
        <v>Amit</v>
      </c>
    </row>
    <row r="174" spans="1:18">
      <c r="A174" s="12">
        <v>1156</v>
      </c>
      <c r="B174" s="13">
        <v>42822</v>
      </c>
      <c r="C174" s="14" t="s">
        <v>42</v>
      </c>
      <c r="D174" s="15" t="s">
        <v>306</v>
      </c>
      <c r="E174" s="16" t="s">
        <v>11</v>
      </c>
      <c r="F174" s="15" t="s">
        <v>27</v>
      </c>
      <c r="G174" s="17" t="s">
        <v>8</v>
      </c>
      <c r="H174" s="15" t="s">
        <v>44</v>
      </c>
      <c r="I174" s="18" t="s">
        <v>307</v>
      </c>
      <c r="J174" s="19">
        <v>46</v>
      </c>
      <c r="K174" s="20">
        <v>2100</v>
      </c>
      <c r="L174" s="19">
        <v>96600</v>
      </c>
      <c r="M174" s="21">
        <v>0.02</v>
      </c>
      <c r="N174" s="5">
        <v>94668</v>
      </c>
      <c r="O174" s="17" t="s">
        <v>84</v>
      </c>
      <c r="P174" s="15" t="s">
        <v>91</v>
      </c>
      <c r="Q174" s="17" t="str">
        <f t="shared" si="2"/>
        <v>UNKOWN</v>
      </c>
      <c r="R174" s="17" t="str">
        <f>_xlfn.IFNA(VLOOKUP(F174,SalesReps,2,0),"UNKOWN")</f>
        <v>Amit</v>
      </c>
    </row>
    <row r="175" spans="1:18">
      <c r="A175" s="12">
        <v>1157</v>
      </c>
      <c r="B175" s="13">
        <v>42822</v>
      </c>
      <c r="C175" s="14" t="s">
        <v>42</v>
      </c>
      <c r="D175" s="15" t="s">
        <v>306</v>
      </c>
      <c r="E175" s="16" t="s">
        <v>11</v>
      </c>
      <c r="F175" s="15" t="s">
        <v>27</v>
      </c>
      <c r="G175" s="17" t="s">
        <v>8</v>
      </c>
      <c r="H175" s="15" t="s">
        <v>44</v>
      </c>
      <c r="I175" s="18" t="s">
        <v>165</v>
      </c>
      <c r="J175" s="19">
        <v>44</v>
      </c>
      <c r="K175" s="20">
        <v>300</v>
      </c>
      <c r="L175" s="19">
        <v>13200</v>
      </c>
      <c r="M175" s="21">
        <v>0.01</v>
      </c>
      <c r="N175" s="5">
        <v>13068</v>
      </c>
      <c r="O175" s="17" t="s">
        <v>84</v>
      </c>
      <c r="P175" s="15" t="s">
        <v>79</v>
      </c>
      <c r="Q175" s="17" t="str">
        <f t="shared" si="2"/>
        <v>UNKOWN</v>
      </c>
      <c r="R175" s="17" t="str">
        <f>_xlfn.IFNA(VLOOKUP(F175,SalesReps,2,0),"UNKOWN")</f>
        <v>Amit</v>
      </c>
    </row>
    <row r="176" spans="1:18">
      <c r="A176" s="12">
        <v>1158</v>
      </c>
      <c r="B176" s="13">
        <v>42822</v>
      </c>
      <c r="C176" s="14" t="s">
        <v>42</v>
      </c>
      <c r="D176" s="15" t="s">
        <v>308</v>
      </c>
      <c r="E176" s="16" t="s">
        <v>11</v>
      </c>
      <c r="F176" s="15" t="s">
        <v>30</v>
      </c>
      <c r="G176" s="17" t="s">
        <v>12</v>
      </c>
      <c r="H176" s="15" t="s">
        <v>51</v>
      </c>
      <c r="I176" s="18" t="s">
        <v>309</v>
      </c>
      <c r="J176" s="19">
        <v>14</v>
      </c>
      <c r="K176" s="20">
        <v>2460</v>
      </c>
      <c r="L176" s="19">
        <v>34440</v>
      </c>
      <c r="M176" s="21">
        <v>0</v>
      </c>
      <c r="N176" s="5">
        <v>34440</v>
      </c>
      <c r="O176" s="17" t="s">
        <v>13</v>
      </c>
      <c r="P176" s="15" t="s">
        <v>79</v>
      </c>
      <c r="Q176" s="17" t="str">
        <f t="shared" si="2"/>
        <v>Rail</v>
      </c>
      <c r="R176" s="17" t="str">
        <f>_xlfn.IFNA(VLOOKUP(F176,SalesReps,2,0),"UNKOWN")</f>
        <v>Sohail</v>
      </c>
    </row>
    <row r="177" spans="1:18">
      <c r="A177" s="12">
        <v>1159</v>
      </c>
      <c r="B177" s="13">
        <v>42823</v>
      </c>
      <c r="C177" s="14" t="s">
        <v>42</v>
      </c>
      <c r="D177" s="15" t="s">
        <v>310</v>
      </c>
      <c r="E177" s="16" t="s">
        <v>50</v>
      </c>
      <c r="F177" s="15" t="s">
        <v>30</v>
      </c>
      <c r="G177" s="17" t="s">
        <v>66</v>
      </c>
      <c r="H177" s="15" t="s">
        <v>82</v>
      </c>
      <c r="I177" s="18" t="s">
        <v>311</v>
      </c>
      <c r="J177" s="19">
        <v>14</v>
      </c>
      <c r="K177" s="20">
        <v>360</v>
      </c>
      <c r="L177" s="19">
        <v>5040</v>
      </c>
      <c r="M177" s="21">
        <v>0.04</v>
      </c>
      <c r="N177" s="5">
        <v>4838.3999999999996</v>
      </c>
      <c r="O177" s="17" t="s">
        <v>9</v>
      </c>
      <c r="P177" s="15" t="s">
        <v>53</v>
      </c>
      <c r="Q177" s="17" t="str">
        <f t="shared" si="2"/>
        <v>Road</v>
      </c>
      <c r="R177" s="17" t="str">
        <f>_xlfn.IFNA(VLOOKUP(F177,SalesReps,2,0),"UNKOWN")</f>
        <v>Sohail</v>
      </c>
    </row>
    <row r="178" spans="1:18">
      <c r="A178" s="12">
        <v>1160</v>
      </c>
      <c r="B178" s="13">
        <v>42824</v>
      </c>
      <c r="C178" s="14" t="s">
        <v>42</v>
      </c>
      <c r="D178" s="15" t="s">
        <v>312</v>
      </c>
      <c r="E178" s="16" t="s">
        <v>50</v>
      </c>
      <c r="F178" s="15" t="s">
        <v>25</v>
      </c>
      <c r="G178" s="17" t="s">
        <v>12</v>
      </c>
      <c r="H178" s="15" t="s">
        <v>114</v>
      </c>
      <c r="I178" s="18" t="s">
        <v>313</v>
      </c>
      <c r="J178" s="19">
        <v>43</v>
      </c>
      <c r="K178" s="20">
        <v>2520</v>
      </c>
      <c r="L178" s="19">
        <v>108360</v>
      </c>
      <c r="M178" s="21">
        <v>0.1</v>
      </c>
      <c r="N178" s="5">
        <v>97524</v>
      </c>
      <c r="O178" s="17" t="s">
        <v>18</v>
      </c>
      <c r="P178" s="15" t="s">
        <v>53</v>
      </c>
      <c r="Q178" s="17" t="str">
        <f t="shared" si="2"/>
        <v>Air</v>
      </c>
      <c r="R178" s="17" t="str">
        <f>_xlfn.IFNA(VLOOKUP(F178,SalesReps,2,0),"UNKOWN")</f>
        <v>Amit</v>
      </c>
    </row>
    <row r="179" spans="1:18">
      <c r="A179" s="12">
        <v>1161</v>
      </c>
      <c r="B179" s="13">
        <v>42824</v>
      </c>
      <c r="C179" s="14" t="s">
        <v>42</v>
      </c>
      <c r="D179" s="15" t="s">
        <v>312</v>
      </c>
      <c r="E179" s="16" t="s">
        <v>50</v>
      </c>
      <c r="F179" s="15" t="s">
        <v>25</v>
      </c>
      <c r="G179" s="17" t="s">
        <v>12</v>
      </c>
      <c r="H179" s="15" t="s">
        <v>114</v>
      </c>
      <c r="I179" s="18" t="s">
        <v>197</v>
      </c>
      <c r="J179" s="19">
        <v>17</v>
      </c>
      <c r="K179" s="20">
        <v>360</v>
      </c>
      <c r="L179" s="19">
        <v>6120</v>
      </c>
      <c r="M179" s="21">
        <v>7.0000000000000007E-2</v>
      </c>
      <c r="N179" s="5">
        <v>5691.6</v>
      </c>
      <c r="O179" s="17" t="s">
        <v>18</v>
      </c>
      <c r="P179" s="15" t="s">
        <v>53</v>
      </c>
      <c r="Q179" s="17" t="str">
        <f t="shared" si="2"/>
        <v>Air</v>
      </c>
      <c r="R179" s="17" t="str">
        <f>_xlfn.IFNA(VLOOKUP(F179,SalesReps,2,0),"UNKOWN")</f>
        <v>Amit</v>
      </c>
    </row>
    <row r="180" spans="1:18">
      <c r="A180" s="12">
        <v>1162</v>
      </c>
      <c r="B180" s="13">
        <v>42824</v>
      </c>
      <c r="C180" s="14" t="s">
        <v>42</v>
      </c>
      <c r="D180" s="15" t="s">
        <v>312</v>
      </c>
      <c r="E180" s="16" t="s">
        <v>50</v>
      </c>
      <c r="F180" s="15" t="s">
        <v>25</v>
      </c>
      <c r="G180" s="17" t="s">
        <v>12</v>
      </c>
      <c r="H180" s="15" t="s">
        <v>51</v>
      </c>
      <c r="I180" s="18" t="s">
        <v>314</v>
      </c>
      <c r="J180" s="19">
        <v>31</v>
      </c>
      <c r="K180" s="20">
        <v>1320</v>
      </c>
      <c r="L180" s="19">
        <v>40920</v>
      </c>
      <c r="M180" s="21">
        <v>0.02</v>
      </c>
      <c r="N180" s="5">
        <v>40101.599999999999</v>
      </c>
      <c r="O180" s="17" t="s">
        <v>18</v>
      </c>
      <c r="P180" s="15" t="s">
        <v>79</v>
      </c>
      <c r="Q180" s="17" t="str">
        <f t="shared" si="2"/>
        <v>Air</v>
      </c>
      <c r="R180" s="17" t="str">
        <f>_xlfn.IFNA(VLOOKUP(F180,SalesReps,2,0),"UNKOWN")</f>
        <v>Amit</v>
      </c>
    </row>
    <row r="181" spans="1:18">
      <c r="A181" s="12">
        <v>1163</v>
      </c>
      <c r="B181" s="13">
        <v>42824</v>
      </c>
      <c r="C181" s="14" t="s">
        <v>42</v>
      </c>
      <c r="D181" s="15" t="s">
        <v>315</v>
      </c>
      <c r="E181" s="16" t="s">
        <v>101</v>
      </c>
      <c r="F181" s="15" t="s">
        <v>25</v>
      </c>
      <c r="G181" s="17" t="s">
        <v>8</v>
      </c>
      <c r="H181" s="15" t="s">
        <v>44</v>
      </c>
      <c r="I181" s="18" t="s">
        <v>316</v>
      </c>
      <c r="J181" s="19">
        <v>39</v>
      </c>
      <c r="K181" s="20">
        <v>1200</v>
      </c>
      <c r="L181" s="19">
        <v>46800</v>
      </c>
      <c r="M181" s="21">
        <v>0.05</v>
      </c>
      <c r="N181" s="5">
        <v>44460</v>
      </c>
      <c r="O181" s="17" t="s">
        <v>13</v>
      </c>
      <c r="P181" s="15" t="s">
        <v>49</v>
      </c>
      <c r="Q181" s="17" t="str">
        <f t="shared" si="2"/>
        <v>Rail</v>
      </c>
      <c r="R181" s="17" t="str">
        <f>_xlfn.IFNA(VLOOKUP(F181,SalesReps,2,0),"UNKOWN")</f>
        <v>Amit</v>
      </c>
    </row>
    <row r="182" spans="1:18">
      <c r="A182" s="12">
        <v>1164</v>
      </c>
      <c r="B182" s="13">
        <v>42824</v>
      </c>
      <c r="C182" s="14" t="s">
        <v>42</v>
      </c>
      <c r="D182" s="15" t="s">
        <v>317</v>
      </c>
      <c r="E182" s="16" t="s">
        <v>50</v>
      </c>
      <c r="F182" s="15" t="s">
        <v>27</v>
      </c>
      <c r="G182" s="17" t="s">
        <v>66</v>
      </c>
      <c r="H182" s="15" t="s">
        <v>82</v>
      </c>
      <c r="I182" s="18" t="s">
        <v>318</v>
      </c>
      <c r="J182" s="19">
        <v>36</v>
      </c>
      <c r="K182" s="20">
        <v>2820</v>
      </c>
      <c r="L182" s="19">
        <v>101520</v>
      </c>
      <c r="M182" s="21">
        <v>0.05</v>
      </c>
      <c r="N182" s="5">
        <v>96444</v>
      </c>
      <c r="O182" s="17" t="s">
        <v>18</v>
      </c>
      <c r="P182" s="15" t="s">
        <v>49</v>
      </c>
      <c r="Q182" s="17" t="str">
        <f t="shared" si="2"/>
        <v>Air</v>
      </c>
      <c r="R182" s="17" t="str">
        <f>_xlfn.IFNA(VLOOKUP(F182,SalesReps,2,0),"UNKOWN")</f>
        <v>Amit</v>
      </c>
    </row>
    <row r="183" spans="1:18">
      <c r="A183" s="12">
        <v>1165</v>
      </c>
      <c r="B183" s="13">
        <v>42824</v>
      </c>
      <c r="C183" s="14" t="s">
        <v>42</v>
      </c>
      <c r="D183" s="15" t="s">
        <v>315</v>
      </c>
      <c r="E183" s="16" t="s">
        <v>50</v>
      </c>
      <c r="F183" s="15" t="s">
        <v>25</v>
      </c>
      <c r="G183" s="17" t="s">
        <v>8</v>
      </c>
      <c r="H183" s="15" t="s">
        <v>62</v>
      </c>
      <c r="I183" s="18" t="s">
        <v>319</v>
      </c>
      <c r="J183" s="19">
        <v>5</v>
      </c>
      <c r="K183" s="20">
        <v>2160</v>
      </c>
      <c r="L183" s="19">
        <v>10800</v>
      </c>
      <c r="M183" s="21">
        <v>0.09</v>
      </c>
      <c r="N183" s="5">
        <v>9828</v>
      </c>
      <c r="O183" s="17" t="s">
        <v>13</v>
      </c>
      <c r="P183" s="15" t="s">
        <v>53</v>
      </c>
      <c r="Q183" s="17" t="str">
        <f t="shared" si="2"/>
        <v>Rail</v>
      </c>
      <c r="R183" s="17" t="str">
        <f>_xlfn.IFNA(VLOOKUP(F183,SalesReps,2,0),"UNKOWN")</f>
        <v>Amit</v>
      </c>
    </row>
    <row r="184" spans="1:18">
      <c r="A184" s="12">
        <v>1166</v>
      </c>
      <c r="B184" s="13">
        <v>42824</v>
      </c>
      <c r="C184" s="14" t="s">
        <v>42</v>
      </c>
      <c r="D184" s="15" t="s">
        <v>320</v>
      </c>
      <c r="E184" s="16" t="s">
        <v>101</v>
      </c>
      <c r="F184" s="15" t="s">
        <v>30</v>
      </c>
      <c r="G184" s="17" t="s">
        <v>12</v>
      </c>
      <c r="H184" s="15" t="s">
        <v>47</v>
      </c>
      <c r="I184" s="18" t="s">
        <v>321</v>
      </c>
      <c r="J184" s="19">
        <v>40</v>
      </c>
      <c r="K184" s="20">
        <v>420</v>
      </c>
      <c r="L184" s="19">
        <v>16800</v>
      </c>
      <c r="M184" s="21">
        <v>0.1</v>
      </c>
      <c r="N184" s="5">
        <v>15120</v>
      </c>
      <c r="O184" s="17" t="s">
        <v>15</v>
      </c>
      <c r="P184" s="15" t="s">
        <v>53</v>
      </c>
      <c r="Q184" s="17" t="str">
        <f t="shared" si="2"/>
        <v>Air</v>
      </c>
      <c r="R184" s="17" t="str">
        <f>_xlfn.IFNA(VLOOKUP(F184,SalesReps,2,0),"UNKOWN")</f>
        <v>Sohail</v>
      </c>
    </row>
    <row r="185" spans="1:18">
      <c r="A185" s="12">
        <v>1167</v>
      </c>
      <c r="B185" s="13">
        <v>42824</v>
      </c>
      <c r="C185" s="14" t="s">
        <v>42</v>
      </c>
      <c r="D185" s="15" t="s">
        <v>320</v>
      </c>
      <c r="E185" s="16" t="s">
        <v>101</v>
      </c>
      <c r="F185" s="15" t="s">
        <v>30</v>
      </c>
      <c r="G185" s="17" t="s">
        <v>8</v>
      </c>
      <c r="H185" s="15" t="s">
        <v>62</v>
      </c>
      <c r="I185" s="18" t="s">
        <v>322</v>
      </c>
      <c r="J185" s="19">
        <v>21</v>
      </c>
      <c r="K185" s="20">
        <v>11760</v>
      </c>
      <c r="L185" s="19">
        <v>246960</v>
      </c>
      <c r="M185" s="21">
        <v>0.05</v>
      </c>
      <c r="N185" s="5">
        <v>234612</v>
      </c>
      <c r="O185" s="17" t="s">
        <v>15</v>
      </c>
      <c r="P185" s="15" t="s">
        <v>49</v>
      </c>
      <c r="Q185" s="17" t="str">
        <f t="shared" si="2"/>
        <v>Air</v>
      </c>
      <c r="R185" s="17" t="str">
        <f>_xlfn.IFNA(VLOOKUP(F185,SalesReps,2,0),"UNKOWN")</f>
        <v>Sohail</v>
      </c>
    </row>
    <row r="186" spans="1:18">
      <c r="A186" s="12">
        <v>1168</v>
      </c>
      <c r="B186" s="13">
        <v>42824</v>
      </c>
      <c r="C186" s="14" t="s">
        <v>42</v>
      </c>
      <c r="D186" s="15" t="s">
        <v>323</v>
      </c>
      <c r="E186" s="16" t="s">
        <v>50</v>
      </c>
      <c r="F186" s="15" t="s">
        <v>27</v>
      </c>
      <c r="G186" s="17" t="s">
        <v>12</v>
      </c>
      <c r="H186" s="15" t="s">
        <v>55</v>
      </c>
      <c r="I186" s="18" t="s">
        <v>324</v>
      </c>
      <c r="J186" s="19">
        <v>23</v>
      </c>
      <c r="K186" s="20">
        <v>8580</v>
      </c>
      <c r="L186" s="19">
        <v>197340</v>
      </c>
      <c r="M186" s="21">
        <v>0.08</v>
      </c>
      <c r="N186" s="5">
        <v>181552.8</v>
      </c>
      <c r="O186" s="17" t="s">
        <v>18</v>
      </c>
      <c r="P186" s="15" t="s">
        <v>49</v>
      </c>
      <c r="Q186" s="17" t="str">
        <f t="shared" si="2"/>
        <v>Air</v>
      </c>
      <c r="R186" s="17" t="str">
        <f>_xlfn.IFNA(VLOOKUP(F186,SalesReps,2,0),"UNKOWN")</f>
        <v>Amit</v>
      </c>
    </row>
    <row r="187" spans="1:18">
      <c r="A187" s="12">
        <v>1169</v>
      </c>
      <c r="B187" s="13">
        <v>42825</v>
      </c>
      <c r="C187" s="14" t="s">
        <v>42</v>
      </c>
      <c r="D187" s="15" t="s">
        <v>325</v>
      </c>
      <c r="E187" s="16" t="s">
        <v>50</v>
      </c>
      <c r="F187" s="15" t="s">
        <v>27</v>
      </c>
      <c r="G187" s="17" t="s">
        <v>12</v>
      </c>
      <c r="H187" s="15" t="s">
        <v>55</v>
      </c>
      <c r="I187" s="18" t="s">
        <v>326</v>
      </c>
      <c r="J187" s="19">
        <v>24</v>
      </c>
      <c r="K187" s="20">
        <v>1260</v>
      </c>
      <c r="L187" s="19">
        <v>30240</v>
      </c>
      <c r="M187" s="21">
        <v>0.01</v>
      </c>
      <c r="N187" s="5">
        <v>29937.599999999999</v>
      </c>
      <c r="O187" s="17" t="s">
        <v>9</v>
      </c>
      <c r="P187" s="15" t="s">
        <v>53</v>
      </c>
      <c r="Q187" s="17" t="str">
        <f t="shared" si="2"/>
        <v>Road</v>
      </c>
      <c r="R187" s="17" t="str">
        <f>_xlfn.IFNA(VLOOKUP(F187,SalesReps,2,0),"UNKOWN")</f>
        <v>Amit</v>
      </c>
    </row>
    <row r="188" spans="1:18">
      <c r="A188" s="12">
        <v>1170</v>
      </c>
      <c r="B188" s="13">
        <v>42825</v>
      </c>
      <c r="C188" s="14" t="s">
        <v>42</v>
      </c>
      <c r="D188" s="15" t="s">
        <v>327</v>
      </c>
      <c r="E188" s="16" t="s">
        <v>101</v>
      </c>
      <c r="F188" s="15" t="s">
        <v>28</v>
      </c>
      <c r="G188" s="17" t="s">
        <v>8</v>
      </c>
      <c r="H188" s="15" t="s">
        <v>44</v>
      </c>
      <c r="I188" s="18" t="s">
        <v>328</v>
      </c>
      <c r="J188" s="19">
        <v>21</v>
      </c>
      <c r="K188" s="20">
        <v>2400</v>
      </c>
      <c r="L188" s="19">
        <v>50400</v>
      </c>
      <c r="M188" s="21">
        <v>0.05</v>
      </c>
      <c r="N188" s="5">
        <v>47880</v>
      </c>
      <c r="O188" s="17" t="s">
        <v>84</v>
      </c>
      <c r="P188" s="15" t="s">
        <v>60</v>
      </c>
      <c r="Q188" s="17" t="str">
        <f t="shared" si="2"/>
        <v>UNKOWN</v>
      </c>
      <c r="R188" s="17" t="str">
        <f>_xlfn.IFNA(VLOOKUP(F188,SalesReps,2,0),"UNKOWN")</f>
        <v>Sohail</v>
      </c>
    </row>
    <row r="189" spans="1:18">
      <c r="A189" s="12">
        <v>1171</v>
      </c>
      <c r="B189" s="13">
        <v>42825</v>
      </c>
      <c r="C189" s="14" t="s">
        <v>42</v>
      </c>
      <c r="D189" s="15" t="s">
        <v>329</v>
      </c>
      <c r="E189" s="16" t="s">
        <v>50</v>
      </c>
      <c r="F189" s="15" t="s">
        <v>25</v>
      </c>
      <c r="G189" s="17" t="s">
        <v>12</v>
      </c>
      <c r="H189" s="15" t="s">
        <v>47</v>
      </c>
      <c r="I189" s="18" t="s">
        <v>330</v>
      </c>
      <c r="J189" s="19">
        <v>35</v>
      </c>
      <c r="K189" s="20">
        <v>1140</v>
      </c>
      <c r="L189" s="19">
        <v>39900</v>
      </c>
      <c r="M189" s="21">
        <v>0.05</v>
      </c>
      <c r="N189" s="5">
        <v>37905</v>
      </c>
      <c r="O189" s="17" t="s">
        <v>9</v>
      </c>
      <c r="P189" s="15" t="s">
        <v>64</v>
      </c>
      <c r="Q189" s="17" t="str">
        <f t="shared" si="2"/>
        <v>Road</v>
      </c>
      <c r="R189" s="17" t="str">
        <f>_xlfn.IFNA(VLOOKUP(F189,SalesReps,2,0),"UNKOWN")</f>
        <v>Amit</v>
      </c>
    </row>
    <row r="190" spans="1:18">
      <c r="A190" s="12">
        <v>1172</v>
      </c>
      <c r="B190" s="13">
        <v>42825</v>
      </c>
      <c r="C190" s="14" t="s">
        <v>42</v>
      </c>
      <c r="D190" s="15" t="s">
        <v>329</v>
      </c>
      <c r="E190" s="16" t="s">
        <v>50</v>
      </c>
      <c r="F190" s="15" t="s">
        <v>25</v>
      </c>
      <c r="G190" s="17" t="s">
        <v>12</v>
      </c>
      <c r="H190" s="15" t="s">
        <v>47</v>
      </c>
      <c r="I190" s="18" t="s">
        <v>331</v>
      </c>
      <c r="J190" s="19">
        <v>43</v>
      </c>
      <c r="K190" s="20">
        <v>420</v>
      </c>
      <c r="L190" s="19">
        <v>18060</v>
      </c>
      <c r="M190" s="21">
        <v>0.09</v>
      </c>
      <c r="N190" s="5">
        <v>16434.599999999999</v>
      </c>
      <c r="O190" s="17" t="s">
        <v>9</v>
      </c>
      <c r="P190" s="15" t="s">
        <v>53</v>
      </c>
      <c r="Q190" s="17" t="str">
        <f t="shared" si="2"/>
        <v>Road</v>
      </c>
      <c r="R190" s="17" t="str">
        <f>_xlfn.IFNA(VLOOKUP(F190,SalesReps,2,0),"UNKOWN")</f>
        <v>Amit</v>
      </c>
    </row>
    <row r="191" spans="1:18">
      <c r="A191" s="12">
        <v>1173</v>
      </c>
      <c r="B191" s="13">
        <v>42825</v>
      </c>
      <c r="C191" s="14" t="s">
        <v>42</v>
      </c>
      <c r="D191" s="15" t="s">
        <v>242</v>
      </c>
      <c r="E191" s="16" t="s">
        <v>11</v>
      </c>
      <c r="F191" s="15" t="s">
        <v>25</v>
      </c>
      <c r="G191" s="17" t="s">
        <v>12</v>
      </c>
      <c r="H191" s="15" t="s">
        <v>47</v>
      </c>
      <c r="I191" s="18" t="s">
        <v>332</v>
      </c>
      <c r="J191" s="19">
        <v>44</v>
      </c>
      <c r="K191" s="20">
        <v>420</v>
      </c>
      <c r="L191" s="19">
        <v>18480</v>
      </c>
      <c r="M191" s="21">
        <v>0.03</v>
      </c>
      <c r="N191" s="5">
        <v>17925.599999999999</v>
      </c>
      <c r="O191" s="17" t="s">
        <v>13</v>
      </c>
      <c r="P191" s="15" t="s">
        <v>53</v>
      </c>
      <c r="Q191" s="17" t="str">
        <f t="shared" si="2"/>
        <v>Rail</v>
      </c>
      <c r="R191" s="17" t="str">
        <f>_xlfn.IFNA(VLOOKUP(F191,SalesReps,2,0),"UNKOWN")</f>
        <v>Amit</v>
      </c>
    </row>
    <row r="192" spans="1:18">
      <c r="A192" s="12">
        <v>1174</v>
      </c>
      <c r="B192" s="13">
        <v>42826</v>
      </c>
      <c r="C192" s="14" t="s">
        <v>333</v>
      </c>
      <c r="D192" s="15" t="s">
        <v>334</v>
      </c>
      <c r="E192" s="16" t="s">
        <v>101</v>
      </c>
      <c r="F192" s="15" t="s">
        <v>27</v>
      </c>
      <c r="G192" s="17" t="s">
        <v>12</v>
      </c>
      <c r="H192" s="15" t="s">
        <v>114</v>
      </c>
      <c r="I192" s="18" t="s">
        <v>335</v>
      </c>
      <c r="J192" s="19">
        <v>48</v>
      </c>
      <c r="K192" s="20">
        <v>480</v>
      </c>
      <c r="L192" s="19">
        <v>23040</v>
      </c>
      <c r="M192" s="21">
        <v>7.0000000000000007E-2</v>
      </c>
      <c r="N192" s="5">
        <v>21427.200000000001</v>
      </c>
      <c r="O192" s="17" t="s">
        <v>15</v>
      </c>
      <c r="P192" s="15" t="s">
        <v>53</v>
      </c>
      <c r="Q192" s="17" t="str">
        <f t="shared" si="2"/>
        <v>Air</v>
      </c>
      <c r="R192" s="17" t="str">
        <f>_xlfn.IFNA(VLOOKUP(F192,SalesReps,2,0),"UNKOWN")</f>
        <v>Amit</v>
      </c>
    </row>
    <row r="193" spans="1:18">
      <c r="A193" s="12">
        <v>1175</v>
      </c>
      <c r="B193" s="13">
        <v>42826</v>
      </c>
      <c r="C193" s="14" t="s">
        <v>333</v>
      </c>
      <c r="D193" s="15" t="s">
        <v>334</v>
      </c>
      <c r="E193" s="16" t="s">
        <v>101</v>
      </c>
      <c r="F193" s="15" t="s">
        <v>27</v>
      </c>
      <c r="G193" s="17" t="s">
        <v>8</v>
      </c>
      <c r="H193" s="15" t="s">
        <v>62</v>
      </c>
      <c r="I193" s="18" t="s">
        <v>336</v>
      </c>
      <c r="J193" s="19">
        <v>12</v>
      </c>
      <c r="K193" s="20">
        <v>12060</v>
      </c>
      <c r="L193" s="19">
        <v>144720</v>
      </c>
      <c r="M193" s="21">
        <v>0.05</v>
      </c>
      <c r="N193" s="5">
        <v>137484</v>
      </c>
      <c r="O193" s="17" t="s">
        <v>15</v>
      </c>
      <c r="P193" s="15" t="s">
        <v>79</v>
      </c>
      <c r="Q193" s="17" t="str">
        <f t="shared" si="2"/>
        <v>Air</v>
      </c>
      <c r="R193" s="17" t="str">
        <f>_xlfn.IFNA(VLOOKUP(F193,SalesReps,2,0),"UNKOWN")</f>
        <v>Amit</v>
      </c>
    </row>
    <row r="194" spans="1:18">
      <c r="A194" s="12">
        <v>1176</v>
      </c>
      <c r="B194" s="13">
        <v>42826</v>
      </c>
      <c r="C194" s="14" t="s">
        <v>333</v>
      </c>
      <c r="D194" s="15" t="s">
        <v>337</v>
      </c>
      <c r="E194" s="16" t="s">
        <v>50</v>
      </c>
      <c r="F194" s="15" t="s">
        <v>30</v>
      </c>
      <c r="G194" s="17" t="s">
        <v>66</v>
      </c>
      <c r="H194" s="15" t="s">
        <v>199</v>
      </c>
      <c r="I194" s="18" t="s">
        <v>338</v>
      </c>
      <c r="J194" s="19">
        <v>31</v>
      </c>
      <c r="K194" s="20">
        <v>6060</v>
      </c>
      <c r="L194" s="19">
        <v>187860</v>
      </c>
      <c r="M194" s="21">
        <v>0.08</v>
      </c>
      <c r="N194" s="5">
        <v>172831.2</v>
      </c>
      <c r="O194" s="17" t="s">
        <v>18</v>
      </c>
      <c r="P194" s="15" t="s">
        <v>53</v>
      </c>
      <c r="Q194" s="17" t="str">
        <f t="shared" si="2"/>
        <v>Air</v>
      </c>
      <c r="R194" s="17" t="str">
        <f>_xlfn.IFNA(VLOOKUP(F194,SalesReps,2,0),"UNKOWN")</f>
        <v>Sohail</v>
      </c>
    </row>
    <row r="195" spans="1:18">
      <c r="A195" s="12">
        <v>1177</v>
      </c>
      <c r="B195" s="13">
        <v>42826</v>
      </c>
      <c r="C195" s="14" t="s">
        <v>333</v>
      </c>
      <c r="D195" s="15" t="s">
        <v>339</v>
      </c>
      <c r="E195" s="16" t="s">
        <v>7</v>
      </c>
      <c r="F195" s="15" t="s">
        <v>27</v>
      </c>
      <c r="G195" s="17" t="s">
        <v>12</v>
      </c>
      <c r="H195" s="15" t="s">
        <v>55</v>
      </c>
      <c r="I195" s="18" t="s">
        <v>340</v>
      </c>
      <c r="J195" s="19">
        <v>27</v>
      </c>
      <c r="K195" s="20">
        <v>2100</v>
      </c>
      <c r="L195" s="19">
        <v>56700</v>
      </c>
      <c r="M195" s="21">
        <v>0.1</v>
      </c>
      <c r="N195" s="5">
        <v>51030</v>
      </c>
      <c r="O195" s="17" t="s">
        <v>13</v>
      </c>
      <c r="P195" s="15" t="s">
        <v>53</v>
      </c>
      <c r="Q195" s="17" t="str">
        <f t="shared" si="2"/>
        <v>Rail</v>
      </c>
      <c r="R195" s="17" t="str">
        <f>_xlfn.IFNA(VLOOKUP(F195,SalesReps,2,0),"UNKOWN")</f>
        <v>Amit</v>
      </c>
    </row>
    <row r="196" spans="1:18">
      <c r="A196" s="12">
        <v>1178</v>
      </c>
      <c r="B196" s="13">
        <v>42826</v>
      </c>
      <c r="C196" s="14" t="s">
        <v>333</v>
      </c>
      <c r="D196" s="15" t="s">
        <v>339</v>
      </c>
      <c r="E196" s="16" t="s">
        <v>7</v>
      </c>
      <c r="F196" s="15" t="s">
        <v>27</v>
      </c>
      <c r="G196" s="17" t="s">
        <v>66</v>
      </c>
      <c r="H196" s="15" t="s">
        <v>125</v>
      </c>
      <c r="I196" s="18" t="s">
        <v>341</v>
      </c>
      <c r="J196" s="19">
        <v>11</v>
      </c>
      <c r="K196" s="20">
        <v>17220</v>
      </c>
      <c r="L196" s="19">
        <v>189420</v>
      </c>
      <c r="M196" s="21">
        <v>0.1</v>
      </c>
      <c r="N196" s="5">
        <v>170478</v>
      </c>
      <c r="O196" s="17" t="s">
        <v>13</v>
      </c>
      <c r="P196" s="15" t="s">
        <v>53</v>
      </c>
      <c r="Q196" s="17" t="str">
        <f t="shared" si="2"/>
        <v>Rail</v>
      </c>
      <c r="R196" s="17" t="str">
        <f>_xlfn.IFNA(VLOOKUP(F196,SalesReps,2,0),"UNKOWN")</f>
        <v>Amit</v>
      </c>
    </row>
    <row r="197" spans="1:18">
      <c r="A197" s="12">
        <v>1179</v>
      </c>
      <c r="B197" s="13">
        <v>42826</v>
      </c>
      <c r="C197" s="14" t="s">
        <v>333</v>
      </c>
      <c r="D197" s="15" t="s">
        <v>342</v>
      </c>
      <c r="E197" s="16" t="s">
        <v>7</v>
      </c>
      <c r="F197" s="15" t="s">
        <v>28</v>
      </c>
      <c r="G197" s="17" t="s">
        <v>8</v>
      </c>
      <c r="H197" s="15" t="s">
        <v>70</v>
      </c>
      <c r="I197" s="18" t="s">
        <v>73</v>
      </c>
      <c r="J197" s="19">
        <v>9</v>
      </c>
      <c r="K197" s="20">
        <v>116340</v>
      </c>
      <c r="L197" s="19">
        <v>1047060</v>
      </c>
      <c r="M197" s="21">
        <v>0</v>
      </c>
      <c r="N197" s="5">
        <v>1047060</v>
      </c>
      <c r="O197" s="17" t="s">
        <v>13</v>
      </c>
      <c r="P197" s="15" t="s">
        <v>64</v>
      </c>
      <c r="Q197" s="17" t="str">
        <f t="shared" si="2"/>
        <v>Rail</v>
      </c>
      <c r="R197" s="17" t="str">
        <f>_xlfn.IFNA(VLOOKUP(F197,SalesReps,2,0),"UNKOWN")</f>
        <v>Sohail</v>
      </c>
    </row>
    <row r="198" spans="1:18">
      <c r="A198" s="12">
        <v>1180</v>
      </c>
      <c r="B198" s="13">
        <v>42827</v>
      </c>
      <c r="C198" s="14" t="s">
        <v>333</v>
      </c>
      <c r="D198" s="15" t="s">
        <v>343</v>
      </c>
      <c r="E198" s="16" t="s">
        <v>101</v>
      </c>
      <c r="F198" s="15" t="s">
        <v>30</v>
      </c>
      <c r="G198" s="17" t="s">
        <v>12</v>
      </c>
      <c r="H198" s="15" t="s">
        <v>157</v>
      </c>
      <c r="I198" s="18" t="s">
        <v>344</v>
      </c>
      <c r="J198" s="19">
        <v>36</v>
      </c>
      <c r="K198" s="20">
        <v>120</v>
      </c>
      <c r="L198" s="19">
        <v>4320</v>
      </c>
      <c r="M198" s="21">
        <v>0.04</v>
      </c>
      <c r="N198" s="5">
        <v>4147.2</v>
      </c>
      <c r="O198" s="17" t="s">
        <v>13</v>
      </c>
      <c r="P198" s="15" t="s">
        <v>60</v>
      </c>
      <c r="Q198" s="17" t="str">
        <f t="shared" si="2"/>
        <v>Rail</v>
      </c>
      <c r="R198" s="17" t="str">
        <f>_xlfn.IFNA(VLOOKUP(F198,SalesReps,2,0),"UNKOWN")</f>
        <v>Sohail</v>
      </c>
    </row>
    <row r="199" spans="1:18">
      <c r="A199" s="12">
        <v>1181</v>
      </c>
      <c r="B199" s="13">
        <v>42827</v>
      </c>
      <c r="C199" s="14" t="s">
        <v>333</v>
      </c>
      <c r="D199" s="15" t="s">
        <v>345</v>
      </c>
      <c r="E199" s="16" t="s">
        <v>101</v>
      </c>
      <c r="F199" s="15" t="s">
        <v>25</v>
      </c>
      <c r="G199" s="17" t="s">
        <v>12</v>
      </c>
      <c r="H199" s="15" t="s">
        <v>47</v>
      </c>
      <c r="I199" s="18" t="s">
        <v>332</v>
      </c>
      <c r="J199" s="19">
        <v>18</v>
      </c>
      <c r="K199" s="20">
        <v>420</v>
      </c>
      <c r="L199" s="19">
        <v>7560</v>
      </c>
      <c r="M199" s="21">
        <v>0.04</v>
      </c>
      <c r="N199" s="5">
        <v>7257.6</v>
      </c>
      <c r="O199" s="17" t="s">
        <v>13</v>
      </c>
      <c r="P199" s="15" t="s">
        <v>53</v>
      </c>
      <c r="Q199" s="17" t="str">
        <f t="shared" si="2"/>
        <v>Rail</v>
      </c>
      <c r="R199" s="17" t="str">
        <f>_xlfn.IFNA(VLOOKUP(F199,SalesReps,2,0),"UNKOWN")</f>
        <v>Amit</v>
      </c>
    </row>
    <row r="200" spans="1:18">
      <c r="A200" s="12">
        <v>1182</v>
      </c>
      <c r="B200" s="13">
        <v>42827</v>
      </c>
      <c r="C200" s="14" t="s">
        <v>333</v>
      </c>
      <c r="D200" s="15" t="s">
        <v>191</v>
      </c>
      <c r="E200" s="16" t="s">
        <v>11</v>
      </c>
      <c r="F200" s="15" t="s">
        <v>27</v>
      </c>
      <c r="G200" s="17" t="s">
        <v>66</v>
      </c>
      <c r="H200" s="15" t="s">
        <v>82</v>
      </c>
      <c r="I200" s="18" t="s">
        <v>346</v>
      </c>
      <c r="J200" s="19">
        <v>39</v>
      </c>
      <c r="K200" s="20">
        <v>1080</v>
      </c>
      <c r="L200" s="19">
        <v>42120</v>
      </c>
      <c r="M200" s="21">
        <v>0.1</v>
      </c>
      <c r="N200" s="5">
        <v>37908</v>
      </c>
      <c r="O200" s="17" t="s">
        <v>9</v>
      </c>
      <c r="P200" s="15" t="s">
        <v>79</v>
      </c>
      <c r="Q200" s="17" t="str">
        <f t="shared" si="2"/>
        <v>Road</v>
      </c>
      <c r="R200" s="17" t="str">
        <f>_xlfn.IFNA(VLOOKUP(F200,SalesReps,2,0),"UNKOWN")</f>
        <v>Amit</v>
      </c>
    </row>
    <row r="201" spans="1:18">
      <c r="A201" s="12">
        <v>1183</v>
      </c>
      <c r="B201" s="13">
        <v>42827</v>
      </c>
      <c r="C201" s="14" t="s">
        <v>333</v>
      </c>
      <c r="D201" s="15" t="s">
        <v>347</v>
      </c>
      <c r="E201" s="16" t="s">
        <v>7</v>
      </c>
      <c r="F201" s="15" t="s">
        <v>25</v>
      </c>
      <c r="G201" s="17" t="s">
        <v>12</v>
      </c>
      <c r="H201" s="15" t="s">
        <v>114</v>
      </c>
      <c r="I201" s="18" t="s">
        <v>348</v>
      </c>
      <c r="J201" s="19">
        <v>23</v>
      </c>
      <c r="K201" s="20">
        <v>9960</v>
      </c>
      <c r="L201" s="19">
        <v>229080</v>
      </c>
      <c r="M201" s="21">
        <v>0.03</v>
      </c>
      <c r="N201" s="5">
        <v>222207.6</v>
      </c>
      <c r="O201" s="17" t="s">
        <v>9</v>
      </c>
      <c r="P201" s="15" t="s">
        <v>49</v>
      </c>
      <c r="Q201" s="17" t="str">
        <f t="shared" si="2"/>
        <v>Road</v>
      </c>
      <c r="R201" s="17" t="str">
        <f>_xlfn.IFNA(VLOOKUP(F201,SalesReps,2,0),"UNKOWN")</f>
        <v>Amit</v>
      </c>
    </row>
    <row r="202" spans="1:18">
      <c r="A202" s="12">
        <v>1184</v>
      </c>
      <c r="B202" s="13">
        <v>42827</v>
      </c>
      <c r="C202" s="14" t="s">
        <v>333</v>
      </c>
      <c r="D202" s="15" t="s">
        <v>347</v>
      </c>
      <c r="E202" s="16" t="s">
        <v>7</v>
      </c>
      <c r="F202" s="15" t="s">
        <v>25</v>
      </c>
      <c r="G202" s="17" t="s">
        <v>12</v>
      </c>
      <c r="H202" s="15" t="s">
        <v>51</v>
      </c>
      <c r="I202" s="18" t="s">
        <v>289</v>
      </c>
      <c r="J202" s="19">
        <v>40</v>
      </c>
      <c r="K202" s="20">
        <v>120</v>
      </c>
      <c r="L202" s="19">
        <v>4800</v>
      </c>
      <c r="M202" s="21">
        <v>0.01</v>
      </c>
      <c r="N202" s="5">
        <v>4752</v>
      </c>
      <c r="O202" s="17" t="s">
        <v>9</v>
      </c>
      <c r="P202" s="15" t="s">
        <v>79</v>
      </c>
      <c r="Q202" s="17" t="str">
        <f t="shared" si="2"/>
        <v>Road</v>
      </c>
      <c r="R202" s="17" t="str">
        <f>_xlfn.IFNA(VLOOKUP(F202,SalesReps,2,0),"UNKOWN")</f>
        <v>Amit</v>
      </c>
    </row>
    <row r="203" spans="1:18">
      <c r="A203" s="12">
        <v>1185</v>
      </c>
      <c r="B203" s="13">
        <v>42827</v>
      </c>
      <c r="C203" s="14" t="s">
        <v>333</v>
      </c>
      <c r="D203" s="15" t="s">
        <v>349</v>
      </c>
      <c r="E203" s="16" t="s">
        <v>7</v>
      </c>
      <c r="F203" s="15" t="s">
        <v>28</v>
      </c>
      <c r="G203" s="17" t="s">
        <v>12</v>
      </c>
      <c r="H203" s="15" t="s">
        <v>47</v>
      </c>
      <c r="I203" s="18" t="s">
        <v>350</v>
      </c>
      <c r="J203" s="19">
        <v>48</v>
      </c>
      <c r="K203" s="20">
        <v>420</v>
      </c>
      <c r="L203" s="19">
        <v>20160</v>
      </c>
      <c r="M203" s="21">
        <v>0.03</v>
      </c>
      <c r="N203" s="5">
        <v>19555.2</v>
      </c>
      <c r="O203" s="17" t="s">
        <v>18</v>
      </c>
      <c r="P203" s="15" t="s">
        <v>53</v>
      </c>
      <c r="Q203" s="17" t="str">
        <f t="shared" si="2"/>
        <v>Air</v>
      </c>
      <c r="R203" s="17" t="str">
        <f>_xlfn.IFNA(VLOOKUP(F203,SalesReps,2,0),"UNKOWN")</f>
        <v>Sohail</v>
      </c>
    </row>
    <row r="204" spans="1:18">
      <c r="A204" s="12">
        <v>1186</v>
      </c>
      <c r="B204" s="13">
        <v>42829</v>
      </c>
      <c r="C204" s="14" t="s">
        <v>333</v>
      </c>
      <c r="D204" s="15" t="s">
        <v>320</v>
      </c>
      <c r="E204" s="16" t="s">
        <v>101</v>
      </c>
      <c r="F204" s="15" t="s">
        <v>30</v>
      </c>
      <c r="G204" s="17" t="s">
        <v>12</v>
      </c>
      <c r="H204" s="15" t="s">
        <v>47</v>
      </c>
      <c r="I204" s="18" t="s">
        <v>351</v>
      </c>
      <c r="J204" s="19">
        <v>47</v>
      </c>
      <c r="K204" s="20">
        <v>1200</v>
      </c>
      <c r="L204" s="19">
        <v>56400</v>
      </c>
      <c r="M204" s="21">
        <v>0</v>
      </c>
      <c r="N204" s="5">
        <v>56400</v>
      </c>
      <c r="O204" s="17" t="s">
        <v>9</v>
      </c>
      <c r="P204" s="15" t="s">
        <v>64</v>
      </c>
      <c r="Q204" s="17" t="str">
        <f t="shared" si="2"/>
        <v>Road</v>
      </c>
      <c r="R204" s="17" t="str">
        <f>_xlfn.IFNA(VLOOKUP(F204,SalesReps,2,0),"UNKOWN")</f>
        <v>Sohail</v>
      </c>
    </row>
    <row r="205" spans="1:18">
      <c r="A205" s="12">
        <v>1187</v>
      </c>
      <c r="B205" s="13">
        <v>42829</v>
      </c>
      <c r="C205" s="14" t="s">
        <v>333</v>
      </c>
      <c r="D205" s="15" t="s">
        <v>352</v>
      </c>
      <c r="E205" s="16" t="s">
        <v>101</v>
      </c>
      <c r="F205" s="15" t="s">
        <v>25</v>
      </c>
      <c r="G205" s="17" t="s">
        <v>12</v>
      </c>
      <c r="H205" s="15" t="s">
        <v>114</v>
      </c>
      <c r="I205" s="18" t="s">
        <v>139</v>
      </c>
      <c r="J205" s="19">
        <v>29</v>
      </c>
      <c r="K205" s="20">
        <v>540</v>
      </c>
      <c r="L205" s="19">
        <v>15660</v>
      </c>
      <c r="M205" s="21">
        <v>7.0000000000000007E-2</v>
      </c>
      <c r="N205" s="5">
        <v>14563.8</v>
      </c>
      <c r="O205" s="17" t="s">
        <v>18</v>
      </c>
      <c r="P205" s="15" t="s">
        <v>79</v>
      </c>
      <c r="Q205" s="17" t="str">
        <f t="shared" si="2"/>
        <v>Air</v>
      </c>
      <c r="R205" s="17" t="str">
        <f>_xlfn.IFNA(VLOOKUP(F205,SalesReps,2,0),"UNKOWN")</f>
        <v>Amit</v>
      </c>
    </row>
    <row r="206" spans="1:18">
      <c r="A206" s="12">
        <v>1188</v>
      </c>
      <c r="B206" s="13">
        <v>42830</v>
      </c>
      <c r="C206" s="14" t="s">
        <v>333</v>
      </c>
      <c r="D206" s="15" t="s">
        <v>284</v>
      </c>
      <c r="E206" s="16" t="s">
        <v>101</v>
      </c>
      <c r="F206" s="15" t="s">
        <v>28</v>
      </c>
      <c r="G206" s="17" t="s">
        <v>66</v>
      </c>
      <c r="H206" s="15" t="s">
        <v>82</v>
      </c>
      <c r="I206" s="18" t="s">
        <v>150</v>
      </c>
      <c r="J206" s="19">
        <v>22</v>
      </c>
      <c r="K206" s="20">
        <v>240</v>
      </c>
      <c r="L206" s="19">
        <v>5280</v>
      </c>
      <c r="M206" s="21">
        <v>0.06</v>
      </c>
      <c r="N206" s="5">
        <v>4963.2</v>
      </c>
      <c r="O206" s="17" t="s">
        <v>84</v>
      </c>
      <c r="P206" s="15" t="s">
        <v>79</v>
      </c>
      <c r="Q206" s="17" t="str">
        <f t="shared" si="2"/>
        <v>UNKOWN</v>
      </c>
      <c r="R206" s="17" t="str">
        <f>_xlfn.IFNA(VLOOKUP(F206,SalesReps,2,0),"UNKOWN")</f>
        <v>Sohail</v>
      </c>
    </row>
    <row r="207" spans="1:18">
      <c r="A207" s="12">
        <v>1189</v>
      </c>
      <c r="B207" s="13">
        <v>42830</v>
      </c>
      <c r="C207" s="14" t="s">
        <v>333</v>
      </c>
      <c r="D207" s="15" t="s">
        <v>353</v>
      </c>
      <c r="E207" s="16" t="s">
        <v>50</v>
      </c>
      <c r="F207" s="15" t="s">
        <v>28</v>
      </c>
      <c r="G207" s="17" t="s">
        <v>66</v>
      </c>
      <c r="H207" s="15" t="s">
        <v>125</v>
      </c>
      <c r="I207" s="18" t="s">
        <v>354</v>
      </c>
      <c r="J207" s="19">
        <v>40</v>
      </c>
      <c r="K207" s="20">
        <v>4320</v>
      </c>
      <c r="L207" s="19">
        <v>172800</v>
      </c>
      <c r="M207" s="21">
        <v>0.04</v>
      </c>
      <c r="N207" s="5">
        <v>165888</v>
      </c>
      <c r="O207" s="17" t="s">
        <v>84</v>
      </c>
      <c r="P207" s="15" t="s">
        <v>46</v>
      </c>
      <c r="Q207" s="17" t="str">
        <f t="shared" si="2"/>
        <v>UNKOWN</v>
      </c>
      <c r="R207" s="17" t="str">
        <f>_xlfn.IFNA(VLOOKUP(F207,SalesReps,2,0),"UNKOWN")</f>
        <v>Sohail</v>
      </c>
    </row>
    <row r="208" spans="1:18">
      <c r="A208" s="12">
        <v>1190</v>
      </c>
      <c r="B208" s="13">
        <v>42830</v>
      </c>
      <c r="C208" s="14" t="s">
        <v>333</v>
      </c>
      <c r="D208" s="15" t="s">
        <v>337</v>
      </c>
      <c r="E208" s="16" t="s">
        <v>50</v>
      </c>
      <c r="F208" s="15" t="s">
        <v>30</v>
      </c>
      <c r="G208" s="17" t="s">
        <v>66</v>
      </c>
      <c r="H208" s="15" t="s">
        <v>67</v>
      </c>
      <c r="I208" s="18" t="s">
        <v>355</v>
      </c>
      <c r="J208" s="19">
        <v>22</v>
      </c>
      <c r="K208" s="20">
        <v>4260</v>
      </c>
      <c r="L208" s="19">
        <v>93720</v>
      </c>
      <c r="M208" s="21">
        <v>0.1</v>
      </c>
      <c r="N208" s="5">
        <v>84348</v>
      </c>
      <c r="O208" s="17" t="s">
        <v>13</v>
      </c>
      <c r="P208" s="15" t="s">
        <v>79</v>
      </c>
      <c r="Q208" s="17" t="str">
        <f t="shared" si="2"/>
        <v>Rail</v>
      </c>
      <c r="R208" s="17" t="str">
        <f>_xlfn.IFNA(VLOOKUP(F208,SalesReps,2,0),"UNKOWN")</f>
        <v>Sohail</v>
      </c>
    </row>
    <row r="209" spans="1:18">
      <c r="A209" s="12">
        <v>1191</v>
      </c>
      <c r="B209" s="13">
        <v>42830</v>
      </c>
      <c r="C209" s="14" t="s">
        <v>333</v>
      </c>
      <c r="D209" s="15" t="s">
        <v>356</v>
      </c>
      <c r="E209" s="16" t="s">
        <v>11</v>
      </c>
      <c r="F209" s="15" t="s">
        <v>25</v>
      </c>
      <c r="G209" s="17" t="s">
        <v>12</v>
      </c>
      <c r="H209" s="15" t="s">
        <v>114</v>
      </c>
      <c r="I209" s="18" t="s">
        <v>357</v>
      </c>
      <c r="J209" s="19">
        <v>46</v>
      </c>
      <c r="K209" s="20">
        <v>720</v>
      </c>
      <c r="L209" s="19">
        <v>33120</v>
      </c>
      <c r="M209" s="21">
        <v>0</v>
      </c>
      <c r="N209" s="5">
        <v>33120</v>
      </c>
      <c r="O209" s="17" t="s">
        <v>9</v>
      </c>
      <c r="P209" s="15" t="s">
        <v>64</v>
      </c>
      <c r="Q209" s="17" t="str">
        <f t="shared" si="2"/>
        <v>Road</v>
      </c>
      <c r="R209" s="17" t="str">
        <f>_xlfn.IFNA(VLOOKUP(F209,SalesReps,2,0),"UNKOWN")</f>
        <v>Amit</v>
      </c>
    </row>
    <row r="210" spans="1:18">
      <c r="A210" s="12">
        <v>1192</v>
      </c>
      <c r="B210" s="13">
        <v>42830</v>
      </c>
      <c r="C210" s="14" t="s">
        <v>333</v>
      </c>
      <c r="D210" s="15" t="s">
        <v>356</v>
      </c>
      <c r="E210" s="16" t="s">
        <v>11</v>
      </c>
      <c r="F210" s="15" t="s">
        <v>25</v>
      </c>
      <c r="G210" s="17" t="s">
        <v>12</v>
      </c>
      <c r="H210" s="15" t="s">
        <v>47</v>
      </c>
      <c r="I210" s="18" t="s">
        <v>358</v>
      </c>
      <c r="J210" s="19">
        <v>50</v>
      </c>
      <c r="K210" s="20">
        <v>600</v>
      </c>
      <c r="L210" s="19">
        <v>30000</v>
      </c>
      <c r="M210" s="21">
        <v>0</v>
      </c>
      <c r="N210" s="5">
        <v>30000</v>
      </c>
      <c r="O210" s="17" t="s">
        <v>9</v>
      </c>
      <c r="P210" s="15" t="s">
        <v>53</v>
      </c>
      <c r="Q210" s="17" t="str">
        <f t="shared" si="2"/>
        <v>Road</v>
      </c>
      <c r="R210" s="17" t="str">
        <f>_xlfn.IFNA(VLOOKUP(F210,SalesReps,2,0),"UNKOWN")</f>
        <v>Amit</v>
      </c>
    </row>
    <row r="211" spans="1:18">
      <c r="A211" s="12">
        <v>1193</v>
      </c>
      <c r="B211" s="13">
        <v>42830</v>
      </c>
      <c r="C211" s="14" t="s">
        <v>333</v>
      </c>
      <c r="D211" s="15" t="s">
        <v>359</v>
      </c>
      <c r="E211" s="16" t="s">
        <v>7</v>
      </c>
      <c r="F211" s="15" t="s">
        <v>27</v>
      </c>
      <c r="G211" s="17" t="s">
        <v>8</v>
      </c>
      <c r="H211" s="15" t="s">
        <v>62</v>
      </c>
      <c r="I211" s="18" t="s">
        <v>360</v>
      </c>
      <c r="J211" s="19">
        <v>29</v>
      </c>
      <c r="K211" s="20">
        <v>3360</v>
      </c>
      <c r="L211" s="19">
        <v>97440</v>
      </c>
      <c r="M211" s="21">
        <v>0.02</v>
      </c>
      <c r="N211" s="5">
        <v>95491.199999999997</v>
      </c>
      <c r="O211" s="17" t="s">
        <v>84</v>
      </c>
      <c r="P211" s="15" t="s">
        <v>53</v>
      </c>
      <c r="Q211" s="17" t="str">
        <f t="shared" si="2"/>
        <v>UNKOWN</v>
      </c>
      <c r="R211" s="17" t="str">
        <f>_xlfn.IFNA(VLOOKUP(F211,SalesReps,2,0),"UNKOWN")</f>
        <v>Amit</v>
      </c>
    </row>
    <row r="212" spans="1:18">
      <c r="A212" s="12">
        <v>1194</v>
      </c>
      <c r="B212" s="13">
        <v>42831</v>
      </c>
      <c r="C212" s="14" t="s">
        <v>333</v>
      </c>
      <c r="D212" s="15" t="s">
        <v>361</v>
      </c>
      <c r="E212" s="16" t="s">
        <v>50</v>
      </c>
      <c r="F212" s="15" t="s">
        <v>28</v>
      </c>
      <c r="G212" s="17" t="s">
        <v>12</v>
      </c>
      <c r="H212" s="15" t="s">
        <v>47</v>
      </c>
      <c r="I212" s="18" t="s">
        <v>362</v>
      </c>
      <c r="J212" s="19">
        <v>13</v>
      </c>
      <c r="K212" s="20">
        <v>360</v>
      </c>
      <c r="L212" s="19">
        <v>4680</v>
      </c>
      <c r="M212" s="21">
        <v>0.09</v>
      </c>
      <c r="N212" s="5">
        <v>4258.8</v>
      </c>
      <c r="O212" s="17" t="s">
        <v>9</v>
      </c>
      <c r="P212" s="15" t="s">
        <v>53</v>
      </c>
      <c r="Q212" s="17" t="str">
        <f t="shared" ref="Q212:Q275" si="3">IF(O212=$H$6,$I$6,IF(O212=$H$7,$I$7,IF(O212=$H$8,$I$8,IF(O212=$H$9,$I$9,"UNKOWN"))))</f>
        <v>Road</v>
      </c>
      <c r="R212" s="17" t="str">
        <f>_xlfn.IFNA(VLOOKUP(F212,SalesReps,2,0),"UNKOWN")</f>
        <v>Sohail</v>
      </c>
    </row>
    <row r="213" spans="1:18">
      <c r="A213" s="12">
        <v>1195</v>
      </c>
      <c r="B213" s="13">
        <v>42831</v>
      </c>
      <c r="C213" s="14" t="s">
        <v>333</v>
      </c>
      <c r="D213" s="15" t="s">
        <v>363</v>
      </c>
      <c r="E213" s="16" t="s">
        <v>101</v>
      </c>
      <c r="F213" s="15" t="s">
        <v>25</v>
      </c>
      <c r="G213" s="17" t="s">
        <v>12</v>
      </c>
      <c r="H213" s="15" t="s">
        <v>114</v>
      </c>
      <c r="I213" s="18" t="s">
        <v>364</v>
      </c>
      <c r="J213" s="19">
        <v>30</v>
      </c>
      <c r="K213" s="20">
        <v>1500</v>
      </c>
      <c r="L213" s="19">
        <v>45000</v>
      </c>
      <c r="M213" s="21">
        <v>0.03</v>
      </c>
      <c r="N213" s="5">
        <v>43650</v>
      </c>
      <c r="O213" s="17" t="s">
        <v>84</v>
      </c>
      <c r="P213" s="15" t="s">
        <v>64</v>
      </c>
      <c r="Q213" s="17" t="str">
        <f t="shared" si="3"/>
        <v>UNKOWN</v>
      </c>
      <c r="R213" s="17" t="str">
        <f>_xlfn.IFNA(VLOOKUP(F213,SalesReps,2,0),"UNKOWN")</f>
        <v>Amit</v>
      </c>
    </row>
    <row r="214" spans="1:18">
      <c r="A214" s="12">
        <v>1196</v>
      </c>
      <c r="B214" s="13">
        <v>42831</v>
      </c>
      <c r="C214" s="14" t="s">
        <v>333</v>
      </c>
      <c r="D214" s="15" t="s">
        <v>363</v>
      </c>
      <c r="E214" s="16" t="s">
        <v>101</v>
      </c>
      <c r="F214" s="15" t="s">
        <v>25</v>
      </c>
      <c r="G214" s="17" t="s">
        <v>12</v>
      </c>
      <c r="H214" s="15" t="s">
        <v>47</v>
      </c>
      <c r="I214" s="18" t="s">
        <v>365</v>
      </c>
      <c r="J214" s="19">
        <v>50</v>
      </c>
      <c r="K214" s="20">
        <v>420</v>
      </c>
      <c r="L214" s="19">
        <v>21000</v>
      </c>
      <c r="M214" s="21">
        <v>0</v>
      </c>
      <c r="N214" s="5">
        <v>21000</v>
      </c>
      <c r="O214" s="17" t="s">
        <v>84</v>
      </c>
      <c r="P214" s="15" t="s">
        <v>60</v>
      </c>
      <c r="Q214" s="17" t="str">
        <f t="shared" si="3"/>
        <v>UNKOWN</v>
      </c>
      <c r="R214" s="17" t="str">
        <f>_xlfn.IFNA(VLOOKUP(F214,SalesReps,2,0),"UNKOWN")</f>
        <v>Amit</v>
      </c>
    </row>
    <row r="215" spans="1:18">
      <c r="A215" s="12">
        <v>1197</v>
      </c>
      <c r="B215" s="13">
        <v>42831</v>
      </c>
      <c r="C215" s="14" t="s">
        <v>333</v>
      </c>
      <c r="D215" s="15" t="s">
        <v>366</v>
      </c>
      <c r="E215" s="16" t="s">
        <v>11</v>
      </c>
      <c r="F215" s="15" t="s">
        <v>30</v>
      </c>
      <c r="G215" s="17" t="s">
        <v>8</v>
      </c>
      <c r="H215" s="15" t="s">
        <v>62</v>
      </c>
      <c r="I215" s="18" t="s">
        <v>367</v>
      </c>
      <c r="J215" s="19">
        <v>43</v>
      </c>
      <c r="K215" s="20">
        <v>3960</v>
      </c>
      <c r="L215" s="19">
        <v>170280</v>
      </c>
      <c r="M215" s="21">
        <v>0.06</v>
      </c>
      <c r="N215" s="5">
        <v>160063.20000000001</v>
      </c>
      <c r="O215" s="17" t="s">
        <v>84</v>
      </c>
      <c r="P215" s="15" t="s">
        <v>53</v>
      </c>
      <c r="Q215" s="17" t="str">
        <f t="shared" si="3"/>
        <v>UNKOWN</v>
      </c>
      <c r="R215" s="17" t="str">
        <f>_xlfn.IFNA(VLOOKUP(F215,SalesReps,2,0),"UNKOWN")</f>
        <v>Sohail</v>
      </c>
    </row>
    <row r="216" spans="1:18">
      <c r="A216" s="12">
        <v>1198</v>
      </c>
      <c r="B216" s="13">
        <v>42831</v>
      </c>
      <c r="C216" s="14" t="s">
        <v>333</v>
      </c>
      <c r="D216" s="15" t="s">
        <v>43</v>
      </c>
      <c r="E216" s="16" t="s">
        <v>11</v>
      </c>
      <c r="F216" s="15" t="s">
        <v>25</v>
      </c>
      <c r="G216" s="17" t="s">
        <v>66</v>
      </c>
      <c r="H216" s="15" t="s">
        <v>125</v>
      </c>
      <c r="I216" s="18" t="s">
        <v>368</v>
      </c>
      <c r="J216" s="19">
        <v>46</v>
      </c>
      <c r="K216" s="20">
        <v>14220</v>
      </c>
      <c r="L216" s="19">
        <v>654120</v>
      </c>
      <c r="M216" s="21">
        <v>0.05</v>
      </c>
      <c r="N216" s="5">
        <v>621414</v>
      </c>
      <c r="O216" s="17" t="s">
        <v>15</v>
      </c>
      <c r="P216" s="15" t="s">
        <v>53</v>
      </c>
      <c r="Q216" s="17" t="str">
        <f t="shared" si="3"/>
        <v>Air</v>
      </c>
      <c r="R216" s="17" t="str">
        <f>_xlfn.IFNA(VLOOKUP(F216,SalesReps,2,0),"UNKOWN")</f>
        <v>Amit</v>
      </c>
    </row>
    <row r="217" spans="1:18">
      <c r="A217" s="12">
        <v>1199</v>
      </c>
      <c r="B217" s="13">
        <v>42832</v>
      </c>
      <c r="C217" s="14" t="s">
        <v>333</v>
      </c>
      <c r="D217" s="15" t="s">
        <v>369</v>
      </c>
      <c r="E217" s="16" t="s">
        <v>50</v>
      </c>
      <c r="F217" s="15" t="s">
        <v>25</v>
      </c>
      <c r="G217" s="17" t="s">
        <v>12</v>
      </c>
      <c r="H217" s="15" t="s">
        <v>47</v>
      </c>
      <c r="I217" s="18" t="s">
        <v>370</v>
      </c>
      <c r="J217" s="19">
        <v>1</v>
      </c>
      <c r="K217" s="20">
        <v>3300</v>
      </c>
      <c r="L217" s="19">
        <v>3300</v>
      </c>
      <c r="M217" s="21">
        <v>0.09</v>
      </c>
      <c r="N217" s="5">
        <v>3003</v>
      </c>
      <c r="O217" s="17" t="s">
        <v>18</v>
      </c>
      <c r="P217" s="15" t="s">
        <v>53</v>
      </c>
      <c r="Q217" s="17" t="str">
        <f t="shared" si="3"/>
        <v>Air</v>
      </c>
      <c r="R217" s="17" t="str">
        <f>_xlfn.IFNA(VLOOKUP(F217,SalesReps,2,0),"UNKOWN")</f>
        <v>Amit</v>
      </c>
    </row>
    <row r="218" spans="1:18">
      <c r="A218" s="12">
        <v>1200</v>
      </c>
      <c r="B218" s="13">
        <v>42832</v>
      </c>
      <c r="C218" s="14" t="s">
        <v>333</v>
      </c>
      <c r="D218" s="15" t="s">
        <v>369</v>
      </c>
      <c r="E218" s="16" t="s">
        <v>50</v>
      </c>
      <c r="F218" s="15" t="s">
        <v>25</v>
      </c>
      <c r="G218" s="17" t="s">
        <v>12</v>
      </c>
      <c r="H218" s="15" t="s">
        <v>157</v>
      </c>
      <c r="I218" s="18" t="s">
        <v>371</v>
      </c>
      <c r="J218" s="19">
        <v>47</v>
      </c>
      <c r="K218" s="20">
        <v>120</v>
      </c>
      <c r="L218" s="19">
        <v>5640</v>
      </c>
      <c r="M218" s="21">
        <v>7.0000000000000007E-2</v>
      </c>
      <c r="N218" s="5">
        <v>5245.2</v>
      </c>
      <c r="O218" s="17" t="s">
        <v>18</v>
      </c>
      <c r="P218" s="15" t="s">
        <v>53</v>
      </c>
      <c r="Q218" s="17" t="str">
        <f t="shared" si="3"/>
        <v>Air</v>
      </c>
      <c r="R218" s="17" t="str">
        <f>_xlfn.IFNA(VLOOKUP(F218,SalesReps,2,0),"UNKOWN")</f>
        <v>Amit</v>
      </c>
    </row>
    <row r="219" spans="1:18">
      <c r="A219" s="12">
        <v>1201</v>
      </c>
      <c r="B219" s="13">
        <v>42832</v>
      </c>
      <c r="C219" s="14" t="s">
        <v>333</v>
      </c>
      <c r="D219" s="15" t="s">
        <v>372</v>
      </c>
      <c r="E219" s="16" t="s">
        <v>50</v>
      </c>
      <c r="F219" s="15" t="s">
        <v>27</v>
      </c>
      <c r="G219" s="17" t="s">
        <v>66</v>
      </c>
      <c r="H219" s="15" t="s">
        <v>82</v>
      </c>
      <c r="I219" s="18" t="s">
        <v>373</v>
      </c>
      <c r="J219" s="19">
        <v>44</v>
      </c>
      <c r="K219" s="20">
        <v>1260</v>
      </c>
      <c r="L219" s="19">
        <v>55440</v>
      </c>
      <c r="M219" s="21">
        <v>0.1</v>
      </c>
      <c r="N219" s="5">
        <v>49896</v>
      </c>
      <c r="O219" s="17" t="s">
        <v>15</v>
      </c>
      <c r="P219" s="15" t="s">
        <v>91</v>
      </c>
      <c r="Q219" s="17" t="str">
        <f t="shared" si="3"/>
        <v>Air</v>
      </c>
      <c r="R219" s="17" t="str">
        <f>_xlfn.IFNA(VLOOKUP(F219,SalesReps,2,0),"UNKOWN")</f>
        <v>Amit</v>
      </c>
    </row>
    <row r="220" spans="1:18">
      <c r="A220" s="12">
        <v>1202</v>
      </c>
      <c r="B220" s="13">
        <v>42832</v>
      </c>
      <c r="C220" s="14" t="s">
        <v>333</v>
      </c>
      <c r="D220" s="15" t="s">
        <v>374</v>
      </c>
      <c r="E220" s="16" t="s">
        <v>50</v>
      </c>
      <c r="F220" s="15" t="s">
        <v>25</v>
      </c>
      <c r="G220" s="17" t="s">
        <v>8</v>
      </c>
      <c r="H220" s="15" t="s">
        <v>62</v>
      </c>
      <c r="I220" s="18" t="s">
        <v>375</v>
      </c>
      <c r="J220" s="19">
        <v>28</v>
      </c>
      <c r="K220" s="20">
        <v>3960</v>
      </c>
      <c r="L220" s="19">
        <v>110880</v>
      </c>
      <c r="M220" s="21">
        <v>0.03</v>
      </c>
      <c r="N220" s="5">
        <v>107553.60000000001</v>
      </c>
      <c r="O220" s="17" t="s">
        <v>84</v>
      </c>
      <c r="P220" s="15" t="s">
        <v>49</v>
      </c>
      <c r="Q220" s="17" t="str">
        <f t="shared" si="3"/>
        <v>UNKOWN</v>
      </c>
      <c r="R220" s="17" t="str">
        <f>_xlfn.IFNA(VLOOKUP(F220,SalesReps,2,0),"UNKOWN")</f>
        <v>Amit</v>
      </c>
    </row>
    <row r="221" spans="1:18">
      <c r="A221" s="12">
        <v>1203</v>
      </c>
      <c r="B221" s="13">
        <v>42832</v>
      </c>
      <c r="C221" s="14" t="s">
        <v>333</v>
      </c>
      <c r="D221" s="15" t="s">
        <v>376</v>
      </c>
      <c r="E221" s="16" t="s">
        <v>101</v>
      </c>
      <c r="F221" s="15" t="s">
        <v>25</v>
      </c>
      <c r="G221" s="17" t="s">
        <v>12</v>
      </c>
      <c r="H221" s="15" t="s">
        <v>51</v>
      </c>
      <c r="I221" s="18" t="s">
        <v>377</v>
      </c>
      <c r="J221" s="19">
        <v>41</v>
      </c>
      <c r="K221" s="20">
        <v>180</v>
      </c>
      <c r="L221" s="19">
        <v>7380</v>
      </c>
      <c r="M221" s="21">
        <v>0.03</v>
      </c>
      <c r="N221" s="5">
        <v>7158.6</v>
      </c>
      <c r="O221" s="17" t="s">
        <v>84</v>
      </c>
      <c r="P221" s="15" t="s">
        <v>64</v>
      </c>
      <c r="Q221" s="17" t="str">
        <f t="shared" si="3"/>
        <v>UNKOWN</v>
      </c>
      <c r="R221" s="17" t="str">
        <f>_xlfn.IFNA(VLOOKUP(F221,SalesReps,2,0),"UNKOWN")</f>
        <v>Amit</v>
      </c>
    </row>
    <row r="222" spans="1:18">
      <c r="A222" s="12">
        <v>1204</v>
      </c>
      <c r="B222" s="13">
        <v>42832</v>
      </c>
      <c r="C222" s="14" t="s">
        <v>333</v>
      </c>
      <c r="D222" s="15" t="s">
        <v>378</v>
      </c>
      <c r="E222" s="16" t="s">
        <v>7</v>
      </c>
      <c r="F222" s="15" t="s">
        <v>27</v>
      </c>
      <c r="G222" s="17" t="s">
        <v>66</v>
      </c>
      <c r="H222" s="15" t="s">
        <v>67</v>
      </c>
      <c r="I222" s="18" t="s">
        <v>379</v>
      </c>
      <c r="J222" s="19">
        <v>6</v>
      </c>
      <c r="K222" s="20">
        <v>16620</v>
      </c>
      <c r="L222" s="19">
        <v>99720</v>
      </c>
      <c r="M222" s="21">
        <v>0.1</v>
      </c>
      <c r="N222" s="5">
        <v>89748</v>
      </c>
      <c r="O222" s="17" t="s">
        <v>13</v>
      </c>
      <c r="P222" s="15" t="s">
        <v>53</v>
      </c>
      <c r="Q222" s="17" t="str">
        <f t="shared" si="3"/>
        <v>Rail</v>
      </c>
      <c r="R222" s="17" t="str">
        <f>_xlfn.IFNA(VLOOKUP(F222,SalesReps,2,0),"UNKOWN")</f>
        <v>Amit</v>
      </c>
    </row>
    <row r="223" spans="1:18">
      <c r="A223" s="12">
        <v>1205</v>
      </c>
      <c r="B223" s="13">
        <v>42832</v>
      </c>
      <c r="C223" s="14" t="s">
        <v>333</v>
      </c>
      <c r="D223" s="15" t="s">
        <v>378</v>
      </c>
      <c r="E223" s="16" t="s">
        <v>7</v>
      </c>
      <c r="F223" s="15" t="s">
        <v>27</v>
      </c>
      <c r="G223" s="17" t="s">
        <v>8</v>
      </c>
      <c r="H223" s="15" t="s">
        <v>44</v>
      </c>
      <c r="I223" s="18" t="s">
        <v>380</v>
      </c>
      <c r="J223" s="19">
        <v>37</v>
      </c>
      <c r="K223" s="20">
        <v>540</v>
      </c>
      <c r="L223" s="19">
        <v>19980</v>
      </c>
      <c r="M223" s="21">
        <v>0.01</v>
      </c>
      <c r="N223" s="5">
        <v>19780.2</v>
      </c>
      <c r="O223" s="17" t="s">
        <v>13</v>
      </c>
      <c r="P223" s="15" t="s">
        <v>53</v>
      </c>
      <c r="Q223" s="17" t="str">
        <f t="shared" si="3"/>
        <v>Rail</v>
      </c>
      <c r="R223" s="17" t="str">
        <f>_xlfn.IFNA(VLOOKUP(F223,SalesReps,2,0),"UNKOWN")</f>
        <v>Amit</v>
      </c>
    </row>
    <row r="224" spans="1:18">
      <c r="A224" s="12">
        <v>1206</v>
      </c>
      <c r="B224" s="13">
        <v>42832</v>
      </c>
      <c r="C224" s="14" t="s">
        <v>333</v>
      </c>
      <c r="D224" s="15" t="s">
        <v>156</v>
      </c>
      <c r="E224" s="16" t="s">
        <v>7</v>
      </c>
      <c r="F224" s="15" t="s">
        <v>27</v>
      </c>
      <c r="G224" s="17" t="s">
        <v>12</v>
      </c>
      <c r="H224" s="15" t="s">
        <v>114</v>
      </c>
      <c r="I224" s="18" t="s">
        <v>381</v>
      </c>
      <c r="J224" s="19">
        <v>45</v>
      </c>
      <c r="K224" s="20">
        <v>420</v>
      </c>
      <c r="L224" s="19">
        <v>18900</v>
      </c>
      <c r="M224" s="21">
        <v>0.06</v>
      </c>
      <c r="N224" s="5">
        <v>17766</v>
      </c>
      <c r="O224" s="17" t="s">
        <v>15</v>
      </c>
      <c r="P224" s="15" t="s">
        <v>79</v>
      </c>
      <c r="Q224" s="17" t="str">
        <f t="shared" si="3"/>
        <v>Air</v>
      </c>
      <c r="R224" s="17" t="str">
        <f>_xlfn.IFNA(VLOOKUP(F224,SalesReps,2,0),"UNKOWN")</f>
        <v>Amit</v>
      </c>
    </row>
    <row r="225" spans="1:18">
      <c r="A225" s="12">
        <v>1207</v>
      </c>
      <c r="B225" s="13">
        <v>42833</v>
      </c>
      <c r="C225" s="14" t="s">
        <v>333</v>
      </c>
      <c r="D225" s="15" t="s">
        <v>382</v>
      </c>
      <c r="E225" s="16" t="s">
        <v>50</v>
      </c>
      <c r="F225" s="15" t="s">
        <v>28</v>
      </c>
      <c r="G225" s="17" t="s">
        <v>8</v>
      </c>
      <c r="H225" s="15" t="s">
        <v>44</v>
      </c>
      <c r="I225" s="18" t="s">
        <v>383</v>
      </c>
      <c r="J225" s="19">
        <v>48</v>
      </c>
      <c r="K225" s="20">
        <v>660</v>
      </c>
      <c r="L225" s="19">
        <v>31680</v>
      </c>
      <c r="M225" s="21">
        <v>0.01</v>
      </c>
      <c r="N225" s="5">
        <v>31363.200000000001</v>
      </c>
      <c r="O225" s="17" t="s">
        <v>18</v>
      </c>
      <c r="P225" s="15" t="s">
        <v>64</v>
      </c>
      <c r="Q225" s="17" t="str">
        <f t="shared" si="3"/>
        <v>Air</v>
      </c>
      <c r="R225" s="17" t="str">
        <f>_xlfn.IFNA(VLOOKUP(F225,SalesReps,2,0),"UNKOWN")</f>
        <v>Sohail</v>
      </c>
    </row>
    <row r="226" spans="1:18">
      <c r="A226" s="12">
        <v>1208</v>
      </c>
      <c r="B226" s="13">
        <v>42833</v>
      </c>
      <c r="C226" s="14" t="s">
        <v>333</v>
      </c>
      <c r="D226" s="15" t="s">
        <v>174</v>
      </c>
      <c r="E226" s="16" t="s">
        <v>50</v>
      </c>
      <c r="F226" s="15" t="s">
        <v>28</v>
      </c>
      <c r="G226" s="17" t="s">
        <v>12</v>
      </c>
      <c r="H226" s="15" t="s">
        <v>114</v>
      </c>
      <c r="I226" s="18" t="s">
        <v>384</v>
      </c>
      <c r="J226" s="19">
        <v>29</v>
      </c>
      <c r="K226" s="20">
        <v>360</v>
      </c>
      <c r="L226" s="19">
        <v>10440</v>
      </c>
      <c r="M226" s="21">
        <v>0.1</v>
      </c>
      <c r="N226" s="5">
        <v>9396</v>
      </c>
      <c r="O226" s="17" t="s">
        <v>84</v>
      </c>
      <c r="P226" s="15" t="s">
        <v>53</v>
      </c>
      <c r="Q226" s="17" t="str">
        <f t="shared" si="3"/>
        <v>UNKOWN</v>
      </c>
      <c r="R226" s="17" t="str">
        <f>_xlfn.IFNA(VLOOKUP(F226,SalesReps,2,0),"UNKOWN")</f>
        <v>Sohail</v>
      </c>
    </row>
    <row r="227" spans="1:18">
      <c r="A227" s="12">
        <v>1209</v>
      </c>
      <c r="B227" s="13">
        <v>42833</v>
      </c>
      <c r="C227" s="14" t="s">
        <v>333</v>
      </c>
      <c r="D227" s="15" t="s">
        <v>174</v>
      </c>
      <c r="E227" s="16" t="s">
        <v>50</v>
      </c>
      <c r="F227" s="15" t="s">
        <v>28</v>
      </c>
      <c r="G227" s="17" t="s">
        <v>8</v>
      </c>
      <c r="H227" s="15" t="s">
        <v>62</v>
      </c>
      <c r="I227" s="18" t="s">
        <v>385</v>
      </c>
      <c r="J227" s="19">
        <v>24</v>
      </c>
      <c r="K227" s="20">
        <v>3960</v>
      </c>
      <c r="L227" s="19">
        <v>95040</v>
      </c>
      <c r="M227" s="21">
        <v>0.1</v>
      </c>
      <c r="N227" s="5">
        <v>85536</v>
      </c>
      <c r="O227" s="17" t="s">
        <v>84</v>
      </c>
      <c r="P227" s="15" t="s">
        <v>53</v>
      </c>
      <c r="Q227" s="17" t="str">
        <f t="shared" si="3"/>
        <v>UNKOWN</v>
      </c>
      <c r="R227" s="17" t="str">
        <f>_xlfn.IFNA(VLOOKUP(F227,SalesReps,2,0),"UNKOWN")</f>
        <v>Sohail</v>
      </c>
    </row>
    <row r="228" spans="1:18">
      <c r="A228" s="12">
        <v>1210</v>
      </c>
      <c r="B228" s="13">
        <v>42833</v>
      </c>
      <c r="C228" s="14" t="s">
        <v>333</v>
      </c>
      <c r="D228" s="15" t="s">
        <v>294</v>
      </c>
      <c r="E228" s="16" t="s">
        <v>101</v>
      </c>
      <c r="F228" s="15" t="s">
        <v>25</v>
      </c>
      <c r="G228" s="17" t="s">
        <v>12</v>
      </c>
      <c r="H228" s="15" t="s">
        <v>120</v>
      </c>
      <c r="I228" s="18" t="s">
        <v>386</v>
      </c>
      <c r="J228" s="19">
        <v>18</v>
      </c>
      <c r="K228" s="20">
        <v>180</v>
      </c>
      <c r="L228" s="19">
        <v>3240</v>
      </c>
      <c r="M228" s="21">
        <v>0.02</v>
      </c>
      <c r="N228" s="5">
        <v>3175.2</v>
      </c>
      <c r="O228" s="17" t="s">
        <v>9</v>
      </c>
      <c r="P228" s="15" t="s">
        <v>79</v>
      </c>
      <c r="Q228" s="17" t="str">
        <f t="shared" si="3"/>
        <v>Road</v>
      </c>
      <c r="R228" s="17" t="str">
        <f>_xlfn.IFNA(VLOOKUP(F228,SalesReps,2,0),"UNKOWN")</f>
        <v>Amit</v>
      </c>
    </row>
    <row r="229" spans="1:18">
      <c r="A229" s="12">
        <v>1211</v>
      </c>
      <c r="B229" s="13">
        <v>42833</v>
      </c>
      <c r="C229" s="14" t="s">
        <v>333</v>
      </c>
      <c r="D229" s="15" t="s">
        <v>387</v>
      </c>
      <c r="E229" s="16" t="s">
        <v>11</v>
      </c>
      <c r="F229" s="15" t="s">
        <v>25</v>
      </c>
      <c r="G229" s="17" t="s">
        <v>8</v>
      </c>
      <c r="H229" s="15" t="s">
        <v>44</v>
      </c>
      <c r="I229" s="18" t="s">
        <v>388</v>
      </c>
      <c r="J229" s="19">
        <v>50</v>
      </c>
      <c r="K229" s="20">
        <v>4440</v>
      </c>
      <c r="L229" s="19">
        <v>222000</v>
      </c>
      <c r="M229" s="21">
        <v>0.04</v>
      </c>
      <c r="N229" s="5">
        <v>213120</v>
      </c>
      <c r="O229" s="17" t="s">
        <v>15</v>
      </c>
      <c r="P229" s="15" t="s">
        <v>53</v>
      </c>
      <c r="Q229" s="17" t="str">
        <f t="shared" si="3"/>
        <v>Air</v>
      </c>
      <c r="R229" s="17" t="str">
        <f>_xlfn.IFNA(VLOOKUP(F229,SalesReps,2,0),"UNKOWN")</f>
        <v>Amit</v>
      </c>
    </row>
    <row r="230" spans="1:18">
      <c r="A230" s="12">
        <v>1212</v>
      </c>
      <c r="B230" s="13">
        <v>42833</v>
      </c>
      <c r="C230" s="14" t="s">
        <v>333</v>
      </c>
      <c r="D230" s="15" t="s">
        <v>389</v>
      </c>
      <c r="E230" s="16" t="s">
        <v>11</v>
      </c>
      <c r="F230" s="15" t="s">
        <v>30</v>
      </c>
      <c r="G230" s="17" t="s">
        <v>66</v>
      </c>
      <c r="H230" s="15" t="s">
        <v>82</v>
      </c>
      <c r="I230" s="18" t="s">
        <v>390</v>
      </c>
      <c r="J230" s="19">
        <v>18</v>
      </c>
      <c r="K230" s="20">
        <v>6000</v>
      </c>
      <c r="L230" s="19">
        <v>108000</v>
      </c>
      <c r="M230" s="21">
        <v>0.05</v>
      </c>
      <c r="N230" s="5">
        <v>102600</v>
      </c>
      <c r="O230" s="17" t="s">
        <v>15</v>
      </c>
      <c r="P230" s="15" t="s">
        <v>49</v>
      </c>
      <c r="Q230" s="17" t="str">
        <f t="shared" si="3"/>
        <v>Air</v>
      </c>
      <c r="R230" s="17" t="str">
        <f>_xlfn.IFNA(VLOOKUP(F230,SalesReps,2,0),"UNKOWN")</f>
        <v>Sohail</v>
      </c>
    </row>
    <row r="231" spans="1:18">
      <c r="A231" s="12">
        <v>1213</v>
      </c>
      <c r="B231" s="13">
        <v>42833</v>
      </c>
      <c r="C231" s="14" t="s">
        <v>333</v>
      </c>
      <c r="D231" s="15" t="s">
        <v>389</v>
      </c>
      <c r="E231" s="16" t="s">
        <v>11</v>
      </c>
      <c r="F231" s="15" t="s">
        <v>30</v>
      </c>
      <c r="G231" s="17" t="s">
        <v>12</v>
      </c>
      <c r="H231" s="15" t="s">
        <v>51</v>
      </c>
      <c r="I231" s="18" t="s">
        <v>391</v>
      </c>
      <c r="J231" s="19">
        <v>16</v>
      </c>
      <c r="K231" s="20">
        <v>480</v>
      </c>
      <c r="L231" s="19">
        <v>7680</v>
      </c>
      <c r="M231" s="21">
        <v>0.02</v>
      </c>
      <c r="N231" s="5">
        <v>7526.4</v>
      </c>
      <c r="O231" s="17" t="s">
        <v>15</v>
      </c>
      <c r="P231" s="15" t="s">
        <v>46</v>
      </c>
      <c r="Q231" s="17" t="str">
        <f t="shared" si="3"/>
        <v>Air</v>
      </c>
      <c r="R231" s="17" t="str">
        <f>_xlfn.IFNA(VLOOKUP(F231,SalesReps,2,0),"UNKOWN")</f>
        <v>Sohail</v>
      </c>
    </row>
    <row r="232" spans="1:18">
      <c r="A232" s="12">
        <v>1214</v>
      </c>
      <c r="B232" s="13">
        <v>42833</v>
      </c>
      <c r="C232" s="14" t="s">
        <v>333</v>
      </c>
      <c r="D232" s="15" t="s">
        <v>392</v>
      </c>
      <c r="E232" s="16" t="s">
        <v>50</v>
      </c>
      <c r="F232" s="15" t="s">
        <v>28</v>
      </c>
      <c r="G232" s="17" t="s">
        <v>8</v>
      </c>
      <c r="H232" s="15" t="s">
        <v>62</v>
      </c>
      <c r="I232" s="18" t="s">
        <v>393</v>
      </c>
      <c r="J232" s="19">
        <v>50</v>
      </c>
      <c r="K232" s="20">
        <v>10560</v>
      </c>
      <c r="L232" s="19">
        <v>528000</v>
      </c>
      <c r="M232" s="21">
        <v>0</v>
      </c>
      <c r="N232" s="5">
        <v>528000</v>
      </c>
      <c r="O232" s="17" t="s">
        <v>13</v>
      </c>
      <c r="P232" s="15" t="s">
        <v>49</v>
      </c>
      <c r="Q232" s="17" t="str">
        <f t="shared" si="3"/>
        <v>Rail</v>
      </c>
      <c r="R232" s="17" t="str">
        <f>_xlfn.IFNA(VLOOKUP(F232,SalesReps,2,0),"UNKOWN")</f>
        <v>Sohail</v>
      </c>
    </row>
    <row r="233" spans="1:18">
      <c r="A233" s="12">
        <v>1215</v>
      </c>
      <c r="B233" s="13">
        <v>42834</v>
      </c>
      <c r="C233" s="14" t="s">
        <v>333</v>
      </c>
      <c r="D233" s="15" t="s">
        <v>394</v>
      </c>
      <c r="E233" s="16" t="s">
        <v>50</v>
      </c>
      <c r="F233" s="15" t="s">
        <v>30</v>
      </c>
      <c r="G233" s="17" t="s">
        <v>8</v>
      </c>
      <c r="H233" s="15" t="s">
        <v>62</v>
      </c>
      <c r="I233" s="18" t="s">
        <v>395</v>
      </c>
      <c r="J233" s="19">
        <v>1</v>
      </c>
      <c r="K233" s="20">
        <v>3960</v>
      </c>
      <c r="L233" s="19">
        <v>3960</v>
      </c>
      <c r="M233" s="21">
        <v>0.02</v>
      </c>
      <c r="N233" s="5">
        <v>3880.8</v>
      </c>
      <c r="O233" s="17" t="s">
        <v>84</v>
      </c>
      <c r="P233" s="15" t="s">
        <v>49</v>
      </c>
      <c r="Q233" s="17" t="str">
        <f t="shared" si="3"/>
        <v>UNKOWN</v>
      </c>
      <c r="R233" s="17" t="str">
        <f>_xlfn.IFNA(VLOOKUP(F233,SalesReps,2,0),"UNKOWN")</f>
        <v>Sohail</v>
      </c>
    </row>
    <row r="234" spans="1:18">
      <c r="A234" s="12">
        <v>1216</v>
      </c>
      <c r="B234" s="13">
        <v>42834</v>
      </c>
      <c r="C234" s="14" t="s">
        <v>333</v>
      </c>
      <c r="D234" s="15" t="s">
        <v>396</v>
      </c>
      <c r="E234" s="16" t="s">
        <v>50</v>
      </c>
      <c r="F234" s="15" t="s">
        <v>27</v>
      </c>
      <c r="G234" s="17" t="s">
        <v>12</v>
      </c>
      <c r="H234" s="15" t="s">
        <v>55</v>
      </c>
      <c r="I234" s="18" t="s">
        <v>225</v>
      </c>
      <c r="J234" s="19">
        <v>2</v>
      </c>
      <c r="K234" s="20">
        <v>11640</v>
      </c>
      <c r="L234" s="19">
        <v>23280</v>
      </c>
      <c r="M234" s="21">
        <v>0.1</v>
      </c>
      <c r="N234" s="5">
        <v>20952</v>
      </c>
      <c r="O234" s="17" t="s">
        <v>9</v>
      </c>
      <c r="P234" s="15" t="s">
        <v>49</v>
      </c>
      <c r="Q234" s="17" t="str">
        <f t="shared" si="3"/>
        <v>Road</v>
      </c>
      <c r="R234" s="17" t="str">
        <f>_xlfn.IFNA(VLOOKUP(F234,SalesReps,2,0),"UNKOWN")</f>
        <v>Amit</v>
      </c>
    </row>
    <row r="235" spans="1:18">
      <c r="A235" s="12">
        <v>1217</v>
      </c>
      <c r="B235" s="13">
        <v>42834</v>
      </c>
      <c r="C235" s="14" t="s">
        <v>333</v>
      </c>
      <c r="D235" s="15" t="s">
        <v>397</v>
      </c>
      <c r="E235" s="16" t="s">
        <v>101</v>
      </c>
      <c r="F235" s="15" t="s">
        <v>27</v>
      </c>
      <c r="G235" s="17" t="s">
        <v>66</v>
      </c>
      <c r="H235" s="15" t="s">
        <v>125</v>
      </c>
      <c r="I235" s="18" t="s">
        <v>398</v>
      </c>
      <c r="J235" s="19">
        <v>33</v>
      </c>
      <c r="K235" s="20">
        <v>10800</v>
      </c>
      <c r="L235" s="19">
        <v>356400</v>
      </c>
      <c r="M235" s="21">
        <v>0.03</v>
      </c>
      <c r="N235" s="5">
        <v>345708</v>
      </c>
      <c r="O235" s="17" t="s">
        <v>18</v>
      </c>
      <c r="P235" s="15" t="s">
        <v>46</v>
      </c>
      <c r="Q235" s="17" t="str">
        <f t="shared" si="3"/>
        <v>Air</v>
      </c>
      <c r="R235" s="17" t="str">
        <f>_xlfn.IFNA(VLOOKUP(F235,SalesReps,2,0),"UNKOWN")</f>
        <v>Amit</v>
      </c>
    </row>
    <row r="236" spans="1:18">
      <c r="A236" s="12">
        <v>1218</v>
      </c>
      <c r="B236" s="13">
        <v>42834</v>
      </c>
      <c r="C236" s="14" t="s">
        <v>333</v>
      </c>
      <c r="D236" s="15" t="s">
        <v>399</v>
      </c>
      <c r="E236" s="16" t="s">
        <v>101</v>
      </c>
      <c r="F236" s="15" t="s">
        <v>28</v>
      </c>
      <c r="G236" s="17" t="s">
        <v>66</v>
      </c>
      <c r="H236" s="15" t="s">
        <v>125</v>
      </c>
      <c r="I236" s="18" t="s">
        <v>151</v>
      </c>
      <c r="J236" s="19">
        <v>14</v>
      </c>
      <c r="K236" s="20">
        <v>16860</v>
      </c>
      <c r="L236" s="19">
        <v>236040</v>
      </c>
      <c r="M236" s="21">
        <v>0.04</v>
      </c>
      <c r="N236" s="5">
        <v>226598.39999999999</v>
      </c>
      <c r="O236" s="17" t="s">
        <v>9</v>
      </c>
      <c r="P236" s="15" t="s">
        <v>64</v>
      </c>
      <c r="Q236" s="17" t="str">
        <f t="shared" si="3"/>
        <v>Road</v>
      </c>
      <c r="R236" s="17" t="str">
        <f>_xlfn.IFNA(VLOOKUP(F236,SalesReps,2,0),"UNKOWN")</f>
        <v>Sohail</v>
      </c>
    </row>
    <row r="237" spans="1:18">
      <c r="A237" s="12">
        <v>1219</v>
      </c>
      <c r="B237" s="13">
        <v>42834</v>
      </c>
      <c r="C237" s="14" t="s">
        <v>333</v>
      </c>
      <c r="D237" s="15" t="s">
        <v>399</v>
      </c>
      <c r="E237" s="16" t="s">
        <v>101</v>
      </c>
      <c r="F237" s="15" t="s">
        <v>28</v>
      </c>
      <c r="G237" s="17" t="s">
        <v>8</v>
      </c>
      <c r="H237" s="15" t="s">
        <v>62</v>
      </c>
      <c r="I237" s="18" t="s">
        <v>400</v>
      </c>
      <c r="J237" s="19">
        <v>41</v>
      </c>
      <c r="K237" s="20">
        <v>2160</v>
      </c>
      <c r="L237" s="19">
        <v>88560</v>
      </c>
      <c r="M237" s="21">
        <v>0.05</v>
      </c>
      <c r="N237" s="5">
        <v>84132</v>
      </c>
      <c r="O237" s="17" t="s">
        <v>9</v>
      </c>
      <c r="P237" s="15" t="s">
        <v>53</v>
      </c>
      <c r="Q237" s="17" t="str">
        <f t="shared" si="3"/>
        <v>Road</v>
      </c>
      <c r="R237" s="17" t="str">
        <f>_xlfn.IFNA(VLOOKUP(F237,SalesReps,2,0),"UNKOWN")</f>
        <v>Sohail</v>
      </c>
    </row>
    <row r="238" spans="1:18">
      <c r="A238" s="12">
        <v>1220</v>
      </c>
      <c r="B238" s="13">
        <v>42835</v>
      </c>
      <c r="C238" s="14" t="s">
        <v>333</v>
      </c>
      <c r="D238" s="15" t="s">
        <v>401</v>
      </c>
      <c r="E238" s="16" t="s">
        <v>11</v>
      </c>
      <c r="F238" s="15" t="s">
        <v>25</v>
      </c>
      <c r="G238" s="17" t="s">
        <v>8</v>
      </c>
      <c r="H238" s="15" t="s">
        <v>44</v>
      </c>
      <c r="I238" s="18" t="s">
        <v>402</v>
      </c>
      <c r="J238" s="19">
        <v>20</v>
      </c>
      <c r="K238" s="20">
        <v>1980</v>
      </c>
      <c r="L238" s="19">
        <v>39600</v>
      </c>
      <c r="M238" s="21">
        <v>0.04</v>
      </c>
      <c r="N238" s="5">
        <v>38016</v>
      </c>
      <c r="O238" s="17" t="s">
        <v>15</v>
      </c>
      <c r="P238" s="15" t="s">
        <v>49</v>
      </c>
      <c r="Q238" s="17" t="str">
        <f t="shared" si="3"/>
        <v>Air</v>
      </c>
      <c r="R238" s="17" t="str">
        <f>_xlfn.IFNA(VLOOKUP(F238,SalesReps,2,0),"UNKOWN")</f>
        <v>Amit</v>
      </c>
    </row>
    <row r="239" spans="1:18">
      <c r="A239" s="12">
        <v>1221</v>
      </c>
      <c r="B239" s="13">
        <v>42835</v>
      </c>
      <c r="C239" s="14" t="s">
        <v>333</v>
      </c>
      <c r="D239" s="15" t="s">
        <v>292</v>
      </c>
      <c r="E239" s="16" t="s">
        <v>50</v>
      </c>
      <c r="F239" s="15" t="s">
        <v>25</v>
      </c>
      <c r="G239" s="17" t="s">
        <v>66</v>
      </c>
      <c r="H239" s="15" t="s">
        <v>82</v>
      </c>
      <c r="I239" s="18" t="s">
        <v>403</v>
      </c>
      <c r="J239" s="19">
        <v>36</v>
      </c>
      <c r="K239" s="20">
        <v>780</v>
      </c>
      <c r="L239" s="19">
        <v>28080</v>
      </c>
      <c r="M239" s="21">
        <v>0.02</v>
      </c>
      <c r="N239" s="5">
        <v>27518.400000000001</v>
      </c>
      <c r="O239" s="17" t="s">
        <v>13</v>
      </c>
      <c r="P239" s="15" t="s">
        <v>53</v>
      </c>
      <c r="Q239" s="17" t="str">
        <f t="shared" si="3"/>
        <v>Rail</v>
      </c>
      <c r="R239" s="17" t="str">
        <f>_xlfn.IFNA(VLOOKUP(F239,SalesReps,2,0),"UNKOWN")</f>
        <v>Amit</v>
      </c>
    </row>
    <row r="240" spans="1:18">
      <c r="A240" s="12">
        <v>1222</v>
      </c>
      <c r="B240" s="13">
        <v>42835</v>
      </c>
      <c r="C240" s="14" t="s">
        <v>333</v>
      </c>
      <c r="D240" s="15" t="s">
        <v>404</v>
      </c>
      <c r="E240" s="16" t="s">
        <v>101</v>
      </c>
      <c r="F240" s="15" t="s">
        <v>25</v>
      </c>
      <c r="G240" s="17" t="s">
        <v>12</v>
      </c>
      <c r="H240" s="15" t="s">
        <v>47</v>
      </c>
      <c r="I240" s="18" t="s">
        <v>102</v>
      </c>
      <c r="J240" s="19">
        <v>23</v>
      </c>
      <c r="K240" s="20">
        <v>300</v>
      </c>
      <c r="L240" s="19">
        <v>6900</v>
      </c>
      <c r="M240" s="21">
        <v>0.05</v>
      </c>
      <c r="N240" s="5">
        <v>6555</v>
      </c>
      <c r="O240" s="17" t="s">
        <v>84</v>
      </c>
      <c r="P240" s="15" t="s">
        <v>53</v>
      </c>
      <c r="Q240" s="17" t="str">
        <f t="shared" si="3"/>
        <v>UNKOWN</v>
      </c>
      <c r="R240" s="17" t="str">
        <f>_xlfn.IFNA(VLOOKUP(F240,SalesReps,2,0),"UNKOWN")</f>
        <v>Amit</v>
      </c>
    </row>
    <row r="241" spans="1:18">
      <c r="A241" s="12">
        <v>1223</v>
      </c>
      <c r="B241" s="13">
        <v>42835</v>
      </c>
      <c r="C241" s="14" t="s">
        <v>333</v>
      </c>
      <c r="D241" s="15" t="s">
        <v>405</v>
      </c>
      <c r="E241" s="16" t="s">
        <v>50</v>
      </c>
      <c r="F241" s="15" t="s">
        <v>27</v>
      </c>
      <c r="G241" s="17" t="s">
        <v>12</v>
      </c>
      <c r="H241" s="15" t="s">
        <v>51</v>
      </c>
      <c r="I241" s="18" t="s">
        <v>406</v>
      </c>
      <c r="J241" s="19">
        <v>9</v>
      </c>
      <c r="K241" s="20">
        <v>300</v>
      </c>
      <c r="L241" s="19">
        <v>2700</v>
      </c>
      <c r="M241" s="21">
        <v>0.03</v>
      </c>
      <c r="N241" s="5">
        <v>2619</v>
      </c>
      <c r="O241" s="17" t="s">
        <v>84</v>
      </c>
      <c r="P241" s="15" t="s">
        <v>53</v>
      </c>
      <c r="Q241" s="17" t="str">
        <f t="shared" si="3"/>
        <v>UNKOWN</v>
      </c>
      <c r="R241" s="17" t="str">
        <f>_xlfn.IFNA(VLOOKUP(F241,SalesReps,2,0),"UNKOWN")</f>
        <v>Amit</v>
      </c>
    </row>
    <row r="242" spans="1:18">
      <c r="A242" s="12">
        <v>1224</v>
      </c>
      <c r="B242" s="13">
        <v>42835</v>
      </c>
      <c r="C242" s="14" t="s">
        <v>333</v>
      </c>
      <c r="D242" s="15" t="s">
        <v>407</v>
      </c>
      <c r="E242" s="16" t="s">
        <v>7</v>
      </c>
      <c r="F242" s="15" t="s">
        <v>25</v>
      </c>
      <c r="G242" s="17" t="s">
        <v>8</v>
      </c>
      <c r="H242" s="15" t="s">
        <v>62</v>
      </c>
      <c r="I242" s="18" t="s">
        <v>408</v>
      </c>
      <c r="J242" s="19">
        <v>14</v>
      </c>
      <c r="K242" s="20">
        <v>6960</v>
      </c>
      <c r="L242" s="19">
        <v>97440</v>
      </c>
      <c r="M242" s="21">
        <v>0.09</v>
      </c>
      <c r="N242" s="5">
        <v>88670.399999999994</v>
      </c>
      <c r="O242" s="17" t="s">
        <v>18</v>
      </c>
      <c r="P242" s="15" t="s">
        <v>64</v>
      </c>
      <c r="Q242" s="17" t="str">
        <f t="shared" si="3"/>
        <v>Air</v>
      </c>
      <c r="R242" s="17" t="str">
        <f>_xlfn.IFNA(VLOOKUP(F242,SalesReps,2,0),"UNKOWN")</f>
        <v>Amit</v>
      </c>
    </row>
    <row r="243" spans="1:18">
      <c r="A243" s="12">
        <v>1225</v>
      </c>
      <c r="B243" s="13">
        <v>42836</v>
      </c>
      <c r="C243" s="14" t="s">
        <v>333</v>
      </c>
      <c r="D243" s="15" t="s">
        <v>409</v>
      </c>
      <c r="E243" s="16" t="s">
        <v>50</v>
      </c>
      <c r="F243" s="15" t="s">
        <v>25</v>
      </c>
      <c r="G243" s="17" t="s">
        <v>8</v>
      </c>
      <c r="H243" s="15" t="s">
        <v>62</v>
      </c>
      <c r="I243" s="18" t="s">
        <v>410</v>
      </c>
      <c r="J243" s="19">
        <v>5</v>
      </c>
      <c r="K243" s="20">
        <v>12360</v>
      </c>
      <c r="L243" s="19">
        <v>61800</v>
      </c>
      <c r="M243" s="21">
        <v>0.09</v>
      </c>
      <c r="N243" s="5">
        <v>56238</v>
      </c>
      <c r="O243" s="17" t="s">
        <v>9</v>
      </c>
      <c r="P243" s="15" t="s">
        <v>53</v>
      </c>
      <c r="Q243" s="17" t="str">
        <f t="shared" si="3"/>
        <v>Road</v>
      </c>
      <c r="R243" s="17" t="str">
        <f>_xlfn.IFNA(VLOOKUP(F243,SalesReps,2,0),"UNKOWN")</f>
        <v>Amit</v>
      </c>
    </row>
    <row r="244" spans="1:18">
      <c r="A244" s="12">
        <v>1226</v>
      </c>
      <c r="B244" s="13">
        <v>42836</v>
      </c>
      <c r="C244" s="14" t="s">
        <v>333</v>
      </c>
      <c r="D244" s="15" t="s">
        <v>411</v>
      </c>
      <c r="E244" s="16" t="s">
        <v>50</v>
      </c>
      <c r="F244" s="15" t="s">
        <v>30</v>
      </c>
      <c r="G244" s="17" t="s">
        <v>12</v>
      </c>
      <c r="H244" s="15" t="s">
        <v>114</v>
      </c>
      <c r="I244" s="18" t="s">
        <v>412</v>
      </c>
      <c r="J244" s="19">
        <v>31</v>
      </c>
      <c r="K244" s="20">
        <v>1920</v>
      </c>
      <c r="L244" s="19">
        <v>59520</v>
      </c>
      <c r="M244" s="21">
        <v>0.03</v>
      </c>
      <c r="N244" s="5">
        <v>57734.400000000001</v>
      </c>
      <c r="O244" s="17" t="s">
        <v>15</v>
      </c>
      <c r="P244" s="15" t="s">
        <v>79</v>
      </c>
      <c r="Q244" s="17" t="str">
        <f t="shared" si="3"/>
        <v>Air</v>
      </c>
      <c r="R244" s="17" t="str">
        <f>_xlfn.IFNA(VLOOKUP(F244,SalesReps,2,0),"UNKOWN")</f>
        <v>Sohail</v>
      </c>
    </row>
    <row r="245" spans="1:18">
      <c r="A245" s="12">
        <v>1227</v>
      </c>
      <c r="B245" s="13">
        <v>42836</v>
      </c>
      <c r="C245" s="14" t="s">
        <v>333</v>
      </c>
      <c r="D245" s="15" t="s">
        <v>413</v>
      </c>
      <c r="E245" s="16" t="s">
        <v>50</v>
      </c>
      <c r="F245" s="15" t="s">
        <v>25</v>
      </c>
      <c r="G245" s="17" t="s">
        <v>12</v>
      </c>
      <c r="H245" s="15" t="s">
        <v>114</v>
      </c>
      <c r="I245" s="18" t="s">
        <v>414</v>
      </c>
      <c r="J245" s="19">
        <v>3</v>
      </c>
      <c r="K245" s="20">
        <v>1860</v>
      </c>
      <c r="L245" s="19">
        <v>5580</v>
      </c>
      <c r="M245" s="21">
        <v>0.02</v>
      </c>
      <c r="N245" s="5">
        <v>5468.4</v>
      </c>
      <c r="O245" s="17" t="s">
        <v>9</v>
      </c>
      <c r="P245" s="15" t="s">
        <v>49</v>
      </c>
      <c r="Q245" s="17" t="str">
        <f t="shared" si="3"/>
        <v>Road</v>
      </c>
      <c r="R245" s="17" t="str">
        <f>_xlfn.IFNA(VLOOKUP(F245,SalesReps,2,0),"UNKOWN")</f>
        <v>Amit</v>
      </c>
    </row>
    <row r="246" spans="1:18">
      <c r="A246" s="12">
        <v>1228</v>
      </c>
      <c r="B246" s="13">
        <v>42836</v>
      </c>
      <c r="C246" s="14" t="s">
        <v>333</v>
      </c>
      <c r="D246" s="15" t="s">
        <v>413</v>
      </c>
      <c r="E246" s="16" t="s">
        <v>50</v>
      </c>
      <c r="F246" s="15" t="s">
        <v>25</v>
      </c>
      <c r="G246" s="17" t="s">
        <v>12</v>
      </c>
      <c r="H246" s="15" t="s">
        <v>47</v>
      </c>
      <c r="I246" s="18" t="s">
        <v>415</v>
      </c>
      <c r="J246" s="19">
        <v>35</v>
      </c>
      <c r="K246" s="20">
        <v>300</v>
      </c>
      <c r="L246" s="19">
        <v>10500</v>
      </c>
      <c r="M246" s="21">
        <v>0.02</v>
      </c>
      <c r="N246" s="5">
        <v>10290</v>
      </c>
      <c r="O246" s="17" t="s">
        <v>9</v>
      </c>
      <c r="P246" s="15" t="s">
        <v>64</v>
      </c>
      <c r="Q246" s="17" t="str">
        <f t="shared" si="3"/>
        <v>Road</v>
      </c>
      <c r="R246" s="17" t="str">
        <f>_xlfn.IFNA(VLOOKUP(F246,SalesReps,2,0),"UNKOWN")</f>
        <v>Amit</v>
      </c>
    </row>
    <row r="247" spans="1:18">
      <c r="A247" s="12">
        <v>1229</v>
      </c>
      <c r="B247" s="13">
        <v>42836</v>
      </c>
      <c r="C247" s="14" t="s">
        <v>333</v>
      </c>
      <c r="D247" s="15" t="s">
        <v>409</v>
      </c>
      <c r="E247" s="16" t="s">
        <v>11</v>
      </c>
      <c r="F247" s="15" t="s">
        <v>25</v>
      </c>
      <c r="G247" s="17" t="s">
        <v>8</v>
      </c>
      <c r="H247" s="15" t="s">
        <v>70</v>
      </c>
      <c r="I247" s="18" t="s">
        <v>416</v>
      </c>
      <c r="J247" s="19">
        <v>35</v>
      </c>
      <c r="K247" s="20">
        <v>6000</v>
      </c>
      <c r="L247" s="19">
        <v>210000</v>
      </c>
      <c r="M247" s="21">
        <v>0.09</v>
      </c>
      <c r="N247" s="5">
        <v>191100</v>
      </c>
      <c r="O247" s="17" t="s">
        <v>9</v>
      </c>
      <c r="P247" s="15" t="s">
        <v>53</v>
      </c>
      <c r="Q247" s="17" t="str">
        <f t="shared" si="3"/>
        <v>Road</v>
      </c>
      <c r="R247" s="17" t="str">
        <f>_xlfn.IFNA(VLOOKUP(F247,SalesReps,2,0),"UNKOWN")</f>
        <v>Amit</v>
      </c>
    </row>
    <row r="248" spans="1:18">
      <c r="A248" s="12">
        <v>1230</v>
      </c>
      <c r="B248" s="13">
        <v>42836</v>
      </c>
      <c r="C248" s="14" t="s">
        <v>333</v>
      </c>
      <c r="D248" s="15" t="s">
        <v>417</v>
      </c>
      <c r="E248" s="16" t="s">
        <v>11</v>
      </c>
      <c r="F248" s="15" t="s">
        <v>27</v>
      </c>
      <c r="G248" s="17" t="s">
        <v>66</v>
      </c>
      <c r="H248" s="15" t="s">
        <v>199</v>
      </c>
      <c r="I248" s="18" t="s">
        <v>200</v>
      </c>
      <c r="J248" s="19">
        <v>44</v>
      </c>
      <c r="K248" s="20">
        <v>3540</v>
      </c>
      <c r="L248" s="19">
        <v>155760</v>
      </c>
      <c r="M248" s="21">
        <v>0.08</v>
      </c>
      <c r="N248" s="5">
        <v>143299.20000000001</v>
      </c>
      <c r="O248" s="17" t="s">
        <v>13</v>
      </c>
      <c r="P248" s="15" t="s">
        <v>91</v>
      </c>
      <c r="Q248" s="17" t="str">
        <f t="shared" si="3"/>
        <v>Rail</v>
      </c>
      <c r="R248" s="17" t="str">
        <f>_xlfn.IFNA(VLOOKUP(F248,SalesReps,2,0),"UNKOWN")</f>
        <v>Amit</v>
      </c>
    </row>
    <row r="249" spans="1:18">
      <c r="A249" s="12">
        <v>1231</v>
      </c>
      <c r="B249" s="13">
        <v>42836</v>
      </c>
      <c r="C249" s="14" t="s">
        <v>333</v>
      </c>
      <c r="D249" s="15" t="s">
        <v>417</v>
      </c>
      <c r="E249" s="16" t="s">
        <v>11</v>
      </c>
      <c r="F249" s="15" t="s">
        <v>27</v>
      </c>
      <c r="G249" s="17" t="s">
        <v>8</v>
      </c>
      <c r="H249" s="15" t="s">
        <v>44</v>
      </c>
      <c r="I249" s="18" t="s">
        <v>402</v>
      </c>
      <c r="J249" s="19">
        <v>30</v>
      </c>
      <c r="K249" s="20">
        <v>1980</v>
      </c>
      <c r="L249" s="19">
        <v>59400</v>
      </c>
      <c r="M249" s="21">
        <v>0.02</v>
      </c>
      <c r="N249" s="5">
        <v>58212</v>
      </c>
      <c r="O249" s="17" t="s">
        <v>13</v>
      </c>
      <c r="P249" s="15" t="s">
        <v>46</v>
      </c>
      <c r="Q249" s="17" t="str">
        <f t="shared" si="3"/>
        <v>Rail</v>
      </c>
      <c r="R249" s="17" t="str">
        <f>_xlfn.IFNA(VLOOKUP(F249,SalesReps,2,0),"UNKOWN")</f>
        <v>Amit</v>
      </c>
    </row>
    <row r="250" spans="1:18">
      <c r="A250" s="12">
        <v>1232</v>
      </c>
      <c r="B250" s="13">
        <v>42836</v>
      </c>
      <c r="C250" s="14" t="s">
        <v>333</v>
      </c>
      <c r="D250" s="15" t="s">
        <v>417</v>
      </c>
      <c r="E250" s="16" t="s">
        <v>11</v>
      </c>
      <c r="F250" s="15" t="s">
        <v>27</v>
      </c>
      <c r="G250" s="17" t="s">
        <v>12</v>
      </c>
      <c r="H250" s="15" t="s">
        <v>55</v>
      </c>
      <c r="I250" s="18" t="s">
        <v>112</v>
      </c>
      <c r="J250" s="19">
        <v>30</v>
      </c>
      <c r="K250" s="20">
        <v>4860</v>
      </c>
      <c r="L250" s="19">
        <v>145800</v>
      </c>
      <c r="M250" s="21">
        <v>0.01</v>
      </c>
      <c r="N250" s="5">
        <v>144342</v>
      </c>
      <c r="O250" s="17" t="s">
        <v>13</v>
      </c>
      <c r="P250" s="15" t="s">
        <v>53</v>
      </c>
      <c r="Q250" s="17" t="str">
        <f t="shared" si="3"/>
        <v>Rail</v>
      </c>
      <c r="R250" s="17" t="str">
        <f>_xlfn.IFNA(VLOOKUP(F250,SalesReps,2,0),"UNKOWN")</f>
        <v>Amit</v>
      </c>
    </row>
    <row r="251" spans="1:18">
      <c r="A251" s="12">
        <v>1233</v>
      </c>
      <c r="B251" s="13">
        <v>42836</v>
      </c>
      <c r="C251" s="14" t="s">
        <v>333</v>
      </c>
      <c r="D251" s="15" t="s">
        <v>418</v>
      </c>
      <c r="E251" s="16" t="s">
        <v>11</v>
      </c>
      <c r="F251" s="15" t="s">
        <v>25</v>
      </c>
      <c r="G251" s="17" t="s">
        <v>8</v>
      </c>
      <c r="H251" s="15" t="s">
        <v>62</v>
      </c>
      <c r="I251" s="18" t="s">
        <v>419</v>
      </c>
      <c r="J251" s="19">
        <v>2</v>
      </c>
      <c r="K251" s="20">
        <v>1260</v>
      </c>
      <c r="L251" s="19">
        <v>2520</v>
      </c>
      <c r="M251" s="21">
        <v>7.0000000000000007E-2</v>
      </c>
      <c r="N251" s="5">
        <v>2343.6</v>
      </c>
      <c r="O251" s="17" t="s">
        <v>13</v>
      </c>
      <c r="P251" s="15" t="s">
        <v>53</v>
      </c>
      <c r="Q251" s="17" t="str">
        <f t="shared" si="3"/>
        <v>Rail</v>
      </c>
      <c r="R251" s="17" t="str">
        <f>_xlfn.IFNA(VLOOKUP(F251,SalesReps,2,0),"UNKOWN")</f>
        <v>Amit</v>
      </c>
    </row>
    <row r="252" spans="1:18">
      <c r="A252" s="12">
        <v>1234</v>
      </c>
      <c r="B252" s="13">
        <v>42836</v>
      </c>
      <c r="C252" s="14" t="s">
        <v>333</v>
      </c>
      <c r="D252" s="15" t="s">
        <v>292</v>
      </c>
      <c r="E252" s="16" t="s">
        <v>11</v>
      </c>
      <c r="F252" s="15" t="s">
        <v>25</v>
      </c>
      <c r="G252" s="17" t="s">
        <v>66</v>
      </c>
      <c r="H252" s="15" t="s">
        <v>67</v>
      </c>
      <c r="I252" s="18" t="s">
        <v>420</v>
      </c>
      <c r="J252" s="19">
        <v>50</v>
      </c>
      <c r="K252" s="20">
        <v>5760</v>
      </c>
      <c r="L252" s="19">
        <v>288000</v>
      </c>
      <c r="M252" s="21">
        <v>0.1</v>
      </c>
      <c r="N252" s="5">
        <v>259200</v>
      </c>
      <c r="O252" s="17" t="s">
        <v>84</v>
      </c>
      <c r="P252" s="15" t="s">
        <v>53</v>
      </c>
      <c r="Q252" s="17" t="str">
        <f t="shared" si="3"/>
        <v>UNKOWN</v>
      </c>
      <c r="R252" s="17" t="str">
        <f>_xlfn.IFNA(VLOOKUP(F252,SalesReps,2,0),"UNKOWN")</f>
        <v>Amit</v>
      </c>
    </row>
    <row r="253" spans="1:18">
      <c r="A253" s="12">
        <v>1235</v>
      </c>
      <c r="B253" s="13">
        <v>42837</v>
      </c>
      <c r="C253" s="14" t="s">
        <v>333</v>
      </c>
      <c r="D253" s="15" t="s">
        <v>421</v>
      </c>
      <c r="E253" s="16" t="s">
        <v>50</v>
      </c>
      <c r="F253" s="15" t="s">
        <v>30</v>
      </c>
      <c r="G253" s="17" t="s">
        <v>8</v>
      </c>
      <c r="H253" s="15" t="s">
        <v>44</v>
      </c>
      <c r="I253" s="18" t="s">
        <v>422</v>
      </c>
      <c r="J253" s="19">
        <v>27</v>
      </c>
      <c r="K253" s="20">
        <v>960</v>
      </c>
      <c r="L253" s="19">
        <v>25920</v>
      </c>
      <c r="M253" s="21">
        <v>0.05</v>
      </c>
      <c r="N253" s="5">
        <v>24624</v>
      </c>
      <c r="O253" s="17" t="s">
        <v>15</v>
      </c>
      <c r="P253" s="15" t="s">
        <v>53</v>
      </c>
      <c r="Q253" s="17" t="str">
        <f t="shared" si="3"/>
        <v>Air</v>
      </c>
      <c r="R253" s="17" t="str">
        <f>_xlfn.IFNA(VLOOKUP(F253,SalesReps,2,0),"UNKOWN")</f>
        <v>Sohail</v>
      </c>
    </row>
    <row r="254" spans="1:18">
      <c r="A254" s="12">
        <v>1236</v>
      </c>
      <c r="B254" s="13">
        <v>42837</v>
      </c>
      <c r="C254" s="14" t="s">
        <v>333</v>
      </c>
      <c r="D254" s="15" t="s">
        <v>421</v>
      </c>
      <c r="E254" s="16" t="s">
        <v>50</v>
      </c>
      <c r="F254" s="15" t="s">
        <v>30</v>
      </c>
      <c r="G254" s="17" t="s">
        <v>66</v>
      </c>
      <c r="H254" s="15" t="s">
        <v>82</v>
      </c>
      <c r="I254" s="18" t="s">
        <v>423</v>
      </c>
      <c r="J254" s="19">
        <v>26</v>
      </c>
      <c r="K254" s="20">
        <v>1680</v>
      </c>
      <c r="L254" s="19">
        <v>43680</v>
      </c>
      <c r="M254" s="21">
        <v>0.05</v>
      </c>
      <c r="N254" s="5">
        <v>41496</v>
      </c>
      <c r="O254" s="17" t="s">
        <v>15</v>
      </c>
      <c r="P254" s="15" t="s">
        <v>53</v>
      </c>
      <c r="Q254" s="17" t="str">
        <f t="shared" si="3"/>
        <v>Air</v>
      </c>
      <c r="R254" s="17" t="str">
        <f>_xlfn.IFNA(VLOOKUP(F254,SalesReps,2,0),"UNKOWN")</f>
        <v>Sohail</v>
      </c>
    </row>
    <row r="255" spans="1:18">
      <c r="A255" s="12">
        <v>1237</v>
      </c>
      <c r="B255" s="13">
        <v>42837</v>
      </c>
      <c r="C255" s="14" t="s">
        <v>333</v>
      </c>
      <c r="D255" s="15" t="s">
        <v>424</v>
      </c>
      <c r="E255" s="16" t="s">
        <v>50</v>
      </c>
      <c r="F255" s="15" t="s">
        <v>30</v>
      </c>
      <c r="G255" s="17" t="s">
        <v>12</v>
      </c>
      <c r="H255" s="15" t="s">
        <v>128</v>
      </c>
      <c r="I255" s="18" t="s">
        <v>425</v>
      </c>
      <c r="J255" s="19">
        <v>32</v>
      </c>
      <c r="K255" s="20">
        <v>4860</v>
      </c>
      <c r="L255" s="19">
        <v>155520</v>
      </c>
      <c r="M255" s="21">
        <v>7.0000000000000007E-2</v>
      </c>
      <c r="N255" s="5">
        <v>144633.60000000001</v>
      </c>
      <c r="O255" s="17" t="s">
        <v>13</v>
      </c>
      <c r="P255" s="15" t="s">
        <v>64</v>
      </c>
      <c r="Q255" s="17" t="str">
        <f t="shared" si="3"/>
        <v>Rail</v>
      </c>
      <c r="R255" s="17" t="str">
        <f>_xlfn.IFNA(VLOOKUP(F255,SalesReps,2,0),"UNKOWN")</f>
        <v>Sohail</v>
      </c>
    </row>
    <row r="256" spans="1:18">
      <c r="A256" s="12">
        <v>1238</v>
      </c>
      <c r="B256" s="13">
        <v>42837</v>
      </c>
      <c r="C256" s="14" t="s">
        <v>333</v>
      </c>
      <c r="D256" s="15" t="s">
        <v>426</v>
      </c>
      <c r="E256" s="16" t="s">
        <v>7</v>
      </c>
      <c r="F256" s="15" t="s">
        <v>25</v>
      </c>
      <c r="G256" s="17" t="s">
        <v>12</v>
      </c>
      <c r="H256" s="15" t="s">
        <v>47</v>
      </c>
      <c r="I256" s="18" t="s">
        <v>350</v>
      </c>
      <c r="J256" s="19">
        <v>48</v>
      </c>
      <c r="K256" s="20">
        <v>420</v>
      </c>
      <c r="L256" s="19">
        <v>20160</v>
      </c>
      <c r="M256" s="21">
        <v>0.04</v>
      </c>
      <c r="N256" s="5">
        <v>19353.599999999999</v>
      </c>
      <c r="O256" s="17" t="s">
        <v>15</v>
      </c>
      <c r="P256" s="15" t="s">
        <v>64</v>
      </c>
      <c r="Q256" s="17" t="str">
        <f t="shared" si="3"/>
        <v>Air</v>
      </c>
      <c r="R256" s="17" t="str">
        <f>_xlfn.IFNA(VLOOKUP(F256,SalesReps,2,0),"UNKOWN")</f>
        <v>Amit</v>
      </c>
    </row>
    <row r="257" spans="1:18">
      <c r="A257" s="12">
        <v>1239</v>
      </c>
      <c r="B257" s="13">
        <v>42837</v>
      </c>
      <c r="C257" s="14" t="s">
        <v>333</v>
      </c>
      <c r="D257" s="15" t="s">
        <v>426</v>
      </c>
      <c r="E257" s="16" t="s">
        <v>7</v>
      </c>
      <c r="F257" s="15" t="s">
        <v>25</v>
      </c>
      <c r="G257" s="17" t="s">
        <v>8</v>
      </c>
      <c r="H257" s="15" t="s">
        <v>62</v>
      </c>
      <c r="I257" s="18" t="s">
        <v>319</v>
      </c>
      <c r="J257" s="19">
        <v>6</v>
      </c>
      <c r="K257" s="20">
        <v>2160</v>
      </c>
      <c r="L257" s="19">
        <v>12960</v>
      </c>
      <c r="M257" s="21">
        <v>0.09</v>
      </c>
      <c r="N257" s="5">
        <v>11793.6</v>
      </c>
      <c r="O257" s="17" t="s">
        <v>15</v>
      </c>
      <c r="P257" s="15" t="s">
        <v>53</v>
      </c>
      <c r="Q257" s="17" t="str">
        <f t="shared" si="3"/>
        <v>Air</v>
      </c>
      <c r="R257" s="17" t="str">
        <f>_xlfn.IFNA(VLOOKUP(F257,SalesReps,2,0),"UNKOWN")</f>
        <v>Amit</v>
      </c>
    </row>
    <row r="258" spans="1:18">
      <c r="A258" s="12">
        <v>1240</v>
      </c>
      <c r="B258" s="13">
        <v>42837</v>
      </c>
      <c r="C258" s="14" t="s">
        <v>333</v>
      </c>
      <c r="D258" s="15" t="s">
        <v>427</v>
      </c>
      <c r="E258" s="16" t="s">
        <v>7</v>
      </c>
      <c r="F258" s="15" t="s">
        <v>25</v>
      </c>
      <c r="G258" s="17" t="s">
        <v>66</v>
      </c>
      <c r="H258" s="15" t="s">
        <v>82</v>
      </c>
      <c r="I258" s="18" t="s">
        <v>428</v>
      </c>
      <c r="J258" s="19">
        <v>43</v>
      </c>
      <c r="K258" s="20">
        <v>900</v>
      </c>
      <c r="L258" s="19">
        <v>38700</v>
      </c>
      <c r="M258" s="21">
        <v>0.01</v>
      </c>
      <c r="N258" s="5">
        <v>38313</v>
      </c>
      <c r="O258" s="17" t="s">
        <v>18</v>
      </c>
      <c r="P258" s="15" t="s">
        <v>64</v>
      </c>
      <c r="Q258" s="17" t="str">
        <f t="shared" si="3"/>
        <v>Air</v>
      </c>
      <c r="R258" s="17" t="str">
        <f>_xlfn.IFNA(VLOOKUP(F258,SalesReps,2,0),"UNKOWN")</f>
        <v>Amit</v>
      </c>
    </row>
    <row r="259" spans="1:18">
      <c r="A259" s="12">
        <v>1241</v>
      </c>
      <c r="B259" s="13">
        <v>42838</v>
      </c>
      <c r="C259" s="14" t="s">
        <v>333</v>
      </c>
      <c r="D259" s="15" t="s">
        <v>429</v>
      </c>
      <c r="E259" s="16" t="s">
        <v>101</v>
      </c>
      <c r="F259" s="15" t="s">
        <v>27</v>
      </c>
      <c r="G259" s="17" t="s">
        <v>12</v>
      </c>
      <c r="H259" s="15" t="s">
        <v>51</v>
      </c>
      <c r="I259" s="18" t="s">
        <v>430</v>
      </c>
      <c r="J259" s="19">
        <v>15</v>
      </c>
      <c r="K259" s="20">
        <v>600</v>
      </c>
      <c r="L259" s="19">
        <v>9000</v>
      </c>
      <c r="M259" s="21">
        <v>0.1</v>
      </c>
      <c r="N259" s="5">
        <v>8100</v>
      </c>
      <c r="O259" s="17" t="s">
        <v>84</v>
      </c>
      <c r="P259" s="15" t="s">
        <v>53</v>
      </c>
      <c r="Q259" s="17" t="str">
        <f t="shared" si="3"/>
        <v>UNKOWN</v>
      </c>
      <c r="R259" s="17" t="str">
        <f>_xlfn.IFNA(VLOOKUP(F259,SalesReps,2,0),"UNKOWN")</f>
        <v>Amit</v>
      </c>
    </row>
    <row r="260" spans="1:18">
      <c r="A260" s="12">
        <v>1242</v>
      </c>
      <c r="B260" s="13">
        <v>42838</v>
      </c>
      <c r="C260" s="14" t="s">
        <v>333</v>
      </c>
      <c r="D260" s="15" t="s">
        <v>431</v>
      </c>
      <c r="E260" s="16" t="s">
        <v>11</v>
      </c>
      <c r="F260" s="15" t="s">
        <v>28</v>
      </c>
      <c r="G260" s="17" t="s">
        <v>12</v>
      </c>
      <c r="H260" s="15" t="s">
        <v>157</v>
      </c>
      <c r="I260" s="18" t="s">
        <v>432</v>
      </c>
      <c r="J260" s="19">
        <v>15</v>
      </c>
      <c r="K260" s="20">
        <v>480</v>
      </c>
      <c r="L260" s="19">
        <v>7200</v>
      </c>
      <c r="M260" s="21">
        <v>0</v>
      </c>
      <c r="N260" s="5">
        <v>7200</v>
      </c>
      <c r="O260" s="17" t="s">
        <v>18</v>
      </c>
      <c r="P260" s="15" t="s">
        <v>53</v>
      </c>
      <c r="Q260" s="17" t="str">
        <f t="shared" si="3"/>
        <v>Air</v>
      </c>
      <c r="R260" s="17" t="str">
        <f>_xlfn.IFNA(VLOOKUP(F260,SalesReps,2,0),"UNKOWN")</f>
        <v>Sohail</v>
      </c>
    </row>
    <row r="261" spans="1:18">
      <c r="A261" s="12">
        <v>1243</v>
      </c>
      <c r="B261" s="13">
        <v>42838</v>
      </c>
      <c r="C261" s="14" t="s">
        <v>333</v>
      </c>
      <c r="D261" s="15" t="s">
        <v>242</v>
      </c>
      <c r="E261" s="16" t="s">
        <v>11</v>
      </c>
      <c r="F261" s="15" t="s">
        <v>27</v>
      </c>
      <c r="G261" s="17" t="s">
        <v>12</v>
      </c>
      <c r="H261" s="15" t="s">
        <v>114</v>
      </c>
      <c r="I261" s="18" t="s">
        <v>433</v>
      </c>
      <c r="J261" s="19">
        <v>32</v>
      </c>
      <c r="K261" s="20">
        <v>720</v>
      </c>
      <c r="L261" s="19">
        <v>23040</v>
      </c>
      <c r="M261" s="21">
        <v>0</v>
      </c>
      <c r="N261" s="5">
        <v>23040</v>
      </c>
      <c r="O261" s="17" t="s">
        <v>84</v>
      </c>
      <c r="P261" s="15" t="s">
        <v>53</v>
      </c>
      <c r="Q261" s="17" t="str">
        <f t="shared" si="3"/>
        <v>UNKOWN</v>
      </c>
      <c r="R261" s="17" t="str">
        <f>_xlfn.IFNA(VLOOKUP(F261,SalesReps,2,0),"UNKOWN")</f>
        <v>Amit</v>
      </c>
    </row>
    <row r="262" spans="1:18">
      <c r="A262" s="12">
        <v>1244</v>
      </c>
      <c r="B262" s="13">
        <v>42838</v>
      </c>
      <c r="C262" s="14" t="s">
        <v>333</v>
      </c>
      <c r="D262" s="15" t="s">
        <v>242</v>
      </c>
      <c r="E262" s="16" t="s">
        <v>11</v>
      </c>
      <c r="F262" s="15" t="s">
        <v>27</v>
      </c>
      <c r="G262" s="17" t="s">
        <v>12</v>
      </c>
      <c r="H262" s="15" t="s">
        <v>114</v>
      </c>
      <c r="I262" s="18" t="s">
        <v>434</v>
      </c>
      <c r="J262" s="19">
        <v>1</v>
      </c>
      <c r="K262" s="20">
        <v>113400</v>
      </c>
      <c r="L262" s="19">
        <v>113400</v>
      </c>
      <c r="M262" s="21">
        <v>0.09</v>
      </c>
      <c r="N262" s="5">
        <v>103194</v>
      </c>
      <c r="O262" s="17" t="s">
        <v>84</v>
      </c>
      <c r="P262" s="15" t="s">
        <v>64</v>
      </c>
      <c r="Q262" s="17" t="str">
        <f t="shared" si="3"/>
        <v>UNKOWN</v>
      </c>
      <c r="R262" s="17" t="str">
        <f>_xlfn.IFNA(VLOOKUP(F262,SalesReps,2,0),"UNKOWN")</f>
        <v>Amit</v>
      </c>
    </row>
    <row r="263" spans="1:18">
      <c r="A263" s="12">
        <v>1245</v>
      </c>
      <c r="B263" s="13">
        <v>42839</v>
      </c>
      <c r="C263" s="14" t="s">
        <v>333</v>
      </c>
      <c r="D263" s="15" t="s">
        <v>435</v>
      </c>
      <c r="E263" s="16" t="s">
        <v>101</v>
      </c>
      <c r="F263" s="15" t="s">
        <v>30</v>
      </c>
      <c r="G263" s="17" t="s">
        <v>66</v>
      </c>
      <c r="H263" s="15" t="s">
        <v>199</v>
      </c>
      <c r="I263" s="18" t="s">
        <v>436</v>
      </c>
      <c r="J263" s="19">
        <v>44</v>
      </c>
      <c r="K263" s="20">
        <v>6060</v>
      </c>
      <c r="L263" s="19">
        <v>266640</v>
      </c>
      <c r="M263" s="21">
        <v>0.04</v>
      </c>
      <c r="N263" s="5">
        <v>255974.39999999999</v>
      </c>
      <c r="O263" s="17" t="s">
        <v>18</v>
      </c>
      <c r="P263" s="15" t="s">
        <v>46</v>
      </c>
      <c r="Q263" s="17" t="str">
        <f t="shared" si="3"/>
        <v>Air</v>
      </c>
      <c r="R263" s="17" t="str">
        <f>_xlfn.IFNA(VLOOKUP(F263,SalesReps,2,0),"UNKOWN")</f>
        <v>Sohail</v>
      </c>
    </row>
    <row r="264" spans="1:18">
      <c r="A264" s="12">
        <v>1246</v>
      </c>
      <c r="B264" s="13">
        <v>42839</v>
      </c>
      <c r="C264" s="14" t="s">
        <v>333</v>
      </c>
      <c r="D264" s="15" t="s">
        <v>435</v>
      </c>
      <c r="E264" s="16" t="s">
        <v>101</v>
      </c>
      <c r="F264" s="15" t="s">
        <v>30</v>
      </c>
      <c r="G264" s="17" t="s">
        <v>66</v>
      </c>
      <c r="H264" s="15" t="s">
        <v>125</v>
      </c>
      <c r="I264" s="18" t="s">
        <v>354</v>
      </c>
      <c r="J264" s="19">
        <v>11</v>
      </c>
      <c r="K264" s="20">
        <v>4320</v>
      </c>
      <c r="L264" s="19">
        <v>47520</v>
      </c>
      <c r="M264" s="21">
        <v>0.25</v>
      </c>
      <c r="N264" s="5">
        <v>35640</v>
      </c>
      <c r="O264" s="17" t="s">
        <v>18</v>
      </c>
      <c r="P264" s="15" t="s">
        <v>60</v>
      </c>
      <c r="Q264" s="17" t="str">
        <f t="shared" si="3"/>
        <v>Air</v>
      </c>
      <c r="R264" s="17" t="str">
        <f>_xlfn.IFNA(VLOOKUP(F264,SalesReps,2,0),"UNKOWN")</f>
        <v>Sohail</v>
      </c>
    </row>
    <row r="265" spans="1:18">
      <c r="A265" s="12">
        <v>1247</v>
      </c>
      <c r="B265" s="13">
        <v>42839</v>
      </c>
      <c r="C265" s="14" t="s">
        <v>333</v>
      </c>
      <c r="D265" s="15" t="s">
        <v>437</v>
      </c>
      <c r="E265" s="16" t="s">
        <v>50</v>
      </c>
      <c r="F265" s="15" t="s">
        <v>30</v>
      </c>
      <c r="G265" s="17" t="s">
        <v>12</v>
      </c>
      <c r="H265" s="15" t="s">
        <v>47</v>
      </c>
      <c r="I265" s="18" t="s">
        <v>438</v>
      </c>
      <c r="J265" s="19">
        <v>32</v>
      </c>
      <c r="K265" s="20">
        <v>420</v>
      </c>
      <c r="L265" s="19">
        <v>13440</v>
      </c>
      <c r="M265" s="21">
        <v>0.02</v>
      </c>
      <c r="N265" s="5">
        <v>13171.2</v>
      </c>
      <c r="O265" s="17" t="s">
        <v>84</v>
      </c>
      <c r="P265" s="15" t="s">
        <v>49</v>
      </c>
      <c r="Q265" s="17" t="str">
        <f t="shared" si="3"/>
        <v>UNKOWN</v>
      </c>
      <c r="R265" s="17" t="str">
        <f>_xlfn.IFNA(VLOOKUP(F265,SalesReps,2,0),"UNKOWN")</f>
        <v>Sohail</v>
      </c>
    </row>
    <row r="266" spans="1:18">
      <c r="A266" s="12">
        <v>1248</v>
      </c>
      <c r="B266" s="13">
        <v>42839</v>
      </c>
      <c r="C266" s="14" t="s">
        <v>333</v>
      </c>
      <c r="D266" s="15" t="s">
        <v>439</v>
      </c>
      <c r="E266" s="16" t="s">
        <v>50</v>
      </c>
      <c r="F266" s="15" t="s">
        <v>30</v>
      </c>
      <c r="G266" s="17" t="s">
        <v>12</v>
      </c>
      <c r="H266" s="15" t="s">
        <v>128</v>
      </c>
      <c r="I266" s="18" t="s">
        <v>440</v>
      </c>
      <c r="J266" s="19">
        <v>7</v>
      </c>
      <c r="K266" s="20">
        <v>4260</v>
      </c>
      <c r="L266" s="19">
        <v>29820</v>
      </c>
      <c r="M266" s="21">
        <v>0.01</v>
      </c>
      <c r="N266" s="5">
        <v>29521.8</v>
      </c>
      <c r="O266" s="17" t="s">
        <v>18</v>
      </c>
      <c r="P266" s="15" t="s">
        <v>60</v>
      </c>
      <c r="Q266" s="17" t="str">
        <f t="shared" si="3"/>
        <v>Air</v>
      </c>
      <c r="R266" s="17" t="str">
        <f>_xlfn.IFNA(VLOOKUP(F266,SalesReps,2,0),"UNKOWN")</f>
        <v>Sohail</v>
      </c>
    </row>
    <row r="267" spans="1:18">
      <c r="A267" s="12">
        <v>1249</v>
      </c>
      <c r="B267" s="13">
        <v>42839</v>
      </c>
      <c r="C267" s="14" t="s">
        <v>333</v>
      </c>
      <c r="D267" s="15" t="s">
        <v>441</v>
      </c>
      <c r="E267" s="16" t="s">
        <v>50</v>
      </c>
      <c r="F267" s="15" t="s">
        <v>28</v>
      </c>
      <c r="G267" s="17" t="s">
        <v>8</v>
      </c>
      <c r="H267" s="15" t="s">
        <v>62</v>
      </c>
      <c r="I267" s="18" t="s">
        <v>360</v>
      </c>
      <c r="J267" s="19">
        <v>18</v>
      </c>
      <c r="K267" s="20">
        <v>3360</v>
      </c>
      <c r="L267" s="19">
        <v>60480</v>
      </c>
      <c r="M267" s="21">
        <v>0.06</v>
      </c>
      <c r="N267" s="5">
        <v>56851.199999999997</v>
      </c>
      <c r="O267" s="17" t="s">
        <v>15</v>
      </c>
      <c r="P267" s="15" t="s">
        <v>79</v>
      </c>
      <c r="Q267" s="17" t="str">
        <f t="shared" si="3"/>
        <v>Air</v>
      </c>
      <c r="R267" s="17" t="str">
        <f>_xlfn.IFNA(VLOOKUP(F267,SalesReps,2,0),"UNKOWN")</f>
        <v>Sohail</v>
      </c>
    </row>
    <row r="268" spans="1:18">
      <c r="A268" s="12">
        <v>1250</v>
      </c>
      <c r="B268" s="13">
        <v>42839</v>
      </c>
      <c r="C268" s="14" t="s">
        <v>333</v>
      </c>
      <c r="D268" s="15" t="s">
        <v>439</v>
      </c>
      <c r="E268" s="16" t="s">
        <v>50</v>
      </c>
      <c r="F268" s="15" t="s">
        <v>30</v>
      </c>
      <c r="G268" s="17" t="s">
        <v>12</v>
      </c>
      <c r="H268" s="15" t="s">
        <v>120</v>
      </c>
      <c r="I268" s="18" t="s">
        <v>121</v>
      </c>
      <c r="J268" s="19">
        <v>23</v>
      </c>
      <c r="K268" s="20">
        <v>300</v>
      </c>
      <c r="L268" s="19">
        <v>6900</v>
      </c>
      <c r="M268" s="21">
        <v>0.02</v>
      </c>
      <c r="N268" s="5">
        <v>6762</v>
      </c>
      <c r="O268" s="17" t="s">
        <v>18</v>
      </c>
      <c r="P268" s="15" t="s">
        <v>53</v>
      </c>
      <c r="Q268" s="17" t="str">
        <f t="shared" si="3"/>
        <v>Air</v>
      </c>
      <c r="R268" s="17" t="str">
        <f>_xlfn.IFNA(VLOOKUP(F268,SalesReps,2,0),"UNKOWN")</f>
        <v>Sohail</v>
      </c>
    </row>
    <row r="269" spans="1:18">
      <c r="A269" s="12">
        <v>1251</v>
      </c>
      <c r="B269" s="13">
        <v>42839</v>
      </c>
      <c r="C269" s="14" t="s">
        <v>333</v>
      </c>
      <c r="D269" s="15" t="s">
        <v>442</v>
      </c>
      <c r="E269" s="16" t="s">
        <v>50</v>
      </c>
      <c r="F269" s="15" t="s">
        <v>25</v>
      </c>
      <c r="G269" s="17" t="s">
        <v>12</v>
      </c>
      <c r="H269" s="15" t="s">
        <v>114</v>
      </c>
      <c r="I269" s="18" t="s">
        <v>443</v>
      </c>
      <c r="J269" s="19">
        <v>5</v>
      </c>
      <c r="K269" s="20">
        <v>180</v>
      </c>
      <c r="L269" s="19">
        <v>900</v>
      </c>
      <c r="M269" s="21">
        <v>7.0000000000000007E-2</v>
      </c>
      <c r="N269" s="5">
        <v>837</v>
      </c>
      <c r="O269" s="17" t="s">
        <v>84</v>
      </c>
      <c r="P269" s="15" t="s">
        <v>53</v>
      </c>
      <c r="Q269" s="17" t="str">
        <f t="shared" si="3"/>
        <v>UNKOWN</v>
      </c>
      <c r="R269" s="17" t="str">
        <f>_xlfn.IFNA(VLOOKUP(F269,SalesReps,2,0),"UNKOWN")</f>
        <v>Amit</v>
      </c>
    </row>
    <row r="270" spans="1:18">
      <c r="A270" s="12">
        <v>1252</v>
      </c>
      <c r="B270" s="13">
        <v>42839</v>
      </c>
      <c r="C270" s="14" t="s">
        <v>333</v>
      </c>
      <c r="D270" s="15" t="s">
        <v>441</v>
      </c>
      <c r="E270" s="16" t="s">
        <v>50</v>
      </c>
      <c r="F270" s="15" t="s">
        <v>28</v>
      </c>
      <c r="G270" s="17" t="s">
        <v>8</v>
      </c>
      <c r="H270" s="15" t="s">
        <v>62</v>
      </c>
      <c r="I270" s="18" t="s">
        <v>444</v>
      </c>
      <c r="J270" s="19">
        <v>34</v>
      </c>
      <c r="K270" s="20">
        <v>12060</v>
      </c>
      <c r="L270" s="19">
        <v>410040</v>
      </c>
      <c r="M270" s="21">
        <v>0.03</v>
      </c>
      <c r="N270" s="5">
        <v>397738.8</v>
      </c>
      <c r="O270" s="17" t="s">
        <v>15</v>
      </c>
      <c r="P270" s="15" t="s">
        <v>53</v>
      </c>
      <c r="Q270" s="17" t="str">
        <f t="shared" si="3"/>
        <v>Air</v>
      </c>
      <c r="R270" s="17" t="str">
        <f>_xlfn.IFNA(VLOOKUP(F270,SalesReps,2,0),"UNKOWN")</f>
        <v>Sohail</v>
      </c>
    </row>
    <row r="271" spans="1:18">
      <c r="A271" s="12">
        <v>1253</v>
      </c>
      <c r="B271" s="13">
        <v>42840</v>
      </c>
      <c r="C271" s="14" t="s">
        <v>333</v>
      </c>
      <c r="D271" s="15" t="s">
        <v>445</v>
      </c>
      <c r="E271" s="16" t="s">
        <v>101</v>
      </c>
      <c r="F271" s="15" t="s">
        <v>28</v>
      </c>
      <c r="G271" s="17" t="s">
        <v>8</v>
      </c>
      <c r="H271" s="15" t="s">
        <v>44</v>
      </c>
      <c r="I271" s="18" t="s">
        <v>446</v>
      </c>
      <c r="J271" s="19">
        <v>13</v>
      </c>
      <c r="K271" s="20">
        <v>2460</v>
      </c>
      <c r="L271" s="19">
        <v>31980</v>
      </c>
      <c r="M271" s="21">
        <v>0.03</v>
      </c>
      <c r="N271" s="5">
        <v>31020.6</v>
      </c>
      <c r="O271" s="17" t="s">
        <v>9</v>
      </c>
      <c r="P271" s="15" t="s">
        <v>91</v>
      </c>
      <c r="Q271" s="17" t="str">
        <f t="shared" si="3"/>
        <v>Road</v>
      </c>
      <c r="R271" s="17" t="str">
        <f>_xlfn.IFNA(VLOOKUP(F271,SalesReps,2,0),"UNKOWN")</f>
        <v>Sohail</v>
      </c>
    </row>
    <row r="272" spans="1:18">
      <c r="A272" s="12">
        <v>1254</v>
      </c>
      <c r="B272" s="13">
        <v>42840</v>
      </c>
      <c r="C272" s="14" t="s">
        <v>333</v>
      </c>
      <c r="D272" s="15" t="s">
        <v>447</v>
      </c>
      <c r="E272" s="16" t="s">
        <v>50</v>
      </c>
      <c r="F272" s="15" t="s">
        <v>28</v>
      </c>
      <c r="G272" s="17" t="s">
        <v>8</v>
      </c>
      <c r="H272" s="15" t="s">
        <v>62</v>
      </c>
      <c r="I272" s="18" t="s">
        <v>153</v>
      </c>
      <c r="J272" s="19">
        <v>31</v>
      </c>
      <c r="K272" s="20">
        <v>480</v>
      </c>
      <c r="L272" s="19">
        <v>14880</v>
      </c>
      <c r="M272" s="21">
        <v>0.05</v>
      </c>
      <c r="N272" s="5">
        <v>14136</v>
      </c>
      <c r="O272" s="17" t="s">
        <v>13</v>
      </c>
      <c r="P272" s="15" t="s">
        <v>53</v>
      </c>
      <c r="Q272" s="17" t="str">
        <f t="shared" si="3"/>
        <v>Rail</v>
      </c>
      <c r="R272" s="17" t="str">
        <f>_xlfn.IFNA(VLOOKUP(F272,SalesReps,2,0),"UNKOWN")</f>
        <v>Sohail</v>
      </c>
    </row>
    <row r="273" spans="1:18">
      <c r="A273" s="12">
        <v>1255</v>
      </c>
      <c r="B273" s="13">
        <v>42840</v>
      </c>
      <c r="C273" s="14" t="s">
        <v>333</v>
      </c>
      <c r="D273" s="15" t="s">
        <v>448</v>
      </c>
      <c r="E273" s="16" t="s">
        <v>50</v>
      </c>
      <c r="F273" s="15" t="s">
        <v>25</v>
      </c>
      <c r="G273" s="17" t="s">
        <v>8</v>
      </c>
      <c r="H273" s="15" t="s">
        <v>62</v>
      </c>
      <c r="I273" s="18" t="s">
        <v>408</v>
      </c>
      <c r="J273" s="19">
        <v>49</v>
      </c>
      <c r="K273" s="20">
        <v>6960</v>
      </c>
      <c r="L273" s="19">
        <v>341040</v>
      </c>
      <c r="M273" s="21">
        <v>0.04</v>
      </c>
      <c r="N273" s="5">
        <v>327398.40000000002</v>
      </c>
      <c r="O273" s="17" t="s">
        <v>9</v>
      </c>
      <c r="P273" s="15" t="s">
        <v>79</v>
      </c>
      <c r="Q273" s="17" t="str">
        <f t="shared" si="3"/>
        <v>Road</v>
      </c>
      <c r="R273" s="17" t="str">
        <f>_xlfn.IFNA(VLOOKUP(F273,SalesReps,2,0),"UNKOWN")</f>
        <v>Amit</v>
      </c>
    </row>
    <row r="274" spans="1:18">
      <c r="A274" s="12">
        <v>1256</v>
      </c>
      <c r="B274" s="13">
        <v>42840</v>
      </c>
      <c r="C274" s="14" t="s">
        <v>333</v>
      </c>
      <c r="D274" s="15" t="s">
        <v>447</v>
      </c>
      <c r="E274" s="16" t="s">
        <v>50</v>
      </c>
      <c r="F274" s="15" t="s">
        <v>28</v>
      </c>
      <c r="G274" s="17" t="s">
        <v>66</v>
      </c>
      <c r="H274" s="15" t="s">
        <v>125</v>
      </c>
      <c r="I274" s="18" t="s">
        <v>449</v>
      </c>
      <c r="J274" s="19">
        <v>40</v>
      </c>
      <c r="K274" s="20">
        <v>19260</v>
      </c>
      <c r="L274" s="19">
        <v>770400</v>
      </c>
      <c r="M274" s="21">
        <v>0</v>
      </c>
      <c r="N274" s="5">
        <v>770400</v>
      </c>
      <c r="O274" s="17" t="s">
        <v>13</v>
      </c>
      <c r="P274" s="15" t="s">
        <v>53</v>
      </c>
      <c r="Q274" s="17" t="str">
        <f t="shared" si="3"/>
        <v>Rail</v>
      </c>
      <c r="R274" s="17" t="str">
        <f>_xlfn.IFNA(VLOOKUP(F274,SalesReps,2,0),"UNKOWN")</f>
        <v>Sohail</v>
      </c>
    </row>
    <row r="275" spans="1:18">
      <c r="A275" s="12">
        <v>1257</v>
      </c>
      <c r="B275" s="13">
        <v>42840</v>
      </c>
      <c r="C275" s="14" t="s">
        <v>333</v>
      </c>
      <c r="D275" s="15" t="s">
        <v>448</v>
      </c>
      <c r="E275" s="16" t="s">
        <v>101</v>
      </c>
      <c r="F275" s="15" t="s">
        <v>25</v>
      </c>
      <c r="G275" s="17" t="s">
        <v>12</v>
      </c>
      <c r="H275" s="15" t="s">
        <v>51</v>
      </c>
      <c r="I275" s="18" t="s">
        <v>122</v>
      </c>
      <c r="J275" s="19">
        <v>1</v>
      </c>
      <c r="K275" s="20">
        <v>720</v>
      </c>
      <c r="L275" s="19">
        <v>720</v>
      </c>
      <c r="M275" s="21">
        <v>7.0000000000000007E-2</v>
      </c>
      <c r="N275" s="5">
        <v>669.6</v>
      </c>
      <c r="O275" s="17" t="s">
        <v>9</v>
      </c>
      <c r="P275" s="15" t="s">
        <v>53</v>
      </c>
      <c r="Q275" s="17" t="str">
        <f t="shared" si="3"/>
        <v>Road</v>
      </c>
      <c r="R275" s="17" t="str">
        <f>_xlfn.IFNA(VLOOKUP(F275,SalesReps,2,0),"UNKOWN")</f>
        <v>Amit</v>
      </c>
    </row>
    <row r="276" spans="1:18">
      <c r="A276" s="12">
        <v>1258</v>
      </c>
      <c r="B276" s="13">
        <v>42840</v>
      </c>
      <c r="C276" s="14" t="s">
        <v>333</v>
      </c>
      <c r="D276" s="15" t="s">
        <v>450</v>
      </c>
      <c r="E276" s="16" t="s">
        <v>11</v>
      </c>
      <c r="F276" s="15" t="s">
        <v>25</v>
      </c>
      <c r="G276" s="17" t="s">
        <v>12</v>
      </c>
      <c r="H276" s="15" t="s">
        <v>157</v>
      </c>
      <c r="I276" s="18" t="s">
        <v>451</v>
      </c>
      <c r="J276" s="19">
        <v>28</v>
      </c>
      <c r="K276" s="20">
        <v>240</v>
      </c>
      <c r="L276" s="19">
        <v>6720</v>
      </c>
      <c r="M276" s="21">
        <v>0</v>
      </c>
      <c r="N276" s="5">
        <v>6720</v>
      </c>
      <c r="O276" s="17" t="s">
        <v>84</v>
      </c>
      <c r="P276" s="15" t="s">
        <v>60</v>
      </c>
      <c r="Q276" s="17" t="str">
        <f t="shared" ref="Q276:Q339" si="4">IF(O276=$H$6,$I$6,IF(O276=$H$7,$I$7,IF(O276=$H$8,$I$8,IF(O276=$H$9,$I$9,"UNKOWN"))))</f>
        <v>UNKOWN</v>
      </c>
      <c r="R276" s="17" t="str">
        <f>_xlfn.IFNA(VLOOKUP(F276,SalesReps,2,0),"UNKOWN")</f>
        <v>Amit</v>
      </c>
    </row>
    <row r="277" spans="1:18">
      <c r="A277" s="12">
        <v>1259</v>
      </c>
      <c r="B277" s="13">
        <v>42840</v>
      </c>
      <c r="C277" s="14" t="s">
        <v>333</v>
      </c>
      <c r="D277" s="15" t="s">
        <v>450</v>
      </c>
      <c r="E277" s="16" t="s">
        <v>11</v>
      </c>
      <c r="F277" s="15" t="s">
        <v>25</v>
      </c>
      <c r="G277" s="17" t="s">
        <v>12</v>
      </c>
      <c r="H277" s="15" t="s">
        <v>114</v>
      </c>
      <c r="I277" s="18" t="s">
        <v>452</v>
      </c>
      <c r="J277" s="19">
        <v>7</v>
      </c>
      <c r="K277" s="20">
        <v>1020</v>
      </c>
      <c r="L277" s="19">
        <v>7140</v>
      </c>
      <c r="M277" s="21">
        <v>0.05</v>
      </c>
      <c r="N277" s="5">
        <v>6783</v>
      </c>
      <c r="O277" s="17" t="s">
        <v>84</v>
      </c>
      <c r="P277" s="15" t="s">
        <v>64</v>
      </c>
      <c r="Q277" s="17" t="str">
        <f t="shared" si="4"/>
        <v>UNKOWN</v>
      </c>
      <c r="R277" s="17" t="str">
        <f>_xlfn.IFNA(VLOOKUP(F277,SalesReps,2,0),"UNKOWN")</f>
        <v>Amit</v>
      </c>
    </row>
    <row r="278" spans="1:18">
      <c r="A278" s="12">
        <v>1260</v>
      </c>
      <c r="B278" s="13">
        <v>42841</v>
      </c>
      <c r="C278" s="14" t="s">
        <v>333</v>
      </c>
      <c r="D278" s="15" t="s">
        <v>453</v>
      </c>
      <c r="E278" s="16" t="s">
        <v>11</v>
      </c>
      <c r="F278" s="15" t="s">
        <v>25</v>
      </c>
      <c r="G278" s="17" t="s">
        <v>12</v>
      </c>
      <c r="H278" s="15" t="s">
        <v>120</v>
      </c>
      <c r="I278" s="18" t="s">
        <v>260</v>
      </c>
      <c r="J278" s="19">
        <v>37</v>
      </c>
      <c r="K278" s="20">
        <v>180</v>
      </c>
      <c r="L278" s="19">
        <v>6660</v>
      </c>
      <c r="M278" s="21">
        <v>0</v>
      </c>
      <c r="N278" s="5">
        <v>6660</v>
      </c>
      <c r="O278" s="17" t="s">
        <v>9</v>
      </c>
      <c r="P278" s="15" t="s">
        <v>53</v>
      </c>
      <c r="Q278" s="17" t="str">
        <f t="shared" si="4"/>
        <v>Road</v>
      </c>
      <c r="R278" s="17" t="str">
        <f>_xlfn.IFNA(VLOOKUP(F278,SalesReps,2,0),"UNKOWN")</f>
        <v>Amit</v>
      </c>
    </row>
    <row r="279" spans="1:18">
      <c r="A279" s="12">
        <v>1261</v>
      </c>
      <c r="B279" s="13">
        <v>42841</v>
      </c>
      <c r="C279" s="14" t="s">
        <v>333</v>
      </c>
      <c r="D279" s="15" t="s">
        <v>453</v>
      </c>
      <c r="E279" s="16" t="s">
        <v>11</v>
      </c>
      <c r="F279" s="15" t="s">
        <v>25</v>
      </c>
      <c r="G279" s="17" t="s">
        <v>66</v>
      </c>
      <c r="H279" s="15" t="s">
        <v>82</v>
      </c>
      <c r="I279" s="18" t="s">
        <v>454</v>
      </c>
      <c r="J279" s="19">
        <v>7</v>
      </c>
      <c r="K279" s="20">
        <v>1560</v>
      </c>
      <c r="L279" s="19">
        <v>10920</v>
      </c>
      <c r="M279" s="21">
        <v>0.03</v>
      </c>
      <c r="N279" s="5">
        <v>10592.4</v>
      </c>
      <c r="O279" s="17" t="s">
        <v>9</v>
      </c>
      <c r="P279" s="15" t="s">
        <v>53</v>
      </c>
      <c r="Q279" s="17" t="str">
        <f t="shared" si="4"/>
        <v>Road</v>
      </c>
      <c r="R279" s="17" t="str">
        <f>_xlfn.IFNA(VLOOKUP(F279,SalesReps,2,0),"UNKOWN")</f>
        <v>Amit</v>
      </c>
    </row>
    <row r="280" spans="1:18">
      <c r="A280" s="12">
        <v>1262</v>
      </c>
      <c r="B280" s="13">
        <v>42841</v>
      </c>
      <c r="C280" s="14" t="s">
        <v>333</v>
      </c>
      <c r="D280" s="15" t="s">
        <v>453</v>
      </c>
      <c r="E280" s="16" t="s">
        <v>11</v>
      </c>
      <c r="F280" s="15" t="s">
        <v>25</v>
      </c>
      <c r="G280" s="17" t="s">
        <v>12</v>
      </c>
      <c r="H280" s="15" t="s">
        <v>107</v>
      </c>
      <c r="I280" s="18" t="s">
        <v>455</v>
      </c>
      <c r="J280" s="19">
        <v>45</v>
      </c>
      <c r="K280" s="20">
        <v>360</v>
      </c>
      <c r="L280" s="19">
        <v>16200</v>
      </c>
      <c r="M280" s="21">
        <v>0.01</v>
      </c>
      <c r="N280" s="5">
        <v>16038</v>
      </c>
      <c r="O280" s="17" t="s">
        <v>9</v>
      </c>
      <c r="P280" s="15" t="s">
        <v>53</v>
      </c>
      <c r="Q280" s="17" t="str">
        <f t="shared" si="4"/>
        <v>Road</v>
      </c>
      <c r="R280" s="17" t="str">
        <f>_xlfn.IFNA(VLOOKUP(F280,SalesReps,2,0),"UNKOWN")</f>
        <v>Amit</v>
      </c>
    </row>
    <row r="281" spans="1:18">
      <c r="A281" s="12">
        <v>1263</v>
      </c>
      <c r="B281" s="13">
        <v>42841</v>
      </c>
      <c r="C281" s="14" t="s">
        <v>333</v>
      </c>
      <c r="D281" s="15" t="s">
        <v>453</v>
      </c>
      <c r="E281" s="16" t="s">
        <v>11</v>
      </c>
      <c r="F281" s="15" t="s">
        <v>25</v>
      </c>
      <c r="G281" s="17" t="s">
        <v>8</v>
      </c>
      <c r="H281" s="15" t="s">
        <v>62</v>
      </c>
      <c r="I281" s="18" t="s">
        <v>456</v>
      </c>
      <c r="J281" s="19">
        <v>43</v>
      </c>
      <c r="K281" s="20">
        <v>7560</v>
      </c>
      <c r="L281" s="19">
        <v>325080</v>
      </c>
      <c r="M281" s="21">
        <v>0</v>
      </c>
      <c r="N281" s="5">
        <v>325080</v>
      </c>
      <c r="O281" s="17" t="s">
        <v>9</v>
      </c>
      <c r="P281" s="15" t="s">
        <v>53</v>
      </c>
      <c r="Q281" s="17" t="str">
        <f t="shared" si="4"/>
        <v>Road</v>
      </c>
      <c r="R281" s="17" t="str">
        <f>_xlfn.IFNA(VLOOKUP(F281,SalesReps,2,0),"UNKOWN")</f>
        <v>Amit</v>
      </c>
    </row>
    <row r="282" spans="1:18">
      <c r="A282" s="12">
        <v>1264</v>
      </c>
      <c r="B282" s="13">
        <v>42841</v>
      </c>
      <c r="C282" s="14" t="s">
        <v>333</v>
      </c>
      <c r="D282" s="15" t="s">
        <v>457</v>
      </c>
      <c r="E282" s="16" t="s">
        <v>7</v>
      </c>
      <c r="F282" s="15" t="s">
        <v>27</v>
      </c>
      <c r="G282" s="17" t="s">
        <v>66</v>
      </c>
      <c r="H282" s="15" t="s">
        <v>82</v>
      </c>
      <c r="I282" s="18" t="s">
        <v>458</v>
      </c>
      <c r="J282" s="19">
        <v>4</v>
      </c>
      <c r="K282" s="20">
        <v>420</v>
      </c>
      <c r="L282" s="19">
        <v>1680</v>
      </c>
      <c r="M282" s="21">
        <v>0</v>
      </c>
      <c r="N282" s="5">
        <v>1680</v>
      </c>
      <c r="O282" s="17" t="s">
        <v>18</v>
      </c>
      <c r="P282" s="15" t="s">
        <v>53</v>
      </c>
      <c r="Q282" s="17" t="str">
        <f t="shared" si="4"/>
        <v>Air</v>
      </c>
      <c r="R282" s="17" t="str">
        <f>_xlfn.IFNA(VLOOKUP(F282,SalesReps,2,0),"UNKOWN")</f>
        <v>Amit</v>
      </c>
    </row>
    <row r="283" spans="1:18">
      <c r="A283" s="12">
        <v>1265</v>
      </c>
      <c r="B283" s="13">
        <v>42841</v>
      </c>
      <c r="C283" s="14" t="s">
        <v>333</v>
      </c>
      <c r="D283" s="15" t="s">
        <v>457</v>
      </c>
      <c r="E283" s="16" t="s">
        <v>7</v>
      </c>
      <c r="F283" s="15" t="s">
        <v>27</v>
      </c>
      <c r="G283" s="17" t="s">
        <v>12</v>
      </c>
      <c r="H283" s="15" t="s">
        <v>120</v>
      </c>
      <c r="I283" s="18" t="s">
        <v>459</v>
      </c>
      <c r="J283" s="19">
        <v>8</v>
      </c>
      <c r="K283" s="20">
        <v>180</v>
      </c>
      <c r="L283" s="19">
        <v>1440</v>
      </c>
      <c r="M283" s="21">
        <v>0.02</v>
      </c>
      <c r="N283" s="5">
        <v>1411.2</v>
      </c>
      <c r="O283" s="17" t="s">
        <v>18</v>
      </c>
      <c r="P283" s="15" t="s">
        <v>64</v>
      </c>
      <c r="Q283" s="17" t="str">
        <f t="shared" si="4"/>
        <v>Air</v>
      </c>
      <c r="R283" s="17" t="str">
        <f>_xlfn.IFNA(VLOOKUP(F283,SalesReps,2,0),"UNKOWN")</f>
        <v>Amit</v>
      </c>
    </row>
    <row r="284" spans="1:18">
      <c r="A284" s="12">
        <v>1266</v>
      </c>
      <c r="B284" s="13">
        <v>42842</v>
      </c>
      <c r="C284" s="14" t="s">
        <v>333</v>
      </c>
      <c r="D284" s="15" t="s">
        <v>460</v>
      </c>
      <c r="E284" s="16" t="s">
        <v>50</v>
      </c>
      <c r="F284" s="15" t="s">
        <v>25</v>
      </c>
      <c r="G284" s="17" t="s">
        <v>8</v>
      </c>
      <c r="H284" s="15" t="s">
        <v>62</v>
      </c>
      <c r="I284" s="18" t="s">
        <v>461</v>
      </c>
      <c r="J284" s="19">
        <v>38</v>
      </c>
      <c r="K284" s="20">
        <v>3960</v>
      </c>
      <c r="L284" s="19">
        <v>150480</v>
      </c>
      <c r="M284" s="21">
        <v>0</v>
      </c>
      <c r="N284" s="5">
        <v>150480</v>
      </c>
      <c r="O284" s="17" t="s">
        <v>9</v>
      </c>
      <c r="P284" s="15" t="s">
        <v>79</v>
      </c>
      <c r="Q284" s="17" t="str">
        <f t="shared" si="4"/>
        <v>Road</v>
      </c>
      <c r="R284" s="17" t="str">
        <f>_xlfn.IFNA(VLOOKUP(F284,SalesReps,2,0),"UNKOWN")</f>
        <v>Amit</v>
      </c>
    </row>
    <row r="285" spans="1:18">
      <c r="A285" s="12">
        <v>1267</v>
      </c>
      <c r="B285" s="13">
        <v>42842</v>
      </c>
      <c r="C285" s="14" t="s">
        <v>333</v>
      </c>
      <c r="D285" s="15" t="s">
        <v>462</v>
      </c>
      <c r="E285" s="16" t="s">
        <v>7</v>
      </c>
      <c r="F285" s="15" t="s">
        <v>25</v>
      </c>
      <c r="G285" s="17" t="s">
        <v>12</v>
      </c>
      <c r="H285" s="15" t="s">
        <v>114</v>
      </c>
      <c r="I285" s="18" t="s">
        <v>463</v>
      </c>
      <c r="J285" s="19">
        <v>24</v>
      </c>
      <c r="K285" s="20">
        <v>180</v>
      </c>
      <c r="L285" s="19">
        <v>4320</v>
      </c>
      <c r="M285" s="21">
        <v>0</v>
      </c>
      <c r="N285" s="5">
        <v>4320</v>
      </c>
      <c r="O285" s="17" t="s">
        <v>15</v>
      </c>
      <c r="P285" s="15" t="s">
        <v>53</v>
      </c>
      <c r="Q285" s="17" t="str">
        <f t="shared" si="4"/>
        <v>Air</v>
      </c>
      <c r="R285" s="17" t="str">
        <f>_xlfn.IFNA(VLOOKUP(F285,SalesReps,2,0),"UNKOWN")</f>
        <v>Amit</v>
      </c>
    </row>
    <row r="286" spans="1:18">
      <c r="A286" s="12">
        <v>1268</v>
      </c>
      <c r="B286" s="13">
        <v>42842</v>
      </c>
      <c r="C286" s="14" t="s">
        <v>333</v>
      </c>
      <c r="D286" s="15" t="s">
        <v>464</v>
      </c>
      <c r="E286" s="16" t="s">
        <v>50</v>
      </c>
      <c r="F286" s="15" t="s">
        <v>30</v>
      </c>
      <c r="G286" s="17" t="s">
        <v>8</v>
      </c>
      <c r="H286" s="15" t="s">
        <v>70</v>
      </c>
      <c r="I286" s="18" t="s">
        <v>465</v>
      </c>
      <c r="J286" s="19">
        <v>42</v>
      </c>
      <c r="K286" s="20">
        <v>7260</v>
      </c>
      <c r="L286" s="19">
        <v>304920</v>
      </c>
      <c r="M286" s="21">
        <v>0</v>
      </c>
      <c r="N286" s="5">
        <v>304920</v>
      </c>
      <c r="O286" s="17" t="s">
        <v>9</v>
      </c>
      <c r="P286" s="15" t="s">
        <v>53</v>
      </c>
      <c r="Q286" s="17" t="str">
        <f t="shared" si="4"/>
        <v>Road</v>
      </c>
      <c r="R286" s="17" t="str">
        <f>_xlfn.IFNA(VLOOKUP(F286,SalesReps,2,0),"UNKOWN")</f>
        <v>Sohail</v>
      </c>
    </row>
    <row r="287" spans="1:18">
      <c r="A287" s="12">
        <v>1269</v>
      </c>
      <c r="B287" s="13">
        <v>42842</v>
      </c>
      <c r="C287" s="14" t="s">
        <v>333</v>
      </c>
      <c r="D287" s="15" t="s">
        <v>271</v>
      </c>
      <c r="E287" s="16" t="s">
        <v>11</v>
      </c>
      <c r="F287" s="15" t="s">
        <v>25</v>
      </c>
      <c r="G287" s="17" t="s">
        <v>12</v>
      </c>
      <c r="H287" s="15" t="s">
        <v>51</v>
      </c>
      <c r="I287" s="18" t="s">
        <v>466</v>
      </c>
      <c r="J287" s="19">
        <v>20</v>
      </c>
      <c r="K287" s="20">
        <v>180</v>
      </c>
      <c r="L287" s="19">
        <v>3600</v>
      </c>
      <c r="M287" s="21">
        <v>0.03</v>
      </c>
      <c r="N287" s="5">
        <v>3492</v>
      </c>
      <c r="O287" s="17" t="s">
        <v>18</v>
      </c>
      <c r="P287" s="15" t="s">
        <v>49</v>
      </c>
      <c r="Q287" s="17" t="str">
        <f t="shared" si="4"/>
        <v>Air</v>
      </c>
      <c r="R287" s="17" t="str">
        <f>_xlfn.IFNA(VLOOKUP(F287,SalesReps,2,0),"UNKOWN")</f>
        <v>Amit</v>
      </c>
    </row>
    <row r="288" spans="1:18">
      <c r="A288" s="12">
        <v>1270</v>
      </c>
      <c r="B288" s="13">
        <v>42842</v>
      </c>
      <c r="C288" s="14" t="s">
        <v>333</v>
      </c>
      <c r="D288" s="15" t="s">
        <v>467</v>
      </c>
      <c r="E288" s="16" t="s">
        <v>11</v>
      </c>
      <c r="F288" s="15" t="s">
        <v>30</v>
      </c>
      <c r="G288" s="17" t="s">
        <v>66</v>
      </c>
      <c r="H288" s="15" t="s">
        <v>199</v>
      </c>
      <c r="I288" s="18" t="s">
        <v>436</v>
      </c>
      <c r="J288" s="19">
        <v>15</v>
      </c>
      <c r="K288" s="20">
        <v>6060</v>
      </c>
      <c r="L288" s="19">
        <v>90900</v>
      </c>
      <c r="M288" s="21">
        <v>0</v>
      </c>
      <c r="N288" s="5">
        <v>90900</v>
      </c>
      <c r="O288" s="17" t="s">
        <v>18</v>
      </c>
      <c r="P288" s="15" t="s">
        <v>91</v>
      </c>
      <c r="Q288" s="17" t="str">
        <f t="shared" si="4"/>
        <v>Air</v>
      </c>
      <c r="R288" s="17" t="str">
        <f>_xlfn.IFNA(VLOOKUP(F288,SalesReps,2,0),"UNKOWN")</f>
        <v>Sohail</v>
      </c>
    </row>
    <row r="289" spans="1:18">
      <c r="A289" s="12">
        <v>1271</v>
      </c>
      <c r="B289" s="13">
        <v>42842</v>
      </c>
      <c r="C289" s="14" t="s">
        <v>333</v>
      </c>
      <c r="D289" s="15" t="s">
        <v>467</v>
      </c>
      <c r="E289" s="16" t="s">
        <v>11</v>
      </c>
      <c r="F289" s="15" t="s">
        <v>30</v>
      </c>
      <c r="G289" s="17" t="s">
        <v>66</v>
      </c>
      <c r="H289" s="15" t="s">
        <v>82</v>
      </c>
      <c r="I289" s="18" t="s">
        <v>468</v>
      </c>
      <c r="J289" s="19">
        <v>6</v>
      </c>
      <c r="K289" s="20">
        <v>900</v>
      </c>
      <c r="L289" s="19">
        <v>5400</v>
      </c>
      <c r="M289" s="21">
        <v>0.06</v>
      </c>
      <c r="N289" s="5">
        <v>5076</v>
      </c>
      <c r="O289" s="17" t="s">
        <v>18</v>
      </c>
      <c r="P289" s="15" t="s">
        <v>53</v>
      </c>
      <c r="Q289" s="17" t="str">
        <f t="shared" si="4"/>
        <v>Air</v>
      </c>
      <c r="R289" s="17" t="str">
        <f>_xlfn.IFNA(VLOOKUP(F289,SalesReps,2,0),"UNKOWN")</f>
        <v>Sohail</v>
      </c>
    </row>
    <row r="290" spans="1:18">
      <c r="A290" s="12">
        <v>1272</v>
      </c>
      <c r="B290" s="13">
        <v>42842</v>
      </c>
      <c r="C290" s="14" t="s">
        <v>333</v>
      </c>
      <c r="D290" s="15" t="s">
        <v>469</v>
      </c>
      <c r="E290" s="16" t="s">
        <v>7</v>
      </c>
      <c r="F290" s="15" t="s">
        <v>30</v>
      </c>
      <c r="G290" s="17" t="s">
        <v>8</v>
      </c>
      <c r="H290" s="15" t="s">
        <v>62</v>
      </c>
      <c r="I290" s="18" t="s">
        <v>274</v>
      </c>
      <c r="J290" s="19">
        <v>20</v>
      </c>
      <c r="K290" s="20">
        <v>9360</v>
      </c>
      <c r="L290" s="19">
        <v>187200</v>
      </c>
      <c r="M290" s="21">
        <v>0.06</v>
      </c>
      <c r="N290" s="5">
        <v>175968</v>
      </c>
      <c r="O290" s="17" t="s">
        <v>15</v>
      </c>
      <c r="P290" s="15" t="s">
        <v>91</v>
      </c>
      <c r="Q290" s="17" t="str">
        <f t="shared" si="4"/>
        <v>Air</v>
      </c>
      <c r="R290" s="17" t="str">
        <f>_xlfn.IFNA(VLOOKUP(F290,SalesReps,2,0),"UNKOWN")</f>
        <v>Sohail</v>
      </c>
    </row>
    <row r="291" spans="1:18">
      <c r="A291" s="12">
        <v>1273</v>
      </c>
      <c r="B291" s="13">
        <v>42842</v>
      </c>
      <c r="C291" s="14" t="s">
        <v>333</v>
      </c>
      <c r="D291" s="15" t="s">
        <v>470</v>
      </c>
      <c r="E291" s="16" t="s">
        <v>7</v>
      </c>
      <c r="F291" s="15" t="s">
        <v>30</v>
      </c>
      <c r="G291" s="17" t="s">
        <v>12</v>
      </c>
      <c r="H291" s="15" t="s">
        <v>74</v>
      </c>
      <c r="I291" s="18" t="s">
        <v>471</v>
      </c>
      <c r="J291" s="19">
        <v>14</v>
      </c>
      <c r="K291" s="20">
        <v>660</v>
      </c>
      <c r="L291" s="19">
        <v>9240</v>
      </c>
      <c r="M291" s="21">
        <v>0.02</v>
      </c>
      <c r="N291" s="5">
        <v>9055.2000000000007</v>
      </c>
      <c r="O291" s="17" t="s">
        <v>9</v>
      </c>
      <c r="P291" s="15" t="s">
        <v>53</v>
      </c>
      <c r="Q291" s="17" t="str">
        <f t="shared" si="4"/>
        <v>Road</v>
      </c>
      <c r="R291" s="17" t="str">
        <f>_xlfn.IFNA(VLOOKUP(F291,SalesReps,2,0),"UNKOWN")</f>
        <v>Sohail</v>
      </c>
    </row>
    <row r="292" spans="1:18">
      <c r="A292" s="12">
        <v>1274</v>
      </c>
      <c r="B292" s="13">
        <v>42842</v>
      </c>
      <c r="C292" s="14" t="s">
        <v>333</v>
      </c>
      <c r="D292" s="15" t="s">
        <v>472</v>
      </c>
      <c r="E292" s="16" t="s">
        <v>7</v>
      </c>
      <c r="F292" s="15" t="s">
        <v>28</v>
      </c>
      <c r="G292" s="17" t="s">
        <v>8</v>
      </c>
      <c r="H292" s="15" t="s">
        <v>58</v>
      </c>
      <c r="I292" s="18" t="s">
        <v>208</v>
      </c>
      <c r="J292" s="19">
        <v>49</v>
      </c>
      <c r="K292" s="20">
        <v>27000</v>
      </c>
      <c r="L292" s="19">
        <v>1323000</v>
      </c>
      <c r="M292" s="21">
        <v>0.06</v>
      </c>
      <c r="N292" s="5">
        <v>1243620</v>
      </c>
      <c r="O292" s="17" t="s">
        <v>15</v>
      </c>
      <c r="P292" s="15" t="s">
        <v>46</v>
      </c>
      <c r="Q292" s="17" t="str">
        <f t="shared" si="4"/>
        <v>Air</v>
      </c>
      <c r="R292" s="17" t="str">
        <f>_xlfn.IFNA(VLOOKUP(F292,SalesReps,2,0),"UNKOWN")</f>
        <v>Sohail</v>
      </c>
    </row>
    <row r="293" spans="1:18">
      <c r="A293" s="12">
        <v>1275</v>
      </c>
      <c r="B293" s="13">
        <v>42842</v>
      </c>
      <c r="C293" s="14" t="s">
        <v>333</v>
      </c>
      <c r="D293" s="15" t="s">
        <v>472</v>
      </c>
      <c r="E293" s="16" t="s">
        <v>7</v>
      </c>
      <c r="F293" s="15" t="s">
        <v>28</v>
      </c>
      <c r="G293" s="17" t="s">
        <v>8</v>
      </c>
      <c r="H293" s="15" t="s">
        <v>62</v>
      </c>
      <c r="I293" s="18" t="s">
        <v>473</v>
      </c>
      <c r="J293" s="19">
        <v>4</v>
      </c>
      <c r="K293" s="20">
        <v>1260</v>
      </c>
      <c r="L293" s="19">
        <v>5040</v>
      </c>
      <c r="M293" s="21">
        <v>0.04</v>
      </c>
      <c r="N293" s="5">
        <v>4838.3999999999996</v>
      </c>
      <c r="O293" s="17" t="s">
        <v>15</v>
      </c>
      <c r="P293" s="15" t="s">
        <v>46</v>
      </c>
      <c r="Q293" s="17" t="str">
        <f t="shared" si="4"/>
        <v>Air</v>
      </c>
      <c r="R293" s="17" t="str">
        <f>_xlfn.IFNA(VLOOKUP(F293,SalesReps,2,0),"UNKOWN")</f>
        <v>Sohail</v>
      </c>
    </row>
    <row r="294" spans="1:18">
      <c r="A294" s="12">
        <v>1276</v>
      </c>
      <c r="B294" s="13">
        <v>42843</v>
      </c>
      <c r="C294" s="14" t="s">
        <v>333</v>
      </c>
      <c r="D294" s="15" t="s">
        <v>474</v>
      </c>
      <c r="E294" s="16" t="s">
        <v>101</v>
      </c>
      <c r="F294" s="15" t="s">
        <v>27</v>
      </c>
      <c r="G294" s="17" t="s">
        <v>66</v>
      </c>
      <c r="H294" s="15" t="s">
        <v>125</v>
      </c>
      <c r="I294" s="18" t="s">
        <v>475</v>
      </c>
      <c r="J294" s="19">
        <v>50</v>
      </c>
      <c r="K294" s="20">
        <v>960</v>
      </c>
      <c r="L294" s="19">
        <v>48000</v>
      </c>
      <c r="M294" s="21">
        <v>0.05</v>
      </c>
      <c r="N294" s="5">
        <v>45600</v>
      </c>
      <c r="O294" s="17" t="s">
        <v>15</v>
      </c>
      <c r="P294" s="15" t="s">
        <v>53</v>
      </c>
      <c r="Q294" s="17" t="str">
        <f t="shared" si="4"/>
        <v>Air</v>
      </c>
      <c r="R294" s="17" t="str">
        <f>_xlfn.IFNA(VLOOKUP(F294,SalesReps,2,0),"UNKOWN")</f>
        <v>Amit</v>
      </c>
    </row>
    <row r="295" spans="1:18">
      <c r="A295" s="12">
        <v>1277</v>
      </c>
      <c r="B295" s="13">
        <v>42843</v>
      </c>
      <c r="C295" s="14" t="s">
        <v>333</v>
      </c>
      <c r="D295" s="15" t="s">
        <v>176</v>
      </c>
      <c r="E295" s="16" t="s">
        <v>11</v>
      </c>
      <c r="F295" s="15" t="s">
        <v>30</v>
      </c>
      <c r="G295" s="17" t="s">
        <v>12</v>
      </c>
      <c r="H295" s="15" t="s">
        <v>55</v>
      </c>
      <c r="I295" s="18" t="s">
        <v>476</v>
      </c>
      <c r="J295" s="19">
        <v>38</v>
      </c>
      <c r="K295" s="20">
        <v>480</v>
      </c>
      <c r="L295" s="19">
        <v>18240</v>
      </c>
      <c r="M295" s="21">
        <v>0.09</v>
      </c>
      <c r="N295" s="5">
        <v>16598.400000000001</v>
      </c>
      <c r="O295" s="17" t="s">
        <v>84</v>
      </c>
      <c r="P295" s="15" t="s">
        <v>53</v>
      </c>
      <c r="Q295" s="17" t="str">
        <f t="shared" si="4"/>
        <v>UNKOWN</v>
      </c>
      <c r="R295" s="17" t="str">
        <f>_xlfn.IFNA(VLOOKUP(F295,SalesReps,2,0),"UNKOWN")</f>
        <v>Sohail</v>
      </c>
    </row>
    <row r="296" spans="1:18">
      <c r="A296" s="12">
        <v>1278</v>
      </c>
      <c r="B296" s="13">
        <v>42843</v>
      </c>
      <c r="C296" s="14" t="s">
        <v>333</v>
      </c>
      <c r="D296" s="15" t="s">
        <v>176</v>
      </c>
      <c r="E296" s="16" t="s">
        <v>11</v>
      </c>
      <c r="F296" s="15" t="s">
        <v>30</v>
      </c>
      <c r="G296" s="17" t="s">
        <v>8</v>
      </c>
      <c r="H296" s="15" t="s">
        <v>44</v>
      </c>
      <c r="I296" s="18" t="s">
        <v>477</v>
      </c>
      <c r="J296" s="19">
        <v>21</v>
      </c>
      <c r="K296" s="20">
        <v>1920</v>
      </c>
      <c r="L296" s="19">
        <v>40320</v>
      </c>
      <c r="M296" s="21">
        <v>0.01</v>
      </c>
      <c r="N296" s="5">
        <v>39916.800000000003</v>
      </c>
      <c r="O296" s="17" t="s">
        <v>18</v>
      </c>
      <c r="P296" s="15" t="s">
        <v>53</v>
      </c>
      <c r="Q296" s="17" t="str">
        <f t="shared" si="4"/>
        <v>Air</v>
      </c>
      <c r="R296" s="17" t="str">
        <f>_xlfn.IFNA(VLOOKUP(F296,SalesReps,2,0),"UNKOWN")</f>
        <v>Sohail</v>
      </c>
    </row>
    <row r="297" spans="1:18">
      <c r="A297" s="12">
        <v>1279</v>
      </c>
      <c r="B297" s="13">
        <v>42843</v>
      </c>
      <c r="C297" s="14" t="s">
        <v>333</v>
      </c>
      <c r="D297" s="15" t="s">
        <v>176</v>
      </c>
      <c r="E297" s="16" t="s">
        <v>11</v>
      </c>
      <c r="F297" s="15" t="s">
        <v>30</v>
      </c>
      <c r="G297" s="17" t="s">
        <v>12</v>
      </c>
      <c r="H297" s="15" t="s">
        <v>55</v>
      </c>
      <c r="I297" s="18" t="s">
        <v>478</v>
      </c>
      <c r="J297" s="19">
        <v>19</v>
      </c>
      <c r="K297" s="20">
        <v>1740</v>
      </c>
      <c r="L297" s="19">
        <v>33060</v>
      </c>
      <c r="M297" s="21">
        <v>0.02</v>
      </c>
      <c r="N297" s="5">
        <v>32398.799999999999</v>
      </c>
      <c r="O297" s="17" t="s">
        <v>18</v>
      </c>
      <c r="P297" s="15" t="s">
        <v>79</v>
      </c>
      <c r="Q297" s="17" t="str">
        <f t="shared" si="4"/>
        <v>Air</v>
      </c>
      <c r="R297" s="17" t="str">
        <f>_xlfn.IFNA(VLOOKUP(F297,SalesReps,2,0),"UNKOWN")</f>
        <v>Sohail</v>
      </c>
    </row>
    <row r="298" spans="1:18">
      <c r="A298" s="12">
        <v>1280</v>
      </c>
      <c r="B298" s="13">
        <v>42843</v>
      </c>
      <c r="C298" s="14" t="s">
        <v>333</v>
      </c>
      <c r="D298" s="15" t="s">
        <v>479</v>
      </c>
      <c r="E298" s="16" t="s">
        <v>7</v>
      </c>
      <c r="F298" s="15" t="s">
        <v>28</v>
      </c>
      <c r="G298" s="17" t="s">
        <v>66</v>
      </c>
      <c r="H298" s="15" t="s">
        <v>125</v>
      </c>
      <c r="I298" s="18" t="s">
        <v>235</v>
      </c>
      <c r="J298" s="19">
        <v>11</v>
      </c>
      <c r="K298" s="20">
        <v>12780</v>
      </c>
      <c r="L298" s="19">
        <v>140580</v>
      </c>
      <c r="M298" s="21">
        <v>0.04</v>
      </c>
      <c r="N298" s="5">
        <v>134956.79999999999</v>
      </c>
      <c r="O298" s="17" t="s">
        <v>9</v>
      </c>
      <c r="P298" s="15" t="s">
        <v>46</v>
      </c>
      <c r="Q298" s="17" t="str">
        <f t="shared" si="4"/>
        <v>Road</v>
      </c>
      <c r="R298" s="17" t="str">
        <f>_xlfn.IFNA(VLOOKUP(F298,SalesReps,2,0),"UNKOWN")</f>
        <v>Sohail</v>
      </c>
    </row>
    <row r="299" spans="1:18">
      <c r="A299" s="12">
        <v>1281</v>
      </c>
      <c r="B299" s="13">
        <v>42843</v>
      </c>
      <c r="C299" s="14" t="s">
        <v>333</v>
      </c>
      <c r="D299" s="15" t="s">
        <v>479</v>
      </c>
      <c r="E299" s="16" t="s">
        <v>7</v>
      </c>
      <c r="F299" s="15" t="s">
        <v>28</v>
      </c>
      <c r="G299" s="17" t="s">
        <v>8</v>
      </c>
      <c r="H299" s="15" t="s">
        <v>62</v>
      </c>
      <c r="I299" s="18" t="s">
        <v>480</v>
      </c>
      <c r="J299" s="19">
        <v>2</v>
      </c>
      <c r="K299" s="20">
        <v>3360</v>
      </c>
      <c r="L299" s="19">
        <v>6720</v>
      </c>
      <c r="M299" s="21">
        <v>0.1</v>
      </c>
      <c r="N299" s="5">
        <v>6048</v>
      </c>
      <c r="O299" s="17" t="s">
        <v>9</v>
      </c>
      <c r="P299" s="15" t="s">
        <v>49</v>
      </c>
      <c r="Q299" s="17" t="str">
        <f t="shared" si="4"/>
        <v>Road</v>
      </c>
      <c r="R299" s="17" t="str">
        <f>_xlfn.IFNA(VLOOKUP(F299,SalesReps,2,0),"UNKOWN")</f>
        <v>Sohail</v>
      </c>
    </row>
    <row r="300" spans="1:18">
      <c r="A300" s="12">
        <v>1282</v>
      </c>
      <c r="B300" s="13">
        <v>42843</v>
      </c>
      <c r="C300" s="14" t="s">
        <v>333</v>
      </c>
      <c r="D300" s="15" t="s">
        <v>481</v>
      </c>
      <c r="E300" s="16" t="s">
        <v>7</v>
      </c>
      <c r="F300" s="15" t="s">
        <v>25</v>
      </c>
      <c r="G300" s="17" t="s">
        <v>12</v>
      </c>
      <c r="H300" s="15" t="s">
        <v>128</v>
      </c>
      <c r="I300" s="18" t="s">
        <v>482</v>
      </c>
      <c r="J300" s="19">
        <v>37</v>
      </c>
      <c r="K300" s="20">
        <v>3660</v>
      </c>
      <c r="L300" s="19">
        <v>135420</v>
      </c>
      <c r="M300" s="21">
        <v>0.05</v>
      </c>
      <c r="N300" s="5">
        <v>128649</v>
      </c>
      <c r="O300" s="17" t="s">
        <v>15</v>
      </c>
      <c r="P300" s="15" t="s">
        <v>49</v>
      </c>
      <c r="Q300" s="17" t="str">
        <f t="shared" si="4"/>
        <v>Air</v>
      </c>
      <c r="R300" s="17" t="str">
        <f>_xlfn.IFNA(VLOOKUP(F300,SalesReps,2,0),"UNKOWN")</f>
        <v>Amit</v>
      </c>
    </row>
    <row r="301" spans="1:18">
      <c r="A301" s="12">
        <v>1283</v>
      </c>
      <c r="B301" s="13">
        <v>42843</v>
      </c>
      <c r="C301" s="14" t="s">
        <v>333</v>
      </c>
      <c r="D301" s="15" t="s">
        <v>339</v>
      </c>
      <c r="E301" s="16" t="s">
        <v>7</v>
      </c>
      <c r="F301" s="15" t="s">
        <v>27</v>
      </c>
      <c r="G301" s="17" t="s">
        <v>8</v>
      </c>
      <c r="H301" s="15" t="s">
        <v>62</v>
      </c>
      <c r="I301" s="18" t="s">
        <v>483</v>
      </c>
      <c r="J301" s="19">
        <v>4</v>
      </c>
      <c r="K301" s="20">
        <v>2760</v>
      </c>
      <c r="L301" s="19">
        <v>11040</v>
      </c>
      <c r="M301" s="21">
        <v>0.03</v>
      </c>
      <c r="N301" s="5">
        <v>10708.8</v>
      </c>
      <c r="O301" s="17" t="s">
        <v>84</v>
      </c>
      <c r="P301" s="15" t="s">
        <v>53</v>
      </c>
      <c r="Q301" s="17" t="str">
        <f t="shared" si="4"/>
        <v>UNKOWN</v>
      </c>
      <c r="R301" s="17" t="str">
        <f>_xlfn.IFNA(VLOOKUP(F301,SalesReps,2,0),"UNKOWN")</f>
        <v>Amit</v>
      </c>
    </row>
    <row r="302" spans="1:18">
      <c r="A302" s="12">
        <v>1284</v>
      </c>
      <c r="B302" s="13">
        <v>42844</v>
      </c>
      <c r="C302" s="14" t="s">
        <v>333</v>
      </c>
      <c r="D302" s="15" t="s">
        <v>484</v>
      </c>
      <c r="E302" s="16" t="s">
        <v>101</v>
      </c>
      <c r="F302" s="15" t="s">
        <v>25</v>
      </c>
      <c r="G302" s="17" t="s">
        <v>8</v>
      </c>
      <c r="H302" s="15" t="s">
        <v>44</v>
      </c>
      <c r="I302" s="18" t="s">
        <v>485</v>
      </c>
      <c r="J302" s="19">
        <v>41</v>
      </c>
      <c r="K302" s="20">
        <v>540</v>
      </c>
      <c r="L302" s="19">
        <v>22140</v>
      </c>
      <c r="M302" s="21">
        <v>0.09</v>
      </c>
      <c r="N302" s="5">
        <v>20147.400000000001</v>
      </c>
      <c r="O302" s="17" t="s">
        <v>18</v>
      </c>
      <c r="P302" s="15" t="s">
        <v>53</v>
      </c>
      <c r="Q302" s="17" t="str">
        <f t="shared" si="4"/>
        <v>Air</v>
      </c>
      <c r="R302" s="17" t="str">
        <f>_xlfn.IFNA(VLOOKUP(F302,SalesReps,2,0),"UNKOWN")</f>
        <v>Amit</v>
      </c>
    </row>
    <row r="303" spans="1:18">
      <c r="A303" s="12">
        <v>1285</v>
      </c>
      <c r="B303" s="13">
        <v>42844</v>
      </c>
      <c r="C303" s="14" t="s">
        <v>333</v>
      </c>
      <c r="D303" s="15" t="s">
        <v>418</v>
      </c>
      <c r="E303" s="16" t="s">
        <v>50</v>
      </c>
      <c r="F303" s="15" t="s">
        <v>25</v>
      </c>
      <c r="G303" s="17" t="s">
        <v>12</v>
      </c>
      <c r="H303" s="15" t="s">
        <v>51</v>
      </c>
      <c r="I303" s="18" t="s">
        <v>486</v>
      </c>
      <c r="J303" s="19">
        <v>20</v>
      </c>
      <c r="K303" s="20">
        <v>120</v>
      </c>
      <c r="L303" s="19">
        <v>2400</v>
      </c>
      <c r="M303" s="21">
        <v>0.09</v>
      </c>
      <c r="N303" s="5">
        <v>2184</v>
      </c>
      <c r="O303" s="17" t="s">
        <v>9</v>
      </c>
      <c r="P303" s="15" t="s">
        <v>46</v>
      </c>
      <c r="Q303" s="17" t="str">
        <f t="shared" si="4"/>
        <v>Road</v>
      </c>
      <c r="R303" s="17" t="str">
        <f>_xlfn.IFNA(VLOOKUP(F303,SalesReps,2,0),"UNKOWN")</f>
        <v>Amit</v>
      </c>
    </row>
    <row r="304" spans="1:18">
      <c r="A304" s="12">
        <v>1286</v>
      </c>
      <c r="B304" s="13">
        <v>42844</v>
      </c>
      <c r="C304" s="14" t="s">
        <v>333</v>
      </c>
      <c r="D304" s="15" t="s">
        <v>487</v>
      </c>
      <c r="E304" s="16" t="s">
        <v>11</v>
      </c>
      <c r="F304" s="15" t="s">
        <v>25</v>
      </c>
      <c r="G304" s="17" t="s">
        <v>12</v>
      </c>
      <c r="H304" s="15" t="s">
        <v>51</v>
      </c>
      <c r="I304" s="18" t="s">
        <v>488</v>
      </c>
      <c r="J304" s="19">
        <v>32</v>
      </c>
      <c r="K304" s="20">
        <v>2640</v>
      </c>
      <c r="L304" s="19">
        <v>84480</v>
      </c>
      <c r="M304" s="21">
        <v>0</v>
      </c>
      <c r="N304" s="5">
        <v>84480</v>
      </c>
      <c r="O304" s="17" t="s">
        <v>18</v>
      </c>
      <c r="P304" s="15" t="s">
        <v>79</v>
      </c>
      <c r="Q304" s="17" t="str">
        <f t="shared" si="4"/>
        <v>Air</v>
      </c>
      <c r="R304" s="17" t="str">
        <f>_xlfn.IFNA(VLOOKUP(F304,SalesReps,2,0),"UNKOWN")</f>
        <v>Amit</v>
      </c>
    </row>
    <row r="305" spans="1:18">
      <c r="A305" s="12">
        <v>1287</v>
      </c>
      <c r="B305" s="13">
        <v>42844</v>
      </c>
      <c r="C305" s="14" t="s">
        <v>333</v>
      </c>
      <c r="D305" s="15" t="s">
        <v>487</v>
      </c>
      <c r="E305" s="16" t="s">
        <v>11</v>
      </c>
      <c r="F305" s="15" t="s">
        <v>25</v>
      </c>
      <c r="G305" s="17" t="s">
        <v>12</v>
      </c>
      <c r="H305" s="15" t="s">
        <v>107</v>
      </c>
      <c r="I305" s="18" t="s">
        <v>489</v>
      </c>
      <c r="J305" s="19">
        <v>45</v>
      </c>
      <c r="K305" s="20">
        <v>780</v>
      </c>
      <c r="L305" s="19">
        <v>35100</v>
      </c>
      <c r="M305" s="21">
        <v>0.05</v>
      </c>
      <c r="N305" s="5">
        <v>33345</v>
      </c>
      <c r="O305" s="17" t="s">
        <v>18</v>
      </c>
      <c r="P305" s="15" t="s">
        <v>53</v>
      </c>
      <c r="Q305" s="17" t="str">
        <f t="shared" si="4"/>
        <v>Air</v>
      </c>
      <c r="R305" s="17" t="str">
        <f>_xlfn.IFNA(VLOOKUP(F305,SalesReps,2,0),"UNKOWN")</f>
        <v>Amit</v>
      </c>
    </row>
    <row r="306" spans="1:18">
      <c r="A306" s="12">
        <v>1288</v>
      </c>
      <c r="B306" s="13">
        <v>42844</v>
      </c>
      <c r="C306" s="14" t="s">
        <v>333</v>
      </c>
      <c r="D306" s="15" t="s">
        <v>211</v>
      </c>
      <c r="E306" s="16" t="s">
        <v>7</v>
      </c>
      <c r="F306" s="15" t="s">
        <v>25</v>
      </c>
      <c r="G306" s="17" t="s">
        <v>12</v>
      </c>
      <c r="H306" s="15" t="s">
        <v>120</v>
      </c>
      <c r="I306" s="18" t="s">
        <v>490</v>
      </c>
      <c r="J306" s="19">
        <v>50</v>
      </c>
      <c r="K306" s="20">
        <v>660</v>
      </c>
      <c r="L306" s="19">
        <v>33000</v>
      </c>
      <c r="M306" s="21">
        <v>0.01</v>
      </c>
      <c r="N306" s="5">
        <v>32670</v>
      </c>
      <c r="O306" s="17" t="s">
        <v>84</v>
      </c>
      <c r="P306" s="15" t="s">
        <v>53</v>
      </c>
      <c r="Q306" s="17" t="str">
        <f t="shared" si="4"/>
        <v>UNKOWN</v>
      </c>
      <c r="R306" s="17" t="str">
        <f>_xlfn.IFNA(VLOOKUP(F306,SalesReps,2,0),"UNKOWN")</f>
        <v>Amit</v>
      </c>
    </row>
    <row r="307" spans="1:18">
      <c r="A307" s="12">
        <v>1289</v>
      </c>
      <c r="B307" s="13">
        <v>42844</v>
      </c>
      <c r="C307" s="14" t="s">
        <v>333</v>
      </c>
      <c r="D307" s="15" t="s">
        <v>491</v>
      </c>
      <c r="E307" s="16" t="s">
        <v>7</v>
      </c>
      <c r="F307" s="15" t="s">
        <v>28</v>
      </c>
      <c r="G307" s="17" t="s">
        <v>12</v>
      </c>
      <c r="H307" s="15" t="s">
        <v>51</v>
      </c>
      <c r="I307" s="18" t="s">
        <v>492</v>
      </c>
      <c r="J307" s="19">
        <v>12</v>
      </c>
      <c r="K307" s="20">
        <v>300</v>
      </c>
      <c r="L307" s="19">
        <v>3600</v>
      </c>
      <c r="M307" s="21">
        <v>0.09</v>
      </c>
      <c r="N307" s="5">
        <v>3276</v>
      </c>
      <c r="O307" s="17" t="s">
        <v>84</v>
      </c>
      <c r="P307" s="15" t="s">
        <v>53</v>
      </c>
      <c r="Q307" s="17" t="str">
        <f t="shared" si="4"/>
        <v>UNKOWN</v>
      </c>
      <c r="R307" s="17" t="str">
        <f>_xlfn.IFNA(VLOOKUP(F307,SalesReps,2,0),"UNKOWN")</f>
        <v>Sohail</v>
      </c>
    </row>
    <row r="308" spans="1:18">
      <c r="A308" s="12">
        <v>1290</v>
      </c>
      <c r="B308" s="13">
        <v>42844</v>
      </c>
      <c r="C308" s="14" t="s">
        <v>333</v>
      </c>
      <c r="D308" s="15" t="s">
        <v>493</v>
      </c>
      <c r="E308" s="16" t="s">
        <v>7</v>
      </c>
      <c r="F308" s="15" t="s">
        <v>25</v>
      </c>
      <c r="G308" s="17" t="s">
        <v>12</v>
      </c>
      <c r="H308" s="15" t="s">
        <v>120</v>
      </c>
      <c r="I308" s="18" t="s">
        <v>494</v>
      </c>
      <c r="J308" s="19">
        <v>42</v>
      </c>
      <c r="K308" s="20">
        <v>240</v>
      </c>
      <c r="L308" s="19">
        <v>10080</v>
      </c>
      <c r="M308" s="21">
        <v>0.09</v>
      </c>
      <c r="N308" s="5">
        <v>9172.7999999999993</v>
      </c>
      <c r="O308" s="17" t="s">
        <v>9</v>
      </c>
      <c r="P308" s="15" t="s">
        <v>46</v>
      </c>
      <c r="Q308" s="17" t="str">
        <f t="shared" si="4"/>
        <v>Road</v>
      </c>
      <c r="R308" s="17" t="str">
        <f>_xlfn.IFNA(VLOOKUP(F308,SalesReps,2,0),"UNKOWN")</f>
        <v>Amit</v>
      </c>
    </row>
    <row r="309" spans="1:18">
      <c r="A309" s="12">
        <v>1291</v>
      </c>
      <c r="B309" s="13">
        <v>42845</v>
      </c>
      <c r="C309" s="14" t="s">
        <v>333</v>
      </c>
      <c r="D309" s="15" t="s">
        <v>495</v>
      </c>
      <c r="E309" s="16" t="s">
        <v>7</v>
      </c>
      <c r="F309" s="15" t="s">
        <v>25</v>
      </c>
      <c r="G309" s="17" t="s">
        <v>12</v>
      </c>
      <c r="H309" s="15" t="s">
        <v>107</v>
      </c>
      <c r="I309" s="18" t="s">
        <v>496</v>
      </c>
      <c r="J309" s="19">
        <v>2</v>
      </c>
      <c r="K309" s="20">
        <v>180</v>
      </c>
      <c r="L309" s="19">
        <v>360</v>
      </c>
      <c r="M309" s="21">
        <v>0.01</v>
      </c>
      <c r="N309" s="5">
        <v>356.4</v>
      </c>
      <c r="O309" s="17" t="s">
        <v>84</v>
      </c>
      <c r="P309" s="15" t="s">
        <v>64</v>
      </c>
      <c r="Q309" s="17" t="str">
        <f t="shared" si="4"/>
        <v>UNKOWN</v>
      </c>
      <c r="R309" s="17" t="str">
        <f>_xlfn.IFNA(VLOOKUP(F309,SalesReps,2,0),"UNKOWN")</f>
        <v>Amit</v>
      </c>
    </row>
    <row r="310" spans="1:18">
      <c r="A310" s="12">
        <v>1292</v>
      </c>
      <c r="B310" s="13">
        <v>42846</v>
      </c>
      <c r="C310" s="14" t="s">
        <v>333</v>
      </c>
      <c r="D310" s="15" t="s">
        <v>497</v>
      </c>
      <c r="E310" s="16" t="s">
        <v>101</v>
      </c>
      <c r="F310" s="15" t="s">
        <v>30</v>
      </c>
      <c r="G310" s="17" t="s">
        <v>66</v>
      </c>
      <c r="H310" s="15" t="s">
        <v>82</v>
      </c>
      <c r="I310" s="18" t="s">
        <v>498</v>
      </c>
      <c r="J310" s="19">
        <v>7</v>
      </c>
      <c r="K310" s="20">
        <v>2280</v>
      </c>
      <c r="L310" s="19">
        <v>15960</v>
      </c>
      <c r="M310" s="21">
        <v>0.05</v>
      </c>
      <c r="N310" s="5">
        <v>15162</v>
      </c>
      <c r="O310" s="17" t="s">
        <v>13</v>
      </c>
      <c r="P310" s="15" t="s">
        <v>53</v>
      </c>
      <c r="Q310" s="17" t="str">
        <f t="shared" si="4"/>
        <v>Rail</v>
      </c>
      <c r="R310" s="17" t="str">
        <f>_xlfn.IFNA(VLOOKUP(F310,SalesReps,2,0),"UNKOWN")</f>
        <v>Sohail</v>
      </c>
    </row>
    <row r="311" spans="1:18">
      <c r="A311" s="12">
        <v>1293</v>
      </c>
      <c r="B311" s="13">
        <v>42848</v>
      </c>
      <c r="C311" s="14" t="s">
        <v>333</v>
      </c>
      <c r="D311" s="15" t="s">
        <v>499</v>
      </c>
      <c r="E311" s="16" t="s">
        <v>50</v>
      </c>
      <c r="F311" s="15" t="s">
        <v>25</v>
      </c>
      <c r="G311" s="17" t="s">
        <v>66</v>
      </c>
      <c r="H311" s="15" t="s">
        <v>67</v>
      </c>
      <c r="I311" s="18" t="s">
        <v>227</v>
      </c>
      <c r="J311" s="19">
        <v>26</v>
      </c>
      <c r="K311" s="20">
        <v>3060</v>
      </c>
      <c r="L311" s="19">
        <v>79560</v>
      </c>
      <c r="M311" s="21">
        <v>0.04</v>
      </c>
      <c r="N311" s="5">
        <v>76377.600000000006</v>
      </c>
      <c r="O311" s="17" t="s">
        <v>9</v>
      </c>
      <c r="P311" s="15" t="s">
        <v>79</v>
      </c>
      <c r="Q311" s="17" t="str">
        <f t="shared" si="4"/>
        <v>Road</v>
      </c>
      <c r="R311" s="17" t="str">
        <f>_xlfn.IFNA(VLOOKUP(F311,SalesReps,2,0),"UNKOWN")</f>
        <v>Amit</v>
      </c>
    </row>
    <row r="312" spans="1:18">
      <c r="A312" s="12">
        <v>1294</v>
      </c>
      <c r="B312" s="13">
        <v>42848</v>
      </c>
      <c r="C312" s="14" t="s">
        <v>333</v>
      </c>
      <c r="D312" s="15" t="s">
        <v>499</v>
      </c>
      <c r="E312" s="16" t="s">
        <v>50</v>
      </c>
      <c r="F312" s="15" t="s">
        <v>25</v>
      </c>
      <c r="G312" s="17" t="s">
        <v>66</v>
      </c>
      <c r="H312" s="15" t="s">
        <v>125</v>
      </c>
      <c r="I312" s="18" t="s">
        <v>163</v>
      </c>
      <c r="J312" s="19">
        <v>36</v>
      </c>
      <c r="K312" s="20">
        <v>7500</v>
      </c>
      <c r="L312" s="19">
        <v>270000</v>
      </c>
      <c r="M312" s="21">
        <v>0.04</v>
      </c>
      <c r="N312" s="5">
        <v>259200</v>
      </c>
      <c r="O312" s="17" t="s">
        <v>9</v>
      </c>
      <c r="P312" s="15" t="s">
        <v>53</v>
      </c>
      <c r="Q312" s="17" t="str">
        <f t="shared" si="4"/>
        <v>Road</v>
      </c>
      <c r="R312" s="17" t="str">
        <f>_xlfn.IFNA(VLOOKUP(F312,SalesReps,2,0),"UNKOWN")</f>
        <v>Amit</v>
      </c>
    </row>
    <row r="313" spans="1:18">
      <c r="A313" s="12">
        <v>1295</v>
      </c>
      <c r="B313" s="13">
        <v>42848</v>
      </c>
      <c r="C313" s="14" t="s">
        <v>333</v>
      </c>
      <c r="D313" s="15" t="s">
        <v>499</v>
      </c>
      <c r="E313" s="16" t="s">
        <v>50</v>
      </c>
      <c r="F313" s="15" t="s">
        <v>25</v>
      </c>
      <c r="G313" s="17" t="s">
        <v>12</v>
      </c>
      <c r="H313" s="15" t="s">
        <v>114</v>
      </c>
      <c r="I313" s="18" t="s">
        <v>500</v>
      </c>
      <c r="J313" s="19">
        <v>16</v>
      </c>
      <c r="K313" s="20">
        <v>1380</v>
      </c>
      <c r="L313" s="19">
        <v>22080</v>
      </c>
      <c r="M313" s="21">
        <v>0.09</v>
      </c>
      <c r="N313" s="5">
        <v>20092.8</v>
      </c>
      <c r="O313" s="17" t="s">
        <v>9</v>
      </c>
      <c r="P313" s="15" t="s">
        <v>53</v>
      </c>
      <c r="Q313" s="17" t="str">
        <f t="shared" si="4"/>
        <v>Road</v>
      </c>
      <c r="R313" s="17" t="str">
        <f>_xlfn.IFNA(VLOOKUP(F313,SalesReps,2,0),"UNKOWN")</f>
        <v>Amit</v>
      </c>
    </row>
    <row r="314" spans="1:18">
      <c r="A314" s="12">
        <v>1296</v>
      </c>
      <c r="B314" s="13">
        <v>42848</v>
      </c>
      <c r="C314" s="14" t="s">
        <v>333</v>
      </c>
      <c r="D314" s="15" t="s">
        <v>429</v>
      </c>
      <c r="E314" s="16" t="s">
        <v>101</v>
      </c>
      <c r="F314" s="15" t="s">
        <v>27</v>
      </c>
      <c r="G314" s="17" t="s">
        <v>12</v>
      </c>
      <c r="H314" s="15" t="s">
        <v>47</v>
      </c>
      <c r="I314" s="18" t="s">
        <v>501</v>
      </c>
      <c r="J314" s="19">
        <v>31</v>
      </c>
      <c r="K314" s="20">
        <v>420</v>
      </c>
      <c r="L314" s="19">
        <v>13020</v>
      </c>
      <c r="M314" s="21">
        <v>0.08</v>
      </c>
      <c r="N314" s="5">
        <v>11978.4</v>
      </c>
      <c r="O314" s="17" t="s">
        <v>18</v>
      </c>
      <c r="P314" s="15" t="s">
        <v>79</v>
      </c>
      <c r="Q314" s="17" t="str">
        <f t="shared" si="4"/>
        <v>Air</v>
      </c>
      <c r="R314" s="17" t="str">
        <f>_xlfn.IFNA(VLOOKUP(F314,SalesReps,2,0),"UNKOWN")</f>
        <v>Amit</v>
      </c>
    </row>
    <row r="315" spans="1:18">
      <c r="A315" s="12">
        <v>1297</v>
      </c>
      <c r="B315" s="13">
        <v>42848</v>
      </c>
      <c r="C315" s="14" t="s">
        <v>333</v>
      </c>
      <c r="D315" s="15" t="s">
        <v>429</v>
      </c>
      <c r="E315" s="16" t="s">
        <v>101</v>
      </c>
      <c r="F315" s="15" t="s">
        <v>27</v>
      </c>
      <c r="G315" s="17" t="s">
        <v>12</v>
      </c>
      <c r="H315" s="15" t="s">
        <v>51</v>
      </c>
      <c r="I315" s="18" t="s">
        <v>502</v>
      </c>
      <c r="J315" s="19">
        <v>24</v>
      </c>
      <c r="K315" s="20">
        <v>180</v>
      </c>
      <c r="L315" s="19">
        <v>4320</v>
      </c>
      <c r="M315" s="21">
        <v>0.02</v>
      </c>
      <c r="N315" s="5">
        <v>4233.6000000000004</v>
      </c>
      <c r="O315" s="17" t="s">
        <v>18</v>
      </c>
      <c r="P315" s="15" t="s">
        <v>53</v>
      </c>
      <c r="Q315" s="17" t="str">
        <f t="shared" si="4"/>
        <v>Air</v>
      </c>
      <c r="R315" s="17" t="str">
        <f>_xlfn.IFNA(VLOOKUP(F315,SalesReps,2,0),"UNKOWN")</f>
        <v>Amit</v>
      </c>
    </row>
    <row r="316" spans="1:18">
      <c r="A316" s="12">
        <v>1298</v>
      </c>
      <c r="B316" s="13">
        <v>42848</v>
      </c>
      <c r="C316" s="14" t="s">
        <v>333</v>
      </c>
      <c r="D316" s="15" t="s">
        <v>503</v>
      </c>
      <c r="E316" s="16" t="s">
        <v>101</v>
      </c>
      <c r="F316" s="15" t="s">
        <v>30</v>
      </c>
      <c r="G316" s="17" t="s">
        <v>66</v>
      </c>
      <c r="H316" s="15" t="s">
        <v>82</v>
      </c>
      <c r="I316" s="18" t="s">
        <v>240</v>
      </c>
      <c r="J316" s="19">
        <v>39</v>
      </c>
      <c r="K316" s="20">
        <v>480</v>
      </c>
      <c r="L316" s="19">
        <v>18720</v>
      </c>
      <c r="M316" s="21">
        <v>7.0000000000000007E-2</v>
      </c>
      <c r="N316" s="5">
        <v>17409.599999999999</v>
      </c>
      <c r="O316" s="17" t="s">
        <v>9</v>
      </c>
      <c r="P316" s="15" t="s">
        <v>79</v>
      </c>
      <c r="Q316" s="17" t="str">
        <f t="shared" si="4"/>
        <v>Road</v>
      </c>
      <c r="R316" s="17" t="str">
        <f>_xlfn.IFNA(VLOOKUP(F316,SalesReps,2,0),"UNKOWN")</f>
        <v>Sohail</v>
      </c>
    </row>
    <row r="317" spans="1:18">
      <c r="A317" s="12">
        <v>1299</v>
      </c>
      <c r="B317" s="13">
        <v>42848</v>
      </c>
      <c r="C317" s="14" t="s">
        <v>333</v>
      </c>
      <c r="D317" s="15" t="s">
        <v>503</v>
      </c>
      <c r="E317" s="16" t="s">
        <v>101</v>
      </c>
      <c r="F317" s="15" t="s">
        <v>30</v>
      </c>
      <c r="G317" s="17" t="s">
        <v>12</v>
      </c>
      <c r="H317" s="15" t="s">
        <v>114</v>
      </c>
      <c r="I317" s="18" t="s">
        <v>433</v>
      </c>
      <c r="J317" s="19">
        <v>37</v>
      </c>
      <c r="K317" s="20">
        <v>720</v>
      </c>
      <c r="L317" s="19">
        <v>26640</v>
      </c>
      <c r="M317" s="21">
        <v>0.02</v>
      </c>
      <c r="N317" s="5">
        <v>26107.200000000001</v>
      </c>
      <c r="O317" s="17" t="s">
        <v>9</v>
      </c>
      <c r="P317" s="15" t="s">
        <v>60</v>
      </c>
      <c r="Q317" s="17" t="str">
        <f t="shared" si="4"/>
        <v>Road</v>
      </c>
      <c r="R317" s="17" t="str">
        <f>_xlfn.IFNA(VLOOKUP(F317,SalesReps,2,0),"UNKOWN")</f>
        <v>Sohail</v>
      </c>
    </row>
    <row r="318" spans="1:18">
      <c r="A318" s="12">
        <v>1300</v>
      </c>
      <c r="B318" s="13">
        <v>42848</v>
      </c>
      <c r="C318" s="14" t="s">
        <v>333</v>
      </c>
      <c r="D318" s="15" t="s">
        <v>503</v>
      </c>
      <c r="E318" s="16" t="s">
        <v>101</v>
      </c>
      <c r="F318" s="15" t="s">
        <v>30</v>
      </c>
      <c r="G318" s="17" t="s">
        <v>12</v>
      </c>
      <c r="H318" s="15" t="s">
        <v>47</v>
      </c>
      <c r="I318" s="18" t="s">
        <v>504</v>
      </c>
      <c r="J318" s="19">
        <v>42</v>
      </c>
      <c r="K318" s="20">
        <v>420</v>
      </c>
      <c r="L318" s="19">
        <v>17640</v>
      </c>
      <c r="M318" s="21">
        <v>0.02</v>
      </c>
      <c r="N318" s="5">
        <v>17287.2</v>
      </c>
      <c r="O318" s="17" t="s">
        <v>9</v>
      </c>
      <c r="P318" s="15" t="s">
        <v>79</v>
      </c>
      <c r="Q318" s="17" t="str">
        <f t="shared" si="4"/>
        <v>Road</v>
      </c>
      <c r="R318" s="17" t="str">
        <f>_xlfn.IFNA(VLOOKUP(F318,SalesReps,2,0),"UNKOWN")</f>
        <v>Sohail</v>
      </c>
    </row>
    <row r="319" spans="1:18">
      <c r="A319" s="12">
        <v>1301</v>
      </c>
      <c r="B319" s="13">
        <v>42848</v>
      </c>
      <c r="C319" s="14" t="s">
        <v>333</v>
      </c>
      <c r="D319" s="15" t="s">
        <v>505</v>
      </c>
      <c r="E319" s="16" t="s">
        <v>50</v>
      </c>
      <c r="F319" s="15" t="s">
        <v>27</v>
      </c>
      <c r="G319" s="17" t="s">
        <v>12</v>
      </c>
      <c r="H319" s="15" t="s">
        <v>47</v>
      </c>
      <c r="I319" s="18" t="s">
        <v>506</v>
      </c>
      <c r="J319" s="19">
        <v>9</v>
      </c>
      <c r="K319" s="20">
        <v>420</v>
      </c>
      <c r="L319" s="19">
        <v>3780</v>
      </c>
      <c r="M319" s="21">
        <v>0.01</v>
      </c>
      <c r="N319" s="5">
        <v>3742.2</v>
      </c>
      <c r="O319" s="17" t="s">
        <v>15</v>
      </c>
      <c r="P319" s="15" t="s">
        <v>53</v>
      </c>
      <c r="Q319" s="17" t="str">
        <f t="shared" si="4"/>
        <v>Air</v>
      </c>
      <c r="R319" s="17" t="str">
        <f>_xlfn.IFNA(VLOOKUP(F319,SalesReps,2,0),"UNKOWN")</f>
        <v>Amit</v>
      </c>
    </row>
    <row r="320" spans="1:18">
      <c r="A320" s="12">
        <v>1302</v>
      </c>
      <c r="B320" s="13">
        <v>42848</v>
      </c>
      <c r="C320" s="14" t="s">
        <v>333</v>
      </c>
      <c r="D320" s="15" t="s">
        <v>507</v>
      </c>
      <c r="E320" s="16" t="s">
        <v>7</v>
      </c>
      <c r="F320" s="15" t="s">
        <v>28</v>
      </c>
      <c r="G320" s="17" t="s">
        <v>66</v>
      </c>
      <c r="H320" s="15" t="s">
        <v>67</v>
      </c>
      <c r="I320" s="18" t="s">
        <v>255</v>
      </c>
      <c r="J320" s="19">
        <v>32</v>
      </c>
      <c r="K320" s="20">
        <v>30060</v>
      </c>
      <c r="L320" s="19">
        <v>961920</v>
      </c>
      <c r="M320" s="21">
        <v>0.04</v>
      </c>
      <c r="N320" s="5">
        <v>923443.19999999995</v>
      </c>
      <c r="O320" s="17" t="s">
        <v>13</v>
      </c>
      <c r="P320" s="15" t="s">
        <v>64</v>
      </c>
      <c r="Q320" s="17" t="str">
        <f t="shared" si="4"/>
        <v>Rail</v>
      </c>
      <c r="R320" s="17" t="str">
        <f>_xlfn.IFNA(VLOOKUP(F320,SalesReps,2,0),"UNKOWN")</f>
        <v>Sohail</v>
      </c>
    </row>
    <row r="321" spans="1:18">
      <c r="A321" s="12">
        <v>1303</v>
      </c>
      <c r="B321" s="13">
        <v>42848</v>
      </c>
      <c r="C321" s="14" t="s">
        <v>333</v>
      </c>
      <c r="D321" s="15" t="s">
        <v>507</v>
      </c>
      <c r="E321" s="16" t="s">
        <v>7</v>
      </c>
      <c r="F321" s="15" t="s">
        <v>28</v>
      </c>
      <c r="G321" s="17" t="s">
        <v>12</v>
      </c>
      <c r="H321" s="15" t="s">
        <v>74</v>
      </c>
      <c r="I321" s="18" t="s">
        <v>508</v>
      </c>
      <c r="J321" s="19">
        <v>29</v>
      </c>
      <c r="K321" s="20">
        <v>720</v>
      </c>
      <c r="L321" s="19">
        <v>20880</v>
      </c>
      <c r="M321" s="21">
        <v>0.04</v>
      </c>
      <c r="N321" s="5">
        <v>20044.8</v>
      </c>
      <c r="O321" s="17" t="s">
        <v>13</v>
      </c>
      <c r="P321" s="15" t="s">
        <v>91</v>
      </c>
      <c r="Q321" s="17" t="str">
        <f t="shared" si="4"/>
        <v>Rail</v>
      </c>
      <c r="R321" s="17" t="str">
        <f>_xlfn.IFNA(VLOOKUP(F321,SalesReps,2,0),"UNKOWN")</f>
        <v>Sohail</v>
      </c>
    </row>
    <row r="322" spans="1:18">
      <c r="A322" s="12">
        <v>1304</v>
      </c>
      <c r="B322" s="13">
        <v>42848</v>
      </c>
      <c r="C322" s="14" t="s">
        <v>333</v>
      </c>
      <c r="D322" s="15" t="s">
        <v>507</v>
      </c>
      <c r="E322" s="16" t="s">
        <v>7</v>
      </c>
      <c r="F322" s="15" t="s">
        <v>28</v>
      </c>
      <c r="G322" s="17" t="s">
        <v>66</v>
      </c>
      <c r="H322" s="15" t="s">
        <v>125</v>
      </c>
      <c r="I322" s="18" t="s">
        <v>509</v>
      </c>
      <c r="J322" s="19">
        <v>48</v>
      </c>
      <c r="K322" s="20">
        <v>5160</v>
      </c>
      <c r="L322" s="19">
        <v>247680</v>
      </c>
      <c r="M322" s="21">
        <v>0.09</v>
      </c>
      <c r="N322" s="5">
        <v>225388.79999999999</v>
      </c>
      <c r="O322" s="17" t="s">
        <v>9</v>
      </c>
      <c r="P322" s="15" t="s">
        <v>79</v>
      </c>
      <c r="Q322" s="17" t="str">
        <f t="shared" si="4"/>
        <v>Road</v>
      </c>
      <c r="R322" s="17" t="str">
        <f>_xlfn.IFNA(VLOOKUP(F322,SalesReps,2,0),"UNKOWN")</f>
        <v>Sohail</v>
      </c>
    </row>
    <row r="323" spans="1:18">
      <c r="A323" s="12">
        <v>1305</v>
      </c>
      <c r="B323" s="13">
        <v>42849</v>
      </c>
      <c r="C323" s="14" t="s">
        <v>333</v>
      </c>
      <c r="D323" s="15" t="s">
        <v>510</v>
      </c>
      <c r="E323" s="16" t="s">
        <v>7</v>
      </c>
      <c r="F323" s="15" t="s">
        <v>27</v>
      </c>
      <c r="G323" s="17" t="s">
        <v>12</v>
      </c>
      <c r="H323" s="15" t="s">
        <v>157</v>
      </c>
      <c r="I323" s="18" t="s">
        <v>371</v>
      </c>
      <c r="J323" s="19">
        <v>40</v>
      </c>
      <c r="K323" s="20">
        <v>120</v>
      </c>
      <c r="L323" s="19">
        <v>4800</v>
      </c>
      <c r="M323" s="21">
        <v>0.04</v>
      </c>
      <c r="N323" s="5">
        <v>4608</v>
      </c>
      <c r="O323" s="17" t="s">
        <v>9</v>
      </c>
      <c r="P323" s="15" t="s">
        <v>53</v>
      </c>
      <c r="Q323" s="17" t="str">
        <f t="shared" si="4"/>
        <v>Road</v>
      </c>
      <c r="R323" s="17" t="str">
        <f>_xlfn.IFNA(VLOOKUP(F323,SalesReps,2,0),"UNKOWN")</f>
        <v>Amit</v>
      </c>
    </row>
    <row r="324" spans="1:18">
      <c r="A324" s="12">
        <v>1306</v>
      </c>
      <c r="B324" s="13">
        <v>42849</v>
      </c>
      <c r="C324" s="14" t="s">
        <v>333</v>
      </c>
      <c r="D324" s="15" t="s">
        <v>453</v>
      </c>
      <c r="E324" s="16" t="s">
        <v>11</v>
      </c>
      <c r="F324" s="15" t="s">
        <v>25</v>
      </c>
      <c r="G324" s="17" t="s">
        <v>8</v>
      </c>
      <c r="H324" s="15" t="s">
        <v>62</v>
      </c>
      <c r="I324" s="18" t="s">
        <v>511</v>
      </c>
      <c r="J324" s="19">
        <v>43</v>
      </c>
      <c r="K324" s="20">
        <v>12360</v>
      </c>
      <c r="L324" s="19">
        <v>531480</v>
      </c>
      <c r="M324" s="21">
        <v>0</v>
      </c>
      <c r="N324" s="5">
        <v>531480</v>
      </c>
      <c r="O324" s="17" t="s">
        <v>15</v>
      </c>
      <c r="P324" s="15" t="s">
        <v>79</v>
      </c>
      <c r="Q324" s="17" t="str">
        <f t="shared" si="4"/>
        <v>Air</v>
      </c>
      <c r="R324" s="17" t="str">
        <f>_xlfn.IFNA(VLOOKUP(F324,SalesReps,2,0),"UNKOWN")</f>
        <v>Amit</v>
      </c>
    </row>
    <row r="325" spans="1:18">
      <c r="A325" s="12">
        <v>1307</v>
      </c>
      <c r="B325" s="13">
        <v>42849</v>
      </c>
      <c r="C325" s="14" t="s">
        <v>333</v>
      </c>
      <c r="D325" s="15" t="s">
        <v>89</v>
      </c>
      <c r="E325" s="16" t="s">
        <v>11</v>
      </c>
      <c r="F325" s="15" t="s">
        <v>30</v>
      </c>
      <c r="G325" s="17" t="s">
        <v>66</v>
      </c>
      <c r="H325" s="15" t="s">
        <v>82</v>
      </c>
      <c r="I325" s="18" t="s">
        <v>458</v>
      </c>
      <c r="J325" s="19">
        <v>42</v>
      </c>
      <c r="K325" s="20">
        <v>420</v>
      </c>
      <c r="L325" s="19">
        <v>17640</v>
      </c>
      <c r="M325" s="21">
        <v>0.02</v>
      </c>
      <c r="N325" s="5">
        <v>17287.2</v>
      </c>
      <c r="O325" s="17" t="s">
        <v>18</v>
      </c>
      <c r="P325" s="15" t="s">
        <v>64</v>
      </c>
      <c r="Q325" s="17" t="str">
        <f t="shared" si="4"/>
        <v>Air</v>
      </c>
      <c r="R325" s="17" t="str">
        <f>_xlfn.IFNA(VLOOKUP(F325,SalesReps,2,0),"UNKOWN")</f>
        <v>Sohail</v>
      </c>
    </row>
    <row r="326" spans="1:18">
      <c r="A326" s="12">
        <v>1308</v>
      </c>
      <c r="B326" s="13">
        <v>42850</v>
      </c>
      <c r="C326" s="14" t="s">
        <v>333</v>
      </c>
      <c r="D326" s="15" t="s">
        <v>505</v>
      </c>
      <c r="E326" s="16" t="s">
        <v>50</v>
      </c>
      <c r="F326" s="15" t="s">
        <v>27</v>
      </c>
      <c r="G326" s="17" t="s">
        <v>66</v>
      </c>
      <c r="H326" s="15" t="s">
        <v>125</v>
      </c>
      <c r="I326" s="18" t="s">
        <v>512</v>
      </c>
      <c r="J326" s="19">
        <v>12</v>
      </c>
      <c r="K326" s="20">
        <v>15600</v>
      </c>
      <c r="L326" s="19">
        <v>187200</v>
      </c>
      <c r="M326" s="21">
        <v>0.1</v>
      </c>
      <c r="N326" s="5">
        <v>168480</v>
      </c>
      <c r="O326" s="17" t="s">
        <v>84</v>
      </c>
      <c r="P326" s="15" t="s">
        <v>79</v>
      </c>
      <c r="Q326" s="17" t="str">
        <f t="shared" si="4"/>
        <v>UNKOWN</v>
      </c>
      <c r="R326" s="17" t="str">
        <f>_xlfn.IFNA(VLOOKUP(F326,SalesReps,2,0),"UNKOWN")</f>
        <v>Amit</v>
      </c>
    </row>
    <row r="327" spans="1:18">
      <c r="A327" s="12">
        <v>1309</v>
      </c>
      <c r="B327" s="13">
        <v>42851</v>
      </c>
      <c r="C327" s="14" t="s">
        <v>333</v>
      </c>
      <c r="D327" s="15" t="s">
        <v>513</v>
      </c>
      <c r="E327" s="16" t="s">
        <v>11</v>
      </c>
      <c r="F327" s="15" t="s">
        <v>25</v>
      </c>
      <c r="G327" s="17" t="s">
        <v>66</v>
      </c>
      <c r="H327" s="15" t="s">
        <v>82</v>
      </c>
      <c r="I327" s="18" t="s">
        <v>514</v>
      </c>
      <c r="J327" s="19">
        <v>29</v>
      </c>
      <c r="K327" s="20">
        <v>960</v>
      </c>
      <c r="L327" s="19">
        <v>27840</v>
      </c>
      <c r="M327" s="21">
        <v>0.1</v>
      </c>
      <c r="N327" s="5">
        <v>25056</v>
      </c>
      <c r="O327" s="17" t="s">
        <v>84</v>
      </c>
      <c r="P327" s="15" t="s">
        <v>53</v>
      </c>
      <c r="Q327" s="17" t="str">
        <f t="shared" si="4"/>
        <v>UNKOWN</v>
      </c>
      <c r="R327" s="17" t="str">
        <f>_xlfn.IFNA(VLOOKUP(F327,SalesReps,2,0),"UNKOWN")</f>
        <v>Amit</v>
      </c>
    </row>
    <row r="328" spans="1:18">
      <c r="A328" s="12">
        <v>1310</v>
      </c>
      <c r="B328" s="13">
        <v>42851</v>
      </c>
      <c r="C328" s="14" t="s">
        <v>333</v>
      </c>
      <c r="D328" s="15" t="s">
        <v>515</v>
      </c>
      <c r="E328" s="16" t="s">
        <v>101</v>
      </c>
      <c r="F328" s="15" t="s">
        <v>27</v>
      </c>
      <c r="G328" s="17" t="s">
        <v>12</v>
      </c>
      <c r="H328" s="15" t="s">
        <v>47</v>
      </c>
      <c r="I328" s="18" t="s">
        <v>516</v>
      </c>
      <c r="J328" s="19">
        <v>38</v>
      </c>
      <c r="K328" s="20">
        <v>720</v>
      </c>
      <c r="L328" s="19">
        <v>27360</v>
      </c>
      <c r="M328" s="21">
        <v>0.02</v>
      </c>
      <c r="N328" s="5">
        <v>26812.799999999999</v>
      </c>
      <c r="O328" s="17" t="s">
        <v>9</v>
      </c>
      <c r="P328" s="15" t="s">
        <v>64</v>
      </c>
      <c r="Q328" s="17" t="str">
        <f t="shared" si="4"/>
        <v>Road</v>
      </c>
      <c r="R328" s="17" t="str">
        <f>_xlfn.IFNA(VLOOKUP(F328,SalesReps,2,0),"UNKOWN")</f>
        <v>Amit</v>
      </c>
    </row>
    <row r="329" spans="1:18">
      <c r="A329" s="12">
        <v>1311</v>
      </c>
      <c r="B329" s="13">
        <v>42851</v>
      </c>
      <c r="C329" s="14" t="s">
        <v>333</v>
      </c>
      <c r="D329" s="15" t="s">
        <v>515</v>
      </c>
      <c r="E329" s="16" t="s">
        <v>50</v>
      </c>
      <c r="F329" s="15" t="s">
        <v>27</v>
      </c>
      <c r="G329" s="17" t="s">
        <v>8</v>
      </c>
      <c r="H329" s="15" t="s">
        <v>44</v>
      </c>
      <c r="I329" s="18" t="s">
        <v>517</v>
      </c>
      <c r="J329" s="19">
        <v>4</v>
      </c>
      <c r="K329" s="20">
        <v>300</v>
      </c>
      <c r="L329" s="19">
        <v>1200</v>
      </c>
      <c r="M329" s="21">
        <v>0.02</v>
      </c>
      <c r="N329" s="5">
        <v>1176</v>
      </c>
      <c r="O329" s="17" t="s">
        <v>9</v>
      </c>
      <c r="P329" s="15" t="s">
        <v>53</v>
      </c>
      <c r="Q329" s="17" t="str">
        <f t="shared" si="4"/>
        <v>Road</v>
      </c>
      <c r="R329" s="17" t="str">
        <f>_xlfn.IFNA(VLOOKUP(F329,SalesReps,2,0),"UNKOWN")</f>
        <v>Amit</v>
      </c>
    </row>
    <row r="330" spans="1:18">
      <c r="A330" s="12">
        <v>1312</v>
      </c>
      <c r="B330" s="13">
        <v>42851</v>
      </c>
      <c r="C330" s="14" t="s">
        <v>333</v>
      </c>
      <c r="D330" s="15" t="s">
        <v>409</v>
      </c>
      <c r="E330" s="16" t="s">
        <v>11</v>
      </c>
      <c r="F330" s="15" t="s">
        <v>25</v>
      </c>
      <c r="G330" s="17" t="s">
        <v>12</v>
      </c>
      <c r="H330" s="15" t="s">
        <v>128</v>
      </c>
      <c r="I330" s="18" t="s">
        <v>243</v>
      </c>
      <c r="J330" s="19">
        <v>18</v>
      </c>
      <c r="K330" s="20">
        <v>660</v>
      </c>
      <c r="L330" s="19">
        <v>11880</v>
      </c>
      <c r="M330" s="21">
        <v>0.01</v>
      </c>
      <c r="N330" s="5">
        <v>11761.2</v>
      </c>
      <c r="O330" s="17" t="s">
        <v>18</v>
      </c>
      <c r="P330" s="15" t="s">
        <v>53</v>
      </c>
      <c r="Q330" s="17" t="str">
        <f t="shared" si="4"/>
        <v>Air</v>
      </c>
      <c r="R330" s="17" t="str">
        <f>_xlfn.IFNA(VLOOKUP(F330,SalesReps,2,0),"UNKOWN")</f>
        <v>Amit</v>
      </c>
    </row>
    <row r="331" spans="1:18">
      <c r="A331" s="12">
        <v>1313</v>
      </c>
      <c r="B331" s="13">
        <v>42851</v>
      </c>
      <c r="C331" s="14" t="s">
        <v>333</v>
      </c>
      <c r="D331" s="15" t="s">
        <v>518</v>
      </c>
      <c r="E331" s="16" t="s">
        <v>7</v>
      </c>
      <c r="F331" s="15" t="s">
        <v>28</v>
      </c>
      <c r="G331" s="17" t="s">
        <v>12</v>
      </c>
      <c r="H331" s="15" t="s">
        <v>107</v>
      </c>
      <c r="I331" s="18" t="s">
        <v>519</v>
      </c>
      <c r="J331" s="19">
        <v>35</v>
      </c>
      <c r="K331" s="20">
        <v>600</v>
      </c>
      <c r="L331" s="19">
        <v>21000</v>
      </c>
      <c r="M331" s="21">
        <v>0.05</v>
      </c>
      <c r="N331" s="5">
        <v>19950</v>
      </c>
      <c r="O331" s="17" t="s">
        <v>9</v>
      </c>
      <c r="P331" s="15" t="s">
        <v>79</v>
      </c>
      <c r="Q331" s="17" t="str">
        <f t="shared" si="4"/>
        <v>Road</v>
      </c>
      <c r="R331" s="17" t="str">
        <f>_xlfn.IFNA(VLOOKUP(F331,SalesReps,2,0),"UNKOWN")</f>
        <v>Sohail</v>
      </c>
    </row>
    <row r="332" spans="1:18">
      <c r="A332" s="12">
        <v>1314</v>
      </c>
      <c r="B332" s="13">
        <v>42852</v>
      </c>
      <c r="C332" s="14" t="s">
        <v>333</v>
      </c>
      <c r="D332" s="15" t="s">
        <v>520</v>
      </c>
      <c r="E332" s="16" t="s">
        <v>7</v>
      </c>
      <c r="F332" s="15" t="s">
        <v>30</v>
      </c>
      <c r="G332" s="17" t="s">
        <v>8</v>
      </c>
      <c r="H332" s="15" t="s">
        <v>44</v>
      </c>
      <c r="I332" s="18" t="s">
        <v>477</v>
      </c>
      <c r="J332" s="19">
        <v>26</v>
      </c>
      <c r="K332" s="20">
        <v>1920</v>
      </c>
      <c r="L332" s="19">
        <v>49920</v>
      </c>
      <c r="M332" s="21">
        <v>0</v>
      </c>
      <c r="N332" s="5">
        <v>49920</v>
      </c>
      <c r="O332" s="17" t="s">
        <v>84</v>
      </c>
      <c r="P332" s="15" t="s">
        <v>53</v>
      </c>
      <c r="Q332" s="17" t="str">
        <f t="shared" si="4"/>
        <v>UNKOWN</v>
      </c>
      <c r="R332" s="17" t="str">
        <f>_xlfn.IFNA(VLOOKUP(F332,SalesReps,2,0),"UNKOWN")</f>
        <v>Sohail</v>
      </c>
    </row>
    <row r="333" spans="1:18">
      <c r="A333" s="12">
        <v>1315</v>
      </c>
      <c r="B333" s="13">
        <v>42852</v>
      </c>
      <c r="C333" s="14" t="s">
        <v>333</v>
      </c>
      <c r="D333" s="15" t="s">
        <v>520</v>
      </c>
      <c r="E333" s="16" t="s">
        <v>7</v>
      </c>
      <c r="F333" s="15" t="s">
        <v>30</v>
      </c>
      <c r="G333" s="17" t="s">
        <v>12</v>
      </c>
      <c r="H333" s="15" t="s">
        <v>51</v>
      </c>
      <c r="I333" s="18" t="s">
        <v>521</v>
      </c>
      <c r="J333" s="19">
        <v>10</v>
      </c>
      <c r="K333" s="20">
        <v>180</v>
      </c>
      <c r="L333" s="19">
        <v>1800</v>
      </c>
      <c r="M333" s="21">
        <v>0.01</v>
      </c>
      <c r="N333" s="5">
        <v>1782</v>
      </c>
      <c r="O333" s="17" t="s">
        <v>84</v>
      </c>
      <c r="P333" s="15" t="s">
        <v>53</v>
      </c>
      <c r="Q333" s="17" t="str">
        <f t="shared" si="4"/>
        <v>UNKOWN</v>
      </c>
      <c r="R333" s="17" t="str">
        <f>_xlfn.IFNA(VLOOKUP(F333,SalesReps,2,0),"UNKOWN")</f>
        <v>Sohail</v>
      </c>
    </row>
    <row r="334" spans="1:18">
      <c r="A334" s="12">
        <v>1316</v>
      </c>
      <c r="B334" s="13">
        <v>42852</v>
      </c>
      <c r="C334" s="14" t="s">
        <v>333</v>
      </c>
      <c r="D334" s="15" t="s">
        <v>237</v>
      </c>
      <c r="E334" s="16" t="s">
        <v>101</v>
      </c>
      <c r="F334" s="15" t="s">
        <v>30</v>
      </c>
      <c r="G334" s="17" t="s">
        <v>12</v>
      </c>
      <c r="H334" s="15" t="s">
        <v>114</v>
      </c>
      <c r="I334" s="18" t="s">
        <v>522</v>
      </c>
      <c r="J334" s="19">
        <v>33</v>
      </c>
      <c r="K334" s="20">
        <v>18300</v>
      </c>
      <c r="L334" s="19">
        <v>603900</v>
      </c>
      <c r="M334" s="21">
        <v>0.04</v>
      </c>
      <c r="N334" s="5">
        <v>579744</v>
      </c>
      <c r="O334" s="17" t="s">
        <v>15</v>
      </c>
      <c r="P334" s="15" t="s">
        <v>49</v>
      </c>
      <c r="Q334" s="17" t="str">
        <f t="shared" si="4"/>
        <v>Air</v>
      </c>
      <c r="R334" s="17" t="str">
        <f>_xlfn.IFNA(VLOOKUP(F334,SalesReps,2,0),"UNKOWN")</f>
        <v>Sohail</v>
      </c>
    </row>
    <row r="335" spans="1:18">
      <c r="A335" s="12">
        <v>1317</v>
      </c>
      <c r="B335" s="13">
        <v>42852</v>
      </c>
      <c r="C335" s="14" t="s">
        <v>333</v>
      </c>
      <c r="D335" s="15" t="s">
        <v>523</v>
      </c>
      <c r="E335" s="16" t="s">
        <v>50</v>
      </c>
      <c r="F335" s="15" t="s">
        <v>27</v>
      </c>
      <c r="G335" s="17" t="s">
        <v>8</v>
      </c>
      <c r="H335" s="15" t="s">
        <v>70</v>
      </c>
      <c r="I335" s="18" t="s">
        <v>71</v>
      </c>
      <c r="J335" s="19">
        <v>33</v>
      </c>
      <c r="K335" s="20">
        <v>5460</v>
      </c>
      <c r="L335" s="19">
        <v>180180</v>
      </c>
      <c r="M335" s="21">
        <v>0.05</v>
      </c>
      <c r="N335" s="5">
        <v>171171</v>
      </c>
      <c r="O335" s="17" t="s">
        <v>9</v>
      </c>
      <c r="P335" s="15" t="s">
        <v>79</v>
      </c>
      <c r="Q335" s="17" t="str">
        <f t="shared" si="4"/>
        <v>Road</v>
      </c>
      <c r="R335" s="17" t="str">
        <f>_xlfn.IFNA(VLOOKUP(F335,SalesReps,2,0),"UNKOWN")</f>
        <v>Amit</v>
      </c>
    </row>
    <row r="336" spans="1:18">
      <c r="A336" s="12">
        <v>1318</v>
      </c>
      <c r="B336" s="13">
        <v>42852</v>
      </c>
      <c r="C336" s="14" t="s">
        <v>333</v>
      </c>
      <c r="D336" s="15" t="s">
        <v>523</v>
      </c>
      <c r="E336" s="16" t="s">
        <v>50</v>
      </c>
      <c r="F336" s="15" t="s">
        <v>28</v>
      </c>
      <c r="G336" s="17" t="s">
        <v>66</v>
      </c>
      <c r="H336" s="15" t="s">
        <v>125</v>
      </c>
      <c r="I336" s="18" t="s">
        <v>398</v>
      </c>
      <c r="J336" s="19">
        <v>46</v>
      </c>
      <c r="K336" s="20">
        <v>10800</v>
      </c>
      <c r="L336" s="19">
        <v>496800</v>
      </c>
      <c r="M336" s="21">
        <v>0.06</v>
      </c>
      <c r="N336" s="5">
        <v>466992</v>
      </c>
      <c r="O336" s="17" t="s">
        <v>15</v>
      </c>
      <c r="P336" s="15" t="s">
        <v>64</v>
      </c>
      <c r="Q336" s="17" t="str">
        <f t="shared" si="4"/>
        <v>Air</v>
      </c>
      <c r="R336" s="17" t="str">
        <f>_xlfn.IFNA(VLOOKUP(F336,SalesReps,2,0),"UNKOWN")</f>
        <v>Sohail</v>
      </c>
    </row>
    <row r="337" spans="1:18">
      <c r="A337" s="12">
        <v>1319</v>
      </c>
      <c r="B337" s="13">
        <v>42852</v>
      </c>
      <c r="C337" s="14" t="s">
        <v>333</v>
      </c>
      <c r="D337" s="15" t="s">
        <v>524</v>
      </c>
      <c r="E337" s="16" t="s">
        <v>11</v>
      </c>
      <c r="F337" s="15" t="s">
        <v>28</v>
      </c>
      <c r="G337" s="17" t="s">
        <v>12</v>
      </c>
      <c r="H337" s="15" t="s">
        <v>47</v>
      </c>
      <c r="I337" s="18" t="s">
        <v>525</v>
      </c>
      <c r="J337" s="19">
        <v>32</v>
      </c>
      <c r="K337" s="20">
        <v>2940</v>
      </c>
      <c r="L337" s="19">
        <v>94080</v>
      </c>
      <c r="M337" s="21">
        <v>0.1</v>
      </c>
      <c r="N337" s="5">
        <v>84672</v>
      </c>
      <c r="O337" s="17" t="s">
        <v>13</v>
      </c>
      <c r="P337" s="15" t="s">
        <v>64</v>
      </c>
      <c r="Q337" s="17" t="str">
        <f t="shared" si="4"/>
        <v>Rail</v>
      </c>
      <c r="R337" s="17" t="str">
        <f>_xlfn.IFNA(VLOOKUP(F337,SalesReps,2,0),"UNKOWN")</f>
        <v>Sohail</v>
      </c>
    </row>
    <row r="338" spans="1:18">
      <c r="A338" s="12">
        <v>1320</v>
      </c>
      <c r="B338" s="13">
        <v>42852</v>
      </c>
      <c r="C338" s="14" t="s">
        <v>333</v>
      </c>
      <c r="D338" s="15" t="s">
        <v>526</v>
      </c>
      <c r="E338" s="16" t="s">
        <v>7</v>
      </c>
      <c r="F338" s="15" t="s">
        <v>28</v>
      </c>
      <c r="G338" s="17" t="s">
        <v>66</v>
      </c>
      <c r="H338" s="15" t="s">
        <v>125</v>
      </c>
      <c r="I338" s="18" t="s">
        <v>147</v>
      </c>
      <c r="J338" s="19">
        <v>43</v>
      </c>
      <c r="K338" s="20">
        <v>22620</v>
      </c>
      <c r="L338" s="19">
        <v>972660</v>
      </c>
      <c r="M338" s="21">
        <v>0.02</v>
      </c>
      <c r="N338" s="5">
        <v>953206.8</v>
      </c>
      <c r="O338" s="17" t="s">
        <v>18</v>
      </c>
      <c r="P338" s="15" t="s">
        <v>53</v>
      </c>
      <c r="Q338" s="17" t="str">
        <f t="shared" si="4"/>
        <v>Air</v>
      </c>
      <c r="R338" s="17" t="str">
        <f>_xlfn.IFNA(VLOOKUP(F338,SalesReps,2,0),"UNKOWN")</f>
        <v>Sohail</v>
      </c>
    </row>
    <row r="339" spans="1:18">
      <c r="A339" s="12">
        <v>1321</v>
      </c>
      <c r="B339" s="13">
        <v>42852</v>
      </c>
      <c r="C339" s="14" t="s">
        <v>333</v>
      </c>
      <c r="D339" s="15" t="s">
        <v>527</v>
      </c>
      <c r="E339" s="16" t="s">
        <v>7</v>
      </c>
      <c r="F339" s="15" t="s">
        <v>30</v>
      </c>
      <c r="G339" s="17" t="s">
        <v>8</v>
      </c>
      <c r="H339" s="15" t="s">
        <v>62</v>
      </c>
      <c r="I339" s="18" t="s">
        <v>528</v>
      </c>
      <c r="J339" s="19">
        <v>36</v>
      </c>
      <c r="K339" s="20">
        <v>3960</v>
      </c>
      <c r="L339" s="19">
        <v>142560</v>
      </c>
      <c r="M339" s="21">
        <v>0.08</v>
      </c>
      <c r="N339" s="5">
        <v>131155.20000000001</v>
      </c>
      <c r="O339" s="17" t="s">
        <v>18</v>
      </c>
      <c r="P339" s="15" t="s">
        <v>49</v>
      </c>
      <c r="Q339" s="17" t="str">
        <f t="shared" si="4"/>
        <v>Air</v>
      </c>
      <c r="R339" s="17" t="str">
        <f>_xlfn.IFNA(VLOOKUP(F339,SalesReps,2,0),"UNKOWN")</f>
        <v>Sohail</v>
      </c>
    </row>
    <row r="340" spans="1:18">
      <c r="A340" s="12">
        <v>1322</v>
      </c>
      <c r="B340" s="13">
        <v>42852</v>
      </c>
      <c r="C340" s="14" t="s">
        <v>333</v>
      </c>
      <c r="D340" s="15" t="s">
        <v>405</v>
      </c>
      <c r="E340" s="16" t="s">
        <v>7</v>
      </c>
      <c r="F340" s="15" t="s">
        <v>27</v>
      </c>
      <c r="G340" s="17" t="s">
        <v>8</v>
      </c>
      <c r="H340" s="15" t="s">
        <v>44</v>
      </c>
      <c r="I340" s="18" t="s">
        <v>529</v>
      </c>
      <c r="J340" s="19">
        <v>43</v>
      </c>
      <c r="K340" s="20">
        <v>1260</v>
      </c>
      <c r="L340" s="19">
        <v>54180</v>
      </c>
      <c r="M340" s="21">
        <v>0.08</v>
      </c>
      <c r="N340" s="5">
        <v>49845.599999999999</v>
      </c>
      <c r="O340" s="17" t="s">
        <v>15</v>
      </c>
      <c r="P340" s="15" t="s">
        <v>53</v>
      </c>
      <c r="Q340" s="17" t="str">
        <f t="shared" ref="Q340:Q403" si="5">IF(O340=$H$6,$I$6,IF(O340=$H$7,$I$7,IF(O340=$H$8,$I$8,IF(O340=$H$9,$I$9,"UNKOWN"))))</f>
        <v>Air</v>
      </c>
      <c r="R340" s="17" t="str">
        <f>_xlfn.IFNA(VLOOKUP(F340,SalesReps,2,0),"UNKOWN")</f>
        <v>Amit</v>
      </c>
    </row>
    <row r="341" spans="1:18">
      <c r="A341" s="12">
        <v>1323</v>
      </c>
      <c r="B341" s="13">
        <v>42856</v>
      </c>
      <c r="C341" s="14" t="s">
        <v>530</v>
      </c>
      <c r="D341" s="15" t="s">
        <v>531</v>
      </c>
      <c r="E341" s="16" t="s">
        <v>11</v>
      </c>
      <c r="F341" s="15" t="s">
        <v>30</v>
      </c>
      <c r="G341" s="17" t="s">
        <v>12</v>
      </c>
      <c r="H341" s="15" t="s">
        <v>114</v>
      </c>
      <c r="I341" s="18" t="s">
        <v>532</v>
      </c>
      <c r="J341" s="19">
        <v>25</v>
      </c>
      <c r="K341" s="20">
        <v>360</v>
      </c>
      <c r="L341" s="19">
        <v>9000</v>
      </c>
      <c r="M341" s="21">
        <v>0.04</v>
      </c>
      <c r="N341" s="5">
        <v>8640</v>
      </c>
      <c r="O341" s="17" t="s">
        <v>13</v>
      </c>
      <c r="P341" s="15" t="s">
        <v>53</v>
      </c>
      <c r="Q341" s="17" t="str">
        <f t="shared" si="5"/>
        <v>Rail</v>
      </c>
      <c r="R341" s="17" t="str">
        <f>_xlfn.IFNA(VLOOKUP(F341,SalesReps,2,0),"UNKOWN")</f>
        <v>Sohail</v>
      </c>
    </row>
    <row r="342" spans="1:18">
      <c r="A342" s="12">
        <v>1324</v>
      </c>
      <c r="B342" s="13">
        <v>42856</v>
      </c>
      <c r="C342" s="14" t="s">
        <v>530</v>
      </c>
      <c r="D342" s="15" t="s">
        <v>531</v>
      </c>
      <c r="E342" s="16" t="s">
        <v>7</v>
      </c>
      <c r="F342" s="15" t="s">
        <v>30</v>
      </c>
      <c r="G342" s="17" t="s">
        <v>12</v>
      </c>
      <c r="H342" s="15" t="s">
        <v>114</v>
      </c>
      <c r="I342" s="18" t="s">
        <v>412</v>
      </c>
      <c r="J342" s="19">
        <v>8</v>
      </c>
      <c r="K342" s="20">
        <v>1920</v>
      </c>
      <c r="L342" s="19">
        <v>15360</v>
      </c>
      <c r="M342" s="21">
        <v>0.1</v>
      </c>
      <c r="N342" s="5">
        <v>13824</v>
      </c>
      <c r="O342" s="17" t="s">
        <v>13</v>
      </c>
      <c r="P342" s="15" t="s">
        <v>79</v>
      </c>
      <c r="Q342" s="17" t="str">
        <f t="shared" si="5"/>
        <v>Rail</v>
      </c>
      <c r="R342" s="17" t="str">
        <f>_xlfn.IFNA(VLOOKUP(F342,SalesReps,2,0),"UNKOWN")</f>
        <v>Sohail</v>
      </c>
    </row>
    <row r="343" spans="1:18">
      <c r="A343" s="12">
        <v>1325</v>
      </c>
      <c r="B343" s="13">
        <v>42856</v>
      </c>
      <c r="C343" s="14" t="s">
        <v>530</v>
      </c>
      <c r="D343" s="15" t="s">
        <v>531</v>
      </c>
      <c r="E343" s="16" t="s">
        <v>7</v>
      </c>
      <c r="F343" s="15" t="s">
        <v>30</v>
      </c>
      <c r="G343" s="17" t="s">
        <v>12</v>
      </c>
      <c r="H343" s="15" t="s">
        <v>47</v>
      </c>
      <c r="I343" s="18" t="s">
        <v>85</v>
      </c>
      <c r="J343" s="19">
        <v>7</v>
      </c>
      <c r="K343" s="20">
        <v>2280</v>
      </c>
      <c r="L343" s="19">
        <v>15960</v>
      </c>
      <c r="M343" s="21">
        <v>0.09</v>
      </c>
      <c r="N343" s="5">
        <v>14523.6</v>
      </c>
      <c r="O343" s="17" t="s">
        <v>13</v>
      </c>
      <c r="P343" s="15" t="s">
        <v>53</v>
      </c>
      <c r="Q343" s="17" t="str">
        <f t="shared" si="5"/>
        <v>Rail</v>
      </c>
      <c r="R343" s="17" t="str">
        <f>_xlfn.IFNA(VLOOKUP(F343,SalesReps,2,0),"UNKOWN")</f>
        <v>Sohail</v>
      </c>
    </row>
    <row r="344" spans="1:18">
      <c r="A344" s="12">
        <v>1326</v>
      </c>
      <c r="B344" s="13">
        <v>42856</v>
      </c>
      <c r="C344" s="14" t="s">
        <v>530</v>
      </c>
      <c r="D344" s="15" t="s">
        <v>533</v>
      </c>
      <c r="E344" s="16" t="s">
        <v>50</v>
      </c>
      <c r="F344" s="15" t="s">
        <v>27</v>
      </c>
      <c r="G344" s="17" t="s">
        <v>8</v>
      </c>
      <c r="H344" s="15" t="s">
        <v>44</v>
      </c>
      <c r="I344" s="18" t="s">
        <v>262</v>
      </c>
      <c r="J344" s="19">
        <v>36</v>
      </c>
      <c r="K344" s="20">
        <v>2400</v>
      </c>
      <c r="L344" s="19">
        <v>86400</v>
      </c>
      <c r="M344" s="21">
        <v>0.05</v>
      </c>
      <c r="N344" s="5">
        <v>82080</v>
      </c>
      <c r="O344" s="17" t="s">
        <v>9</v>
      </c>
      <c r="P344" s="15" t="s">
        <v>53</v>
      </c>
      <c r="Q344" s="17" t="str">
        <f t="shared" si="5"/>
        <v>Road</v>
      </c>
      <c r="R344" s="17" t="str">
        <f>_xlfn.IFNA(VLOOKUP(F344,SalesReps,2,0),"UNKOWN")</f>
        <v>Amit</v>
      </c>
    </row>
    <row r="345" spans="1:18">
      <c r="A345" s="12">
        <v>1327</v>
      </c>
      <c r="B345" s="13">
        <v>42856</v>
      </c>
      <c r="C345" s="14" t="s">
        <v>530</v>
      </c>
      <c r="D345" s="15" t="s">
        <v>533</v>
      </c>
      <c r="E345" s="16" t="s">
        <v>50</v>
      </c>
      <c r="F345" s="15" t="s">
        <v>27</v>
      </c>
      <c r="G345" s="17" t="s">
        <v>66</v>
      </c>
      <c r="H345" s="15" t="s">
        <v>82</v>
      </c>
      <c r="I345" s="18" t="s">
        <v>534</v>
      </c>
      <c r="J345" s="19">
        <v>28</v>
      </c>
      <c r="K345" s="20">
        <v>2100</v>
      </c>
      <c r="L345" s="19">
        <v>58800</v>
      </c>
      <c r="M345" s="21">
        <v>0.05</v>
      </c>
      <c r="N345" s="5">
        <v>55860</v>
      </c>
      <c r="O345" s="17" t="s">
        <v>9</v>
      </c>
      <c r="P345" s="15" t="s">
        <v>53</v>
      </c>
      <c r="Q345" s="17" t="str">
        <f t="shared" si="5"/>
        <v>Road</v>
      </c>
      <c r="R345" s="17" t="str">
        <f>_xlfn.IFNA(VLOOKUP(F345,SalesReps,2,0),"UNKOWN")</f>
        <v>Amit</v>
      </c>
    </row>
    <row r="346" spans="1:18">
      <c r="A346" s="12">
        <v>1328</v>
      </c>
      <c r="B346" s="13">
        <v>42856</v>
      </c>
      <c r="C346" s="14" t="s">
        <v>530</v>
      </c>
      <c r="D346" s="15" t="s">
        <v>535</v>
      </c>
      <c r="E346" s="16" t="s">
        <v>50</v>
      </c>
      <c r="F346" s="15" t="s">
        <v>27</v>
      </c>
      <c r="G346" s="17" t="s">
        <v>66</v>
      </c>
      <c r="H346" s="15" t="s">
        <v>82</v>
      </c>
      <c r="I346" s="18" t="s">
        <v>536</v>
      </c>
      <c r="J346" s="19">
        <v>46</v>
      </c>
      <c r="K346" s="20">
        <v>540</v>
      </c>
      <c r="L346" s="19">
        <v>24840</v>
      </c>
      <c r="M346" s="21">
        <v>0.05</v>
      </c>
      <c r="N346" s="5">
        <v>23598</v>
      </c>
      <c r="O346" s="17" t="s">
        <v>15</v>
      </c>
      <c r="P346" s="15" t="s">
        <v>53</v>
      </c>
      <c r="Q346" s="17" t="str">
        <f t="shared" si="5"/>
        <v>Air</v>
      </c>
      <c r="R346" s="17" t="str">
        <f>_xlfn.IFNA(VLOOKUP(F346,SalesReps,2,0),"UNKOWN")</f>
        <v>Amit</v>
      </c>
    </row>
    <row r="347" spans="1:18">
      <c r="A347" s="12">
        <v>1329</v>
      </c>
      <c r="B347" s="13">
        <v>42856</v>
      </c>
      <c r="C347" s="14" t="s">
        <v>530</v>
      </c>
      <c r="D347" s="15" t="s">
        <v>537</v>
      </c>
      <c r="E347" s="16" t="s">
        <v>101</v>
      </c>
      <c r="F347" s="15" t="s">
        <v>25</v>
      </c>
      <c r="G347" s="17" t="s">
        <v>12</v>
      </c>
      <c r="H347" s="15" t="s">
        <v>128</v>
      </c>
      <c r="I347" s="18" t="s">
        <v>538</v>
      </c>
      <c r="J347" s="19">
        <v>7</v>
      </c>
      <c r="K347" s="20">
        <v>900</v>
      </c>
      <c r="L347" s="19">
        <v>6300</v>
      </c>
      <c r="M347" s="21">
        <v>7.0000000000000007E-2</v>
      </c>
      <c r="N347" s="5">
        <v>5859</v>
      </c>
      <c r="O347" s="17" t="s">
        <v>13</v>
      </c>
      <c r="P347" s="15" t="s">
        <v>53</v>
      </c>
      <c r="Q347" s="17" t="str">
        <f t="shared" si="5"/>
        <v>Rail</v>
      </c>
      <c r="R347" s="17" t="str">
        <f>_xlfn.IFNA(VLOOKUP(F347,SalesReps,2,0),"UNKOWN")</f>
        <v>Amit</v>
      </c>
    </row>
    <row r="348" spans="1:18">
      <c r="A348" s="12">
        <v>1330</v>
      </c>
      <c r="B348" s="13">
        <v>42856</v>
      </c>
      <c r="C348" s="14" t="s">
        <v>530</v>
      </c>
      <c r="D348" s="15" t="s">
        <v>539</v>
      </c>
      <c r="E348" s="16" t="s">
        <v>7</v>
      </c>
      <c r="F348" s="15" t="s">
        <v>28</v>
      </c>
      <c r="G348" s="17" t="s">
        <v>66</v>
      </c>
      <c r="H348" s="15" t="s">
        <v>82</v>
      </c>
      <c r="I348" s="18" t="s">
        <v>540</v>
      </c>
      <c r="J348" s="19">
        <v>1</v>
      </c>
      <c r="K348" s="20">
        <v>360</v>
      </c>
      <c r="L348" s="19">
        <v>360</v>
      </c>
      <c r="M348" s="21">
        <v>0</v>
      </c>
      <c r="N348" s="5">
        <v>360</v>
      </c>
      <c r="O348" s="17" t="s">
        <v>84</v>
      </c>
      <c r="P348" s="15" t="s">
        <v>46</v>
      </c>
      <c r="Q348" s="17" t="str">
        <f t="shared" si="5"/>
        <v>UNKOWN</v>
      </c>
      <c r="R348" s="17" t="str">
        <f>_xlfn.IFNA(VLOOKUP(F348,SalesReps,2,0),"UNKOWN")</f>
        <v>Sohail</v>
      </c>
    </row>
    <row r="349" spans="1:18">
      <c r="A349" s="12">
        <v>1331</v>
      </c>
      <c r="B349" s="13">
        <v>42857</v>
      </c>
      <c r="C349" s="14" t="s">
        <v>530</v>
      </c>
      <c r="D349" s="15" t="s">
        <v>541</v>
      </c>
      <c r="E349" s="16" t="s">
        <v>50</v>
      </c>
      <c r="F349" s="15" t="s">
        <v>25</v>
      </c>
      <c r="G349" s="17" t="s">
        <v>8</v>
      </c>
      <c r="H349" s="15" t="s">
        <v>70</v>
      </c>
      <c r="I349" s="18" t="s">
        <v>542</v>
      </c>
      <c r="J349" s="19">
        <v>37</v>
      </c>
      <c r="K349" s="20">
        <v>9060</v>
      </c>
      <c r="L349" s="19">
        <v>335220</v>
      </c>
      <c r="M349" s="21">
        <v>0</v>
      </c>
      <c r="N349" s="5">
        <v>335220</v>
      </c>
      <c r="O349" s="17" t="s">
        <v>9</v>
      </c>
      <c r="P349" s="15" t="s">
        <v>79</v>
      </c>
      <c r="Q349" s="17" t="str">
        <f t="shared" si="5"/>
        <v>Road</v>
      </c>
      <c r="R349" s="17" t="str">
        <f>_xlfn.IFNA(VLOOKUP(F349,SalesReps,2,0),"UNKOWN")</f>
        <v>Amit</v>
      </c>
    </row>
    <row r="350" spans="1:18">
      <c r="A350" s="12">
        <v>1332</v>
      </c>
      <c r="B350" s="13">
        <v>42857</v>
      </c>
      <c r="C350" s="14" t="s">
        <v>530</v>
      </c>
      <c r="D350" s="15" t="s">
        <v>171</v>
      </c>
      <c r="E350" s="16" t="s">
        <v>101</v>
      </c>
      <c r="F350" s="15" t="s">
        <v>30</v>
      </c>
      <c r="G350" s="17" t="s">
        <v>8</v>
      </c>
      <c r="H350" s="15" t="s">
        <v>62</v>
      </c>
      <c r="I350" s="18" t="s">
        <v>543</v>
      </c>
      <c r="J350" s="19">
        <v>45</v>
      </c>
      <c r="K350" s="20">
        <v>2160</v>
      </c>
      <c r="L350" s="19">
        <v>97200</v>
      </c>
      <c r="M350" s="21">
        <v>0.03</v>
      </c>
      <c r="N350" s="5">
        <v>94284</v>
      </c>
      <c r="O350" s="17" t="s">
        <v>18</v>
      </c>
      <c r="P350" s="15" t="s">
        <v>79</v>
      </c>
      <c r="Q350" s="17" t="str">
        <f t="shared" si="5"/>
        <v>Air</v>
      </c>
      <c r="R350" s="17" t="str">
        <f>_xlfn.IFNA(VLOOKUP(F350,SalesReps,2,0),"UNKOWN")</f>
        <v>Sohail</v>
      </c>
    </row>
    <row r="351" spans="1:18">
      <c r="A351" s="12">
        <v>1333</v>
      </c>
      <c r="B351" s="13">
        <v>42857</v>
      </c>
      <c r="C351" s="14" t="s">
        <v>530</v>
      </c>
      <c r="D351" s="15" t="s">
        <v>544</v>
      </c>
      <c r="E351" s="16" t="s">
        <v>101</v>
      </c>
      <c r="F351" s="15" t="s">
        <v>30</v>
      </c>
      <c r="G351" s="17" t="s">
        <v>12</v>
      </c>
      <c r="H351" s="15" t="s">
        <v>114</v>
      </c>
      <c r="I351" s="18" t="s">
        <v>545</v>
      </c>
      <c r="J351" s="19">
        <v>30</v>
      </c>
      <c r="K351" s="20">
        <v>23280</v>
      </c>
      <c r="L351" s="19">
        <v>698400</v>
      </c>
      <c r="M351" s="21">
        <v>7.0000000000000007E-2</v>
      </c>
      <c r="N351" s="5">
        <v>649512</v>
      </c>
      <c r="O351" s="17" t="s">
        <v>15</v>
      </c>
      <c r="P351" s="15" t="s">
        <v>91</v>
      </c>
      <c r="Q351" s="17" t="str">
        <f t="shared" si="5"/>
        <v>Air</v>
      </c>
      <c r="R351" s="17" t="str">
        <f>_xlfn.IFNA(VLOOKUP(F351,SalesReps,2,0),"UNKOWN")</f>
        <v>Sohail</v>
      </c>
    </row>
    <row r="352" spans="1:18">
      <c r="A352" s="12">
        <v>1334</v>
      </c>
      <c r="B352" s="13">
        <v>42857</v>
      </c>
      <c r="C352" s="14" t="s">
        <v>530</v>
      </c>
      <c r="D352" s="15" t="s">
        <v>546</v>
      </c>
      <c r="E352" s="16" t="s">
        <v>50</v>
      </c>
      <c r="F352" s="15" t="s">
        <v>27</v>
      </c>
      <c r="G352" s="17" t="s">
        <v>8</v>
      </c>
      <c r="H352" s="15" t="s">
        <v>58</v>
      </c>
      <c r="I352" s="18" t="s">
        <v>547</v>
      </c>
      <c r="J352" s="19">
        <v>27</v>
      </c>
      <c r="K352" s="20">
        <v>30000</v>
      </c>
      <c r="L352" s="19">
        <v>810000</v>
      </c>
      <c r="M352" s="21">
        <v>0.01</v>
      </c>
      <c r="N352" s="5">
        <v>801900</v>
      </c>
      <c r="O352" s="17" t="s">
        <v>15</v>
      </c>
      <c r="P352" s="15" t="s">
        <v>64</v>
      </c>
      <c r="Q352" s="17" t="str">
        <f t="shared" si="5"/>
        <v>Air</v>
      </c>
      <c r="R352" s="17" t="str">
        <f>_xlfn.IFNA(VLOOKUP(F352,SalesReps,2,0),"UNKOWN")</f>
        <v>Amit</v>
      </c>
    </row>
    <row r="353" spans="1:18">
      <c r="A353" s="12">
        <v>1335</v>
      </c>
      <c r="B353" s="13">
        <v>42857</v>
      </c>
      <c r="C353" s="14" t="s">
        <v>530</v>
      </c>
      <c r="D353" s="15" t="s">
        <v>546</v>
      </c>
      <c r="E353" s="16" t="s">
        <v>50</v>
      </c>
      <c r="F353" s="15" t="s">
        <v>27</v>
      </c>
      <c r="G353" s="17" t="s">
        <v>12</v>
      </c>
      <c r="H353" s="15" t="s">
        <v>51</v>
      </c>
      <c r="I353" s="18" t="s">
        <v>548</v>
      </c>
      <c r="J353" s="19">
        <v>3</v>
      </c>
      <c r="K353" s="20">
        <v>1320</v>
      </c>
      <c r="L353" s="19">
        <v>3960</v>
      </c>
      <c r="M353" s="21">
        <v>0.09</v>
      </c>
      <c r="N353" s="5">
        <v>3603.6</v>
      </c>
      <c r="O353" s="17" t="s">
        <v>15</v>
      </c>
      <c r="P353" s="15" t="s">
        <v>53</v>
      </c>
      <c r="Q353" s="17" t="str">
        <f t="shared" si="5"/>
        <v>Air</v>
      </c>
      <c r="R353" s="17" t="str">
        <f>_xlfn.IFNA(VLOOKUP(F353,SalesReps,2,0),"UNKOWN")</f>
        <v>Amit</v>
      </c>
    </row>
    <row r="354" spans="1:18">
      <c r="A354" s="12">
        <v>1336</v>
      </c>
      <c r="B354" s="13">
        <v>42857</v>
      </c>
      <c r="C354" s="14" t="s">
        <v>530</v>
      </c>
      <c r="D354" s="15" t="s">
        <v>549</v>
      </c>
      <c r="E354" s="16" t="s">
        <v>101</v>
      </c>
      <c r="F354" s="15" t="s">
        <v>30</v>
      </c>
      <c r="G354" s="17" t="s">
        <v>8</v>
      </c>
      <c r="H354" s="15" t="s">
        <v>44</v>
      </c>
      <c r="I354" s="18" t="s">
        <v>550</v>
      </c>
      <c r="J354" s="19">
        <v>17</v>
      </c>
      <c r="K354" s="20">
        <v>5040</v>
      </c>
      <c r="L354" s="19">
        <v>85680</v>
      </c>
      <c r="M354" s="21">
        <v>0.05</v>
      </c>
      <c r="N354" s="5">
        <v>81396</v>
      </c>
      <c r="O354" s="17" t="s">
        <v>9</v>
      </c>
      <c r="P354" s="15" t="s">
        <v>53</v>
      </c>
      <c r="Q354" s="17" t="str">
        <f t="shared" si="5"/>
        <v>Road</v>
      </c>
      <c r="R354" s="17" t="str">
        <f>_xlfn.IFNA(VLOOKUP(F354,SalesReps,2,0),"UNKOWN")</f>
        <v>Sohail</v>
      </c>
    </row>
    <row r="355" spans="1:18">
      <c r="A355" s="12">
        <v>1337</v>
      </c>
      <c r="B355" s="13">
        <v>42857</v>
      </c>
      <c r="C355" s="14" t="s">
        <v>530</v>
      </c>
      <c r="D355" s="15" t="s">
        <v>551</v>
      </c>
      <c r="E355" s="16" t="s">
        <v>11</v>
      </c>
      <c r="F355" s="15" t="s">
        <v>30</v>
      </c>
      <c r="G355" s="17" t="s">
        <v>66</v>
      </c>
      <c r="H355" s="15" t="s">
        <v>82</v>
      </c>
      <c r="I355" s="18" t="s">
        <v>552</v>
      </c>
      <c r="J355" s="19">
        <v>16</v>
      </c>
      <c r="K355" s="20">
        <v>1560</v>
      </c>
      <c r="L355" s="19">
        <v>24960</v>
      </c>
      <c r="M355" s="21">
        <v>0.01</v>
      </c>
      <c r="N355" s="5">
        <v>24710.400000000001</v>
      </c>
      <c r="O355" s="17" t="s">
        <v>9</v>
      </c>
      <c r="P355" s="15" t="s">
        <v>53</v>
      </c>
      <c r="Q355" s="17" t="str">
        <f t="shared" si="5"/>
        <v>Road</v>
      </c>
      <c r="R355" s="17" t="str">
        <f>_xlfn.IFNA(VLOOKUP(F355,SalesReps,2,0),"UNKOWN")</f>
        <v>Sohail</v>
      </c>
    </row>
    <row r="356" spans="1:18">
      <c r="A356" s="12">
        <v>1338</v>
      </c>
      <c r="B356" s="13">
        <v>42857</v>
      </c>
      <c r="C356" s="14" t="s">
        <v>530</v>
      </c>
      <c r="D356" s="15" t="s">
        <v>551</v>
      </c>
      <c r="E356" s="16" t="s">
        <v>11</v>
      </c>
      <c r="F356" s="15" t="s">
        <v>30</v>
      </c>
      <c r="G356" s="17" t="s">
        <v>12</v>
      </c>
      <c r="H356" s="15" t="s">
        <v>47</v>
      </c>
      <c r="I356" s="18" t="s">
        <v>218</v>
      </c>
      <c r="J356" s="19">
        <v>33</v>
      </c>
      <c r="K356" s="20">
        <v>2940</v>
      </c>
      <c r="L356" s="19">
        <v>97020</v>
      </c>
      <c r="M356" s="21">
        <v>0.05</v>
      </c>
      <c r="N356" s="5">
        <v>92169</v>
      </c>
      <c r="O356" s="17" t="s">
        <v>9</v>
      </c>
      <c r="P356" s="15" t="s">
        <v>64</v>
      </c>
      <c r="Q356" s="17" t="str">
        <f t="shared" si="5"/>
        <v>Road</v>
      </c>
      <c r="R356" s="17" t="str">
        <f>_xlfn.IFNA(VLOOKUP(F356,SalesReps,2,0),"UNKOWN")</f>
        <v>Sohail</v>
      </c>
    </row>
    <row r="357" spans="1:18">
      <c r="A357" s="12">
        <v>1339</v>
      </c>
      <c r="B357" s="13">
        <v>42857</v>
      </c>
      <c r="C357" s="14" t="s">
        <v>530</v>
      </c>
      <c r="D357" s="15" t="s">
        <v>553</v>
      </c>
      <c r="E357" s="16" t="s">
        <v>7</v>
      </c>
      <c r="F357" s="15" t="s">
        <v>25</v>
      </c>
      <c r="G357" s="17" t="s">
        <v>66</v>
      </c>
      <c r="H357" s="15" t="s">
        <v>125</v>
      </c>
      <c r="I357" s="18" t="s">
        <v>554</v>
      </c>
      <c r="J357" s="19">
        <v>50</v>
      </c>
      <c r="K357" s="20">
        <v>8820</v>
      </c>
      <c r="L357" s="19">
        <v>441000</v>
      </c>
      <c r="M357" s="21">
        <v>0.02</v>
      </c>
      <c r="N357" s="5">
        <v>432180</v>
      </c>
      <c r="O357" s="17" t="s">
        <v>9</v>
      </c>
      <c r="P357" s="15" t="s">
        <v>53</v>
      </c>
      <c r="Q357" s="17" t="str">
        <f t="shared" si="5"/>
        <v>Road</v>
      </c>
      <c r="R357" s="17" t="str">
        <f>_xlfn.IFNA(VLOOKUP(F357,SalesReps,2,0),"UNKOWN")</f>
        <v>Amit</v>
      </c>
    </row>
    <row r="358" spans="1:18">
      <c r="A358" s="12">
        <v>1340</v>
      </c>
      <c r="B358" s="13">
        <v>42858</v>
      </c>
      <c r="C358" s="14" t="s">
        <v>530</v>
      </c>
      <c r="D358" s="15" t="s">
        <v>555</v>
      </c>
      <c r="E358" s="16" t="s">
        <v>50</v>
      </c>
      <c r="F358" s="15" t="s">
        <v>25</v>
      </c>
      <c r="G358" s="17" t="s">
        <v>8</v>
      </c>
      <c r="H358" s="15" t="s">
        <v>44</v>
      </c>
      <c r="I358" s="18" t="s">
        <v>328</v>
      </c>
      <c r="J358" s="19">
        <v>7</v>
      </c>
      <c r="K358" s="20">
        <v>2400</v>
      </c>
      <c r="L358" s="19">
        <v>16800</v>
      </c>
      <c r="M358" s="21">
        <v>0.08</v>
      </c>
      <c r="N358" s="5">
        <v>15456</v>
      </c>
      <c r="O358" s="17" t="s">
        <v>15</v>
      </c>
      <c r="P358" s="15" t="s">
        <v>46</v>
      </c>
      <c r="Q358" s="17" t="str">
        <f t="shared" si="5"/>
        <v>Air</v>
      </c>
      <c r="R358" s="17" t="str">
        <f>_xlfn.IFNA(VLOOKUP(F358,SalesReps,2,0),"UNKOWN")</f>
        <v>Amit</v>
      </c>
    </row>
    <row r="359" spans="1:18">
      <c r="A359" s="12">
        <v>1341</v>
      </c>
      <c r="B359" s="13">
        <v>42858</v>
      </c>
      <c r="C359" s="14" t="s">
        <v>530</v>
      </c>
      <c r="D359" s="15" t="s">
        <v>555</v>
      </c>
      <c r="E359" s="16" t="s">
        <v>50</v>
      </c>
      <c r="F359" s="15" t="s">
        <v>25</v>
      </c>
      <c r="G359" s="17" t="s">
        <v>12</v>
      </c>
      <c r="H359" s="15" t="s">
        <v>47</v>
      </c>
      <c r="I359" s="18" t="s">
        <v>556</v>
      </c>
      <c r="J359" s="19">
        <v>15</v>
      </c>
      <c r="K359" s="20">
        <v>2340</v>
      </c>
      <c r="L359" s="19">
        <v>35100</v>
      </c>
      <c r="M359" s="21">
        <v>0.04</v>
      </c>
      <c r="N359" s="5">
        <v>33696</v>
      </c>
      <c r="O359" s="17" t="s">
        <v>15</v>
      </c>
      <c r="P359" s="15" t="s">
        <v>79</v>
      </c>
      <c r="Q359" s="17" t="str">
        <f t="shared" si="5"/>
        <v>Air</v>
      </c>
      <c r="R359" s="17" t="str">
        <f>_xlfn.IFNA(VLOOKUP(F359,SalesReps,2,0),"UNKOWN")</f>
        <v>Amit</v>
      </c>
    </row>
    <row r="360" spans="1:18">
      <c r="A360" s="12">
        <v>1342</v>
      </c>
      <c r="B360" s="13">
        <v>42858</v>
      </c>
      <c r="C360" s="14" t="s">
        <v>530</v>
      </c>
      <c r="D360" s="15" t="s">
        <v>557</v>
      </c>
      <c r="E360" s="16" t="s">
        <v>50</v>
      </c>
      <c r="F360" s="15" t="s">
        <v>27</v>
      </c>
      <c r="G360" s="17" t="s">
        <v>8</v>
      </c>
      <c r="H360" s="15" t="s">
        <v>62</v>
      </c>
      <c r="I360" s="18" t="s">
        <v>558</v>
      </c>
      <c r="J360" s="19">
        <v>26</v>
      </c>
      <c r="K360" s="20">
        <v>1740</v>
      </c>
      <c r="L360" s="19">
        <v>45240</v>
      </c>
      <c r="M360" s="21">
        <v>0.1</v>
      </c>
      <c r="N360" s="5">
        <v>40716</v>
      </c>
      <c r="O360" s="17" t="s">
        <v>13</v>
      </c>
      <c r="P360" s="15" t="s">
        <v>53</v>
      </c>
      <c r="Q360" s="17" t="str">
        <f t="shared" si="5"/>
        <v>Rail</v>
      </c>
      <c r="R360" s="17" t="str">
        <f>_xlfn.IFNA(VLOOKUP(F360,SalesReps,2,0),"UNKOWN")</f>
        <v>Amit</v>
      </c>
    </row>
    <row r="361" spans="1:18">
      <c r="A361" s="12">
        <v>1343</v>
      </c>
      <c r="B361" s="13">
        <v>42858</v>
      </c>
      <c r="C361" s="14" t="s">
        <v>530</v>
      </c>
      <c r="D361" s="15" t="s">
        <v>559</v>
      </c>
      <c r="E361" s="16" t="s">
        <v>50</v>
      </c>
      <c r="F361" s="15" t="s">
        <v>30</v>
      </c>
      <c r="G361" s="17" t="s">
        <v>12</v>
      </c>
      <c r="H361" s="15" t="s">
        <v>51</v>
      </c>
      <c r="I361" s="18" t="s">
        <v>560</v>
      </c>
      <c r="J361" s="19">
        <v>34</v>
      </c>
      <c r="K361" s="20">
        <v>300</v>
      </c>
      <c r="L361" s="19">
        <v>10200</v>
      </c>
      <c r="M361" s="21">
        <v>0.03</v>
      </c>
      <c r="N361" s="5">
        <v>9894</v>
      </c>
      <c r="O361" s="17" t="s">
        <v>15</v>
      </c>
      <c r="P361" s="15" t="s">
        <v>53</v>
      </c>
      <c r="Q361" s="17" t="str">
        <f t="shared" si="5"/>
        <v>Air</v>
      </c>
      <c r="R361" s="17" t="str">
        <f>_xlfn.IFNA(VLOOKUP(F361,SalesReps,2,0),"UNKOWN")</f>
        <v>Sohail</v>
      </c>
    </row>
    <row r="362" spans="1:18">
      <c r="A362" s="12">
        <v>1344</v>
      </c>
      <c r="B362" s="13">
        <v>42858</v>
      </c>
      <c r="C362" s="14" t="s">
        <v>530</v>
      </c>
      <c r="D362" s="15" t="s">
        <v>181</v>
      </c>
      <c r="E362" s="16" t="s">
        <v>11</v>
      </c>
      <c r="F362" s="15" t="s">
        <v>25</v>
      </c>
      <c r="G362" s="17" t="s">
        <v>66</v>
      </c>
      <c r="H362" s="15" t="s">
        <v>82</v>
      </c>
      <c r="I362" s="18" t="s">
        <v>286</v>
      </c>
      <c r="J362" s="19">
        <v>18</v>
      </c>
      <c r="K362" s="20">
        <v>1380</v>
      </c>
      <c r="L362" s="19">
        <v>24840</v>
      </c>
      <c r="M362" s="21">
        <v>0.05</v>
      </c>
      <c r="N362" s="5">
        <v>23598</v>
      </c>
      <c r="O362" s="17" t="s">
        <v>18</v>
      </c>
      <c r="P362" s="15" t="s">
        <v>53</v>
      </c>
      <c r="Q362" s="17" t="str">
        <f t="shared" si="5"/>
        <v>Air</v>
      </c>
      <c r="R362" s="17" t="str">
        <f>_xlfn.IFNA(VLOOKUP(F362,SalesReps,2,0),"UNKOWN")</f>
        <v>Amit</v>
      </c>
    </row>
    <row r="363" spans="1:18">
      <c r="A363" s="12">
        <v>1345</v>
      </c>
      <c r="B363" s="13">
        <v>42858</v>
      </c>
      <c r="C363" s="14" t="s">
        <v>530</v>
      </c>
      <c r="D363" s="15" t="s">
        <v>181</v>
      </c>
      <c r="E363" s="16" t="s">
        <v>11</v>
      </c>
      <c r="F363" s="15" t="s">
        <v>25</v>
      </c>
      <c r="G363" s="17" t="s">
        <v>8</v>
      </c>
      <c r="H363" s="15" t="s">
        <v>62</v>
      </c>
      <c r="I363" s="18" t="s">
        <v>561</v>
      </c>
      <c r="J363" s="19">
        <v>46</v>
      </c>
      <c r="K363" s="20">
        <v>3960</v>
      </c>
      <c r="L363" s="19">
        <v>182160</v>
      </c>
      <c r="M363" s="21">
        <v>7.0000000000000007E-2</v>
      </c>
      <c r="N363" s="5">
        <v>169408.8</v>
      </c>
      <c r="O363" s="17" t="s">
        <v>18</v>
      </c>
      <c r="P363" s="15" t="s">
        <v>46</v>
      </c>
      <c r="Q363" s="17" t="str">
        <f t="shared" si="5"/>
        <v>Air</v>
      </c>
      <c r="R363" s="17" t="str">
        <f>_xlfn.IFNA(VLOOKUP(F363,SalesReps,2,0),"UNKOWN")</f>
        <v>Amit</v>
      </c>
    </row>
    <row r="364" spans="1:18">
      <c r="A364" s="12">
        <v>1346</v>
      </c>
      <c r="B364" s="13">
        <v>42858</v>
      </c>
      <c r="C364" s="14" t="s">
        <v>530</v>
      </c>
      <c r="D364" s="15" t="s">
        <v>559</v>
      </c>
      <c r="E364" s="16" t="s">
        <v>7</v>
      </c>
      <c r="F364" s="15" t="s">
        <v>30</v>
      </c>
      <c r="G364" s="17" t="s">
        <v>12</v>
      </c>
      <c r="H364" s="15" t="s">
        <v>128</v>
      </c>
      <c r="I364" s="18" t="s">
        <v>562</v>
      </c>
      <c r="J364" s="19">
        <v>23</v>
      </c>
      <c r="K364" s="20">
        <v>4140</v>
      </c>
      <c r="L364" s="19">
        <v>95220</v>
      </c>
      <c r="M364" s="21">
        <v>0.05</v>
      </c>
      <c r="N364" s="5">
        <v>90459</v>
      </c>
      <c r="O364" s="17" t="s">
        <v>15</v>
      </c>
      <c r="P364" s="15" t="s">
        <v>53</v>
      </c>
      <c r="Q364" s="17" t="str">
        <f t="shared" si="5"/>
        <v>Air</v>
      </c>
      <c r="R364" s="17" t="str">
        <f>_xlfn.IFNA(VLOOKUP(F364,SalesReps,2,0),"UNKOWN")</f>
        <v>Sohail</v>
      </c>
    </row>
    <row r="365" spans="1:18">
      <c r="A365" s="12">
        <v>1347</v>
      </c>
      <c r="B365" s="13">
        <v>42858</v>
      </c>
      <c r="C365" s="14" t="s">
        <v>530</v>
      </c>
      <c r="D365" s="15" t="s">
        <v>559</v>
      </c>
      <c r="E365" s="16" t="s">
        <v>7</v>
      </c>
      <c r="F365" s="15" t="s">
        <v>30</v>
      </c>
      <c r="G365" s="17" t="s">
        <v>12</v>
      </c>
      <c r="H365" s="15" t="s">
        <v>107</v>
      </c>
      <c r="I365" s="18" t="s">
        <v>563</v>
      </c>
      <c r="J365" s="19">
        <v>8</v>
      </c>
      <c r="K365" s="20">
        <v>420</v>
      </c>
      <c r="L365" s="19">
        <v>3360</v>
      </c>
      <c r="M365" s="21">
        <v>0.03</v>
      </c>
      <c r="N365" s="5">
        <v>3259.2</v>
      </c>
      <c r="O365" s="17" t="s">
        <v>15</v>
      </c>
      <c r="P365" s="15" t="s">
        <v>64</v>
      </c>
      <c r="Q365" s="17" t="str">
        <f t="shared" si="5"/>
        <v>Air</v>
      </c>
      <c r="R365" s="17" t="str">
        <f>_xlfn.IFNA(VLOOKUP(F365,SalesReps,2,0),"UNKOWN")</f>
        <v>Sohail</v>
      </c>
    </row>
    <row r="366" spans="1:18">
      <c r="A366" s="12">
        <v>1348</v>
      </c>
      <c r="B366" s="13">
        <v>42858</v>
      </c>
      <c r="C366" s="14" t="s">
        <v>530</v>
      </c>
      <c r="D366" s="15" t="s">
        <v>564</v>
      </c>
      <c r="E366" s="16" t="s">
        <v>7</v>
      </c>
      <c r="F366" s="15" t="s">
        <v>25</v>
      </c>
      <c r="G366" s="17" t="s">
        <v>12</v>
      </c>
      <c r="H366" s="15" t="s">
        <v>114</v>
      </c>
      <c r="I366" s="18" t="s">
        <v>295</v>
      </c>
      <c r="J366" s="19">
        <v>21</v>
      </c>
      <c r="K366" s="20">
        <v>420</v>
      </c>
      <c r="L366" s="19">
        <v>8820</v>
      </c>
      <c r="M366" s="21">
        <v>0.05</v>
      </c>
      <c r="N366" s="5">
        <v>8379</v>
      </c>
      <c r="O366" s="17" t="s">
        <v>84</v>
      </c>
      <c r="P366" s="15" t="s">
        <v>60</v>
      </c>
      <c r="Q366" s="17" t="str">
        <f t="shared" si="5"/>
        <v>UNKOWN</v>
      </c>
      <c r="R366" s="17" t="str">
        <f>_xlfn.IFNA(VLOOKUP(F366,SalesReps,2,0),"UNKOWN")</f>
        <v>Amit</v>
      </c>
    </row>
    <row r="367" spans="1:18">
      <c r="A367" s="12">
        <v>1349</v>
      </c>
      <c r="B367" s="13">
        <v>42858</v>
      </c>
      <c r="C367" s="14" t="s">
        <v>530</v>
      </c>
      <c r="D367" s="15" t="s">
        <v>565</v>
      </c>
      <c r="E367" s="16" t="s">
        <v>7</v>
      </c>
      <c r="F367" s="15" t="s">
        <v>25</v>
      </c>
      <c r="G367" s="17" t="s">
        <v>66</v>
      </c>
      <c r="H367" s="15" t="s">
        <v>82</v>
      </c>
      <c r="I367" s="18" t="s">
        <v>566</v>
      </c>
      <c r="J367" s="19">
        <v>42</v>
      </c>
      <c r="K367" s="20">
        <v>6660</v>
      </c>
      <c r="L367" s="19">
        <v>279720</v>
      </c>
      <c r="M367" s="21">
        <v>0.04</v>
      </c>
      <c r="N367" s="5">
        <v>268531.20000000001</v>
      </c>
      <c r="O367" s="17" t="s">
        <v>18</v>
      </c>
      <c r="P367" s="15" t="s">
        <v>53</v>
      </c>
      <c r="Q367" s="17" t="str">
        <f t="shared" si="5"/>
        <v>Air</v>
      </c>
      <c r="R367" s="17" t="str">
        <f>_xlfn.IFNA(VLOOKUP(F367,SalesReps,2,0),"UNKOWN")</f>
        <v>Amit</v>
      </c>
    </row>
    <row r="368" spans="1:18">
      <c r="A368" s="12">
        <v>1350</v>
      </c>
      <c r="B368" s="13">
        <v>42858</v>
      </c>
      <c r="C368" s="14" t="s">
        <v>530</v>
      </c>
      <c r="D368" s="15" t="s">
        <v>565</v>
      </c>
      <c r="E368" s="16" t="s">
        <v>7</v>
      </c>
      <c r="F368" s="15" t="s">
        <v>25</v>
      </c>
      <c r="G368" s="17" t="s">
        <v>12</v>
      </c>
      <c r="H368" s="15" t="s">
        <v>47</v>
      </c>
      <c r="I368" s="18" t="s">
        <v>415</v>
      </c>
      <c r="J368" s="19">
        <v>5</v>
      </c>
      <c r="K368" s="20">
        <v>300</v>
      </c>
      <c r="L368" s="19">
        <v>1500</v>
      </c>
      <c r="M368" s="21">
        <v>0</v>
      </c>
      <c r="N368" s="5">
        <v>1500</v>
      </c>
      <c r="O368" s="17" t="s">
        <v>18</v>
      </c>
      <c r="P368" s="15" t="s">
        <v>91</v>
      </c>
      <c r="Q368" s="17" t="str">
        <f t="shared" si="5"/>
        <v>Air</v>
      </c>
      <c r="R368" s="17" t="str">
        <f>_xlfn.IFNA(VLOOKUP(F368,SalesReps,2,0),"UNKOWN")</f>
        <v>Amit</v>
      </c>
    </row>
    <row r="369" spans="1:18">
      <c r="A369" s="12">
        <v>1351</v>
      </c>
      <c r="B369" s="13">
        <v>42858</v>
      </c>
      <c r="C369" s="14" t="s">
        <v>530</v>
      </c>
      <c r="D369" s="15" t="s">
        <v>565</v>
      </c>
      <c r="E369" s="16" t="s">
        <v>7</v>
      </c>
      <c r="F369" s="15" t="s">
        <v>25</v>
      </c>
      <c r="G369" s="17" t="s">
        <v>12</v>
      </c>
      <c r="H369" s="15" t="s">
        <v>157</v>
      </c>
      <c r="I369" s="18" t="s">
        <v>567</v>
      </c>
      <c r="J369" s="19">
        <v>22</v>
      </c>
      <c r="K369" s="20">
        <v>120</v>
      </c>
      <c r="L369" s="19">
        <v>2640</v>
      </c>
      <c r="M369" s="21">
        <v>0.09</v>
      </c>
      <c r="N369" s="5">
        <v>2402.4</v>
      </c>
      <c r="O369" s="17" t="s">
        <v>18</v>
      </c>
      <c r="P369" s="15" t="s">
        <v>60</v>
      </c>
      <c r="Q369" s="17" t="str">
        <f t="shared" si="5"/>
        <v>Air</v>
      </c>
      <c r="R369" s="17" t="str">
        <f>_xlfn.IFNA(VLOOKUP(F369,SalesReps,2,0),"UNKOWN")</f>
        <v>Amit</v>
      </c>
    </row>
    <row r="370" spans="1:18">
      <c r="A370" s="12">
        <v>1352</v>
      </c>
      <c r="B370" s="13">
        <v>42858</v>
      </c>
      <c r="C370" s="14" t="s">
        <v>530</v>
      </c>
      <c r="D370" s="15" t="s">
        <v>568</v>
      </c>
      <c r="E370" s="16" t="s">
        <v>7</v>
      </c>
      <c r="F370" s="15" t="s">
        <v>25</v>
      </c>
      <c r="G370" s="17" t="s">
        <v>12</v>
      </c>
      <c r="H370" s="15" t="s">
        <v>114</v>
      </c>
      <c r="I370" s="18" t="s">
        <v>569</v>
      </c>
      <c r="J370" s="19">
        <v>41</v>
      </c>
      <c r="K370" s="20">
        <v>2460</v>
      </c>
      <c r="L370" s="19">
        <v>100860</v>
      </c>
      <c r="M370" s="21">
        <v>0.06</v>
      </c>
      <c r="N370" s="5">
        <v>94808.4</v>
      </c>
      <c r="O370" s="17" t="s">
        <v>13</v>
      </c>
      <c r="P370" s="15" t="s">
        <v>53</v>
      </c>
      <c r="Q370" s="17" t="str">
        <f t="shared" si="5"/>
        <v>Rail</v>
      </c>
      <c r="R370" s="17" t="str">
        <f>_xlfn.IFNA(VLOOKUP(F370,SalesReps,2,0),"UNKOWN")</f>
        <v>Amit</v>
      </c>
    </row>
    <row r="371" spans="1:18">
      <c r="A371" s="12">
        <v>1353</v>
      </c>
      <c r="B371" s="13">
        <v>42859</v>
      </c>
      <c r="C371" s="14" t="s">
        <v>530</v>
      </c>
      <c r="D371" s="15" t="s">
        <v>131</v>
      </c>
      <c r="E371" s="16" t="s">
        <v>7</v>
      </c>
      <c r="F371" s="15" t="s">
        <v>25</v>
      </c>
      <c r="G371" s="17" t="s">
        <v>66</v>
      </c>
      <c r="H371" s="15" t="s">
        <v>67</v>
      </c>
      <c r="I371" s="18" t="s">
        <v>379</v>
      </c>
      <c r="J371" s="19">
        <v>7</v>
      </c>
      <c r="K371" s="20">
        <v>16620</v>
      </c>
      <c r="L371" s="19">
        <v>116340</v>
      </c>
      <c r="M371" s="21">
        <v>0.08</v>
      </c>
      <c r="N371" s="5">
        <v>107032.8</v>
      </c>
      <c r="O371" s="17" t="s">
        <v>18</v>
      </c>
      <c r="P371" s="15" t="s">
        <v>49</v>
      </c>
      <c r="Q371" s="17" t="str">
        <f t="shared" si="5"/>
        <v>Air</v>
      </c>
      <c r="R371" s="17" t="str">
        <f>_xlfn.IFNA(VLOOKUP(F371,SalesReps,2,0),"UNKOWN")</f>
        <v>Amit</v>
      </c>
    </row>
    <row r="372" spans="1:18">
      <c r="A372" s="12">
        <v>1354</v>
      </c>
      <c r="B372" s="13">
        <v>42859</v>
      </c>
      <c r="C372" s="14" t="s">
        <v>530</v>
      </c>
      <c r="D372" s="15" t="s">
        <v>570</v>
      </c>
      <c r="E372" s="16" t="s">
        <v>7</v>
      </c>
      <c r="F372" s="15" t="s">
        <v>30</v>
      </c>
      <c r="G372" s="17" t="s">
        <v>12</v>
      </c>
      <c r="H372" s="15" t="s">
        <v>157</v>
      </c>
      <c r="I372" s="18" t="s">
        <v>571</v>
      </c>
      <c r="J372" s="19">
        <v>12</v>
      </c>
      <c r="K372" s="20">
        <v>240</v>
      </c>
      <c r="L372" s="19">
        <v>2880</v>
      </c>
      <c r="M372" s="21">
        <v>0.04</v>
      </c>
      <c r="N372" s="5">
        <v>2764.8</v>
      </c>
      <c r="O372" s="17" t="s">
        <v>9</v>
      </c>
      <c r="P372" s="15" t="s">
        <v>53</v>
      </c>
      <c r="Q372" s="17" t="str">
        <f t="shared" si="5"/>
        <v>Road</v>
      </c>
      <c r="R372" s="17" t="str">
        <f>_xlfn.IFNA(VLOOKUP(F372,SalesReps,2,0),"UNKOWN")</f>
        <v>Sohail</v>
      </c>
    </row>
    <row r="373" spans="1:18">
      <c r="A373" s="12">
        <v>1355</v>
      </c>
      <c r="B373" s="13">
        <v>42859</v>
      </c>
      <c r="C373" s="14" t="s">
        <v>530</v>
      </c>
      <c r="D373" s="15" t="s">
        <v>572</v>
      </c>
      <c r="E373" s="16" t="s">
        <v>101</v>
      </c>
      <c r="F373" s="15" t="s">
        <v>28</v>
      </c>
      <c r="G373" s="17" t="s">
        <v>12</v>
      </c>
      <c r="H373" s="15" t="s">
        <v>51</v>
      </c>
      <c r="I373" s="18" t="s">
        <v>573</v>
      </c>
      <c r="J373" s="19">
        <v>34</v>
      </c>
      <c r="K373" s="20">
        <v>1560</v>
      </c>
      <c r="L373" s="19">
        <v>53040</v>
      </c>
      <c r="M373" s="21">
        <v>0.09</v>
      </c>
      <c r="N373" s="5">
        <v>48266.400000000001</v>
      </c>
      <c r="O373" s="17" t="s">
        <v>9</v>
      </c>
      <c r="P373" s="15" t="s">
        <v>46</v>
      </c>
      <c r="Q373" s="17" t="str">
        <f t="shared" si="5"/>
        <v>Road</v>
      </c>
      <c r="R373" s="17" t="str">
        <f>_xlfn.IFNA(VLOOKUP(F373,SalesReps,2,0),"UNKOWN")</f>
        <v>Sohail</v>
      </c>
    </row>
    <row r="374" spans="1:18">
      <c r="A374" s="12">
        <v>1356</v>
      </c>
      <c r="B374" s="13">
        <v>42859</v>
      </c>
      <c r="C374" s="14" t="s">
        <v>530</v>
      </c>
      <c r="D374" s="15" t="s">
        <v>574</v>
      </c>
      <c r="E374" s="16" t="s">
        <v>50</v>
      </c>
      <c r="F374" s="15" t="s">
        <v>30</v>
      </c>
      <c r="G374" s="17" t="s">
        <v>12</v>
      </c>
      <c r="H374" s="15" t="s">
        <v>47</v>
      </c>
      <c r="I374" s="18" t="s">
        <v>575</v>
      </c>
      <c r="J374" s="19">
        <v>24</v>
      </c>
      <c r="K374" s="20">
        <v>300</v>
      </c>
      <c r="L374" s="19">
        <v>7200</v>
      </c>
      <c r="M374" s="21">
        <v>0.04</v>
      </c>
      <c r="N374" s="5">
        <v>6912</v>
      </c>
      <c r="O374" s="17" t="s">
        <v>18</v>
      </c>
      <c r="P374" s="15" t="s">
        <v>64</v>
      </c>
      <c r="Q374" s="17" t="str">
        <f t="shared" si="5"/>
        <v>Air</v>
      </c>
      <c r="R374" s="17" t="str">
        <f>_xlfn.IFNA(VLOOKUP(F374,SalesReps,2,0),"UNKOWN")</f>
        <v>Sohail</v>
      </c>
    </row>
    <row r="375" spans="1:18">
      <c r="A375" s="12">
        <v>1357</v>
      </c>
      <c r="B375" s="13">
        <v>42859</v>
      </c>
      <c r="C375" s="14" t="s">
        <v>530</v>
      </c>
      <c r="D375" s="15" t="s">
        <v>576</v>
      </c>
      <c r="E375" s="16" t="s">
        <v>101</v>
      </c>
      <c r="F375" s="15" t="s">
        <v>27</v>
      </c>
      <c r="G375" s="17" t="s">
        <v>8</v>
      </c>
      <c r="H375" s="15" t="s">
        <v>62</v>
      </c>
      <c r="I375" s="18" t="s">
        <v>483</v>
      </c>
      <c r="J375" s="19">
        <v>50</v>
      </c>
      <c r="K375" s="20">
        <v>2760</v>
      </c>
      <c r="L375" s="19">
        <v>138000</v>
      </c>
      <c r="M375" s="21">
        <v>0.05</v>
      </c>
      <c r="N375" s="5">
        <v>131100</v>
      </c>
      <c r="O375" s="17" t="s">
        <v>18</v>
      </c>
      <c r="P375" s="15" t="s">
        <v>79</v>
      </c>
      <c r="Q375" s="17" t="str">
        <f t="shared" si="5"/>
        <v>Air</v>
      </c>
      <c r="R375" s="17" t="str">
        <f>_xlfn.IFNA(VLOOKUP(F375,SalesReps,2,0),"UNKOWN")</f>
        <v>Amit</v>
      </c>
    </row>
    <row r="376" spans="1:18">
      <c r="A376" s="12">
        <v>1358</v>
      </c>
      <c r="B376" s="13">
        <v>42859</v>
      </c>
      <c r="C376" s="14" t="s">
        <v>530</v>
      </c>
      <c r="D376" s="15" t="s">
        <v>131</v>
      </c>
      <c r="E376" s="16" t="s">
        <v>11</v>
      </c>
      <c r="F376" s="15" t="s">
        <v>25</v>
      </c>
      <c r="G376" s="17" t="s">
        <v>8</v>
      </c>
      <c r="H376" s="15" t="s">
        <v>44</v>
      </c>
      <c r="I376" s="18" t="s">
        <v>577</v>
      </c>
      <c r="J376" s="19">
        <v>40</v>
      </c>
      <c r="K376" s="20">
        <v>1380</v>
      </c>
      <c r="L376" s="19">
        <v>55200</v>
      </c>
      <c r="M376" s="21">
        <v>0.02</v>
      </c>
      <c r="N376" s="5">
        <v>54096</v>
      </c>
      <c r="O376" s="17" t="s">
        <v>18</v>
      </c>
      <c r="P376" s="15" t="s">
        <v>64</v>
      </c>
      <c r="Q376" s="17" t="str">
        <f t="shared" si="5"/>
        <v>Air</v>
      </c>
      <c r="R376" s="17" t="str">
        <f>_xlfn.IFNA(VLOOKUP(F376,SalesReps,2,0),"UNKOWN")</f>
        <v>Amit</v>
      </c>
    </row>
    <row r="377" spans="1:18">
      <c r="A377" s="12">
        <v>1359</v>
      </c>
      <c r="B377" s="13">
        <v>42859</v>
      </c>
      <c r="C377" s="14" t="s">
        <v>530</v>
      </c>
      <c r="D377" s="15" t="s">
        <v>526</v>
      </c>
      <c r="E377" s="16" t="s">
        <v>7</v>
      </c>
      <c r="F377" s="15" t="s">
        <v>28</v>
      </c>
      <c r="G377" s="17" t="s">
        <v>12</v>
      </c>
      <c r="H377" s="15" t="s">
        <v>51</v>
      </c>
      <c r="I377" s="18" t="s">
        <v>578</v>
      </c>
      <c r="J377" s="19">
        <v>14</v>
      </c>
      <c r="K377" s="20">
        <v>180</v>
      </c>
      <c r="L377" s="19">
        <v>2520</v>
      </c>
      <c r="M377" s="21">
        <v>0.05</v>
      </c>
      <c r="N377" s="5">
        <v>2394</v>
      </c>
      <c r="O377" s="17" t="s">
        <v>13</v>
      </c>
      <c r="P377" s="15" t="s">
        <v>53</v>
      </c>
      <c r="Q377" s="17" t="str">
        <f t="shared" si="5"/>
        <v>Rail</v>
      </c>
      <c r="R377" s="17" t="str">
        <f>_xlfn.IFNA(VLOOKUP(F377,SalesReps,2,0),"UNKOWN")</f>
        <v>Sohail</v>
      </c>
    </row>
    <row r="378" spans="1:18">
      <c r="A378" s="12">
        <v>1360</v>
      </c>
      <c r="B378" s="13">
        <v>42860</v>
      </c>
      <c r="C378" s="14" t="s">
        <v>530</v>
      </c>
      <c r="D378" s="15" t="s">
        <v>579</v>
      </c>
      <c r="E378" s="16" t="s">
        <v>11</v>
      </c>
      <c r="F378" s="15" t="s">
        <v>25</v>
      </c>
      <c r="G378" s="17" t="s">
        <v>8</v>
      </c>
      <c r="H378" s="15" t="s">
        <v>58</v>
      </c>
      <c r="I378" s="18" t="s">
        <v>208</v>
      </c>
      <c r="J378" s="19">
        <v>43</v>
      </c>
      <c r="K378" s="20">
        <v>27000</v>
      </c>
      <c r="L378" s="19">
        <v>1161000</v>
      </c>
      <c r="M378" s="21">
        <v>0.06</v>
      </c>
      <c r="N378" s="5">
        <v>1091340</v>
      </c>
      <c r="O378" s="17" t="s">
        <v>18</v>
      </c>
      <c r="P378" s="15" t="s">
        <v>53</v>
      </c>
      <c r="Q378" s="17" t="str">
        <f t="shared" si="5"/>
        <v>Air</v>
      </c>
      <c r="R378" s="17" t="str">
        <f>_xlfn.IFNA(VLOOKUP(F378,SalesReps,2,0),"UNKOWN")</f>
        <v>Amit</v>
      </c>
    </row>
    <row r="379" spans="1:18">
      <c r="A379" s="12">
        <v>1361</v>
      </c>
      <c r="B379" s="13">
        <v>42860</v>
      </c>
      <c r="C379" s="14" t="s">
        <v>530</v>
      </c>
      <c r="D379" s="15" t="s">
        <v>579</v>
      </c>
      <c r="E379" s="16" t="s">
        <v>11</v>
      </c>
      <c r="F379" s="15" t="s">
        <v>25</v>
      </c>
      <c r="G379" s="17" t="s">
        <v>12</v>
      </c>
      <c r="H379" s="15" t="s">
        <v>51</v>
      </c>
      <c r="I379" s="18" t="s">
        <v>314</v>
      </c>
      <c r="J379" s="19">
        <v>14</v>
      </c>
      <c r="K379" s="20">
        <v>1320</v>
      </c>
      <c r="L379" s="19">
        <v>18480</v>
      </c>
      <c r="M379" s="21">
        <v>0.03</v>
      </c>
      <c r="N379" s="5">
        <v>17925.599999999999</v>
      </c>
      <c r="O379" s="17" t="s">
        <v>18</v>
      </c>
      <c r="P379" s="15" t="s">
        <v>49</v>
      </c>
      <c r="Q379" s="17" t="str">
        <f t="shared" si="5"/>
        <v>Air</v>
      </c>
      <c r="R379" s="17" t="str">
        <f>_xlfn.IFNA(VLOOKUP(F379,SalesReps,2,0),"UNKOWN")</f>
        <v>Amit</v>
      </c>
    </row>
    <row r="380" spans="1:18">
      <c r="A380" s="12">
        <v>1362</v>
      </c>
      <c r="B380" s="13">
        <v>42860</v>
      </c>
      <c r="C380" s="14" t="s">
        <v>530</v>
      </c>
      <c r="D380" s="15" t="s">
        <v>580</v>
      </c>
      <c r="E380" s="16" t="s">
        <v>11</v>
      </c>
      <c r="F380" s="15" t="s">
        <v>28</v>
      </c>
      <c r="G380" s="17" t="s">
        <v>66</v>
      </c>
      <c r="H380" s="15" t="s">
        <v>82</v>
      </c>
      <c r="I380" s="18" t="s">
        <v>581</v>
      </c>
      <c r="J380" s="19">
        <v>17</v>
      </c>
      <c r="K380" s="20">
        <v>660</v>
      </c>
      <c r="L380" s="19">
        <v>11220</v>
      </c>
      <c r="M380" s="21">
        <v>0.01</v>
      </c>
      <c r="N380" s="5">
        <v>11107.8</v>
      </c>
      <c r="O380" s="17" t="s">
        <v>84</v>
      </c>
      <c r="P380" s="15" t="s">
        <v>91</v>
      </c>
      <c r="Q380" s="17" t="str">
        <f t="shared" si="5"/>
        <v>UNKOWN</v>
      </c>
      <c r="R380" s="17" t="str">
        <f>_xlfn.IFNA(VLOOKUP(F380,SalesReps,2,0),"UNKOWN")</f>
        <v>Sohail</v>
      </c>
    </row>
    <row r="381" spans="1:18">
      <c r="A381" s="12">
        <v>1363</v>
      </c>
      <c r="B381" s="13">
        <v>42860</v>
      </c>
      <c r="C381" s="14" t="s">
        <v>530</v>
      </c>
      <c r="D381" s="15" t="s">
        <v>580</v>
      </c>
      <c r="E381" s="16" t="s">
        <v>11</v>
      </c>
      <c r="F381" s="15" t="s">
        <v>28</v>
      </c>
      <c r="G381" s="17" t="s">
        <v>12</v>
      </c>
      <c r="H381" s="15" t="s">
        <v>51</v>
      </c>
      <c r="I381" s="18" t="s">
        <v>582</v>
      </c>
      <c r="J381" s="19">
        <v>5</v>
      </c>
      <c r="K381" s="20">
        <v>1740</v>
      </c>
      <c r="L381" s="19">
        <v>8700</v>
      </c>
      <c r="M381" s="21">
        <v>0.06</v>
      </c>
      <c r="N381" s="5">
        <v>8178</v>
      </c>
      <c r="O381" s="17" t="s">
        <v>84</v>
      </c>
      <c r="P381" s="15" t="s">
        <v>53</v>
      </c>
      <c r="Q381" s="17" t="str">
        <f t="shared" si="5"/>
        <v>UNKOWN</v>
      </c>
      <c r="R381" s="17" t="str">
        <f>_xlfn.IFNA(VLOOKUP(F381,SalesReps,2,0),"UNKOWN")</f>
        <v>Sohail</v>
      </c>
    </row>
    <row r="382" spans="1:18">
      <c r="A382" s="12">
        <v>1364</v>
      </c>
      <c r="B382" s="13">
        <v>42860</v>
      </c>
      <c r="C382" s="14" t="s">
        <v>530</v>
      </c>
      <c r="D382" s="15" t="s">
        <v>583</v>
      </c>
      <c r="E382" s="16" t="s">
        <v>11</v>
      </c>
      <c r="F382" s="15" t="s">
        <v>28</v>
      </c>
      <c r="G382" s="17" t="s">
        <v>8</v>
      </c>
      <c r="H382" s="15" t="s">
        <v>44</v>
      </c>
      <c r="I382" s="18" t="s">
        <v>584</v>
      </c>
      <c r="J382" s="19">
        <v>44</v>
      </c>
      <c r="K382" s="20">
        <v>540</v>
      </c>
      <c r="L382" s="19">
        <v>23760</v>
      </c>
      <c r="M382" s="21">
        <v>0.05</v>
      </c>
      <c r="N382" s="5">
        <v>22572</v>
      </c>
      <c r="O382" s="17" t="s">
        <v>9</v>
      </c>
      <c r="P382" s="15" t="s">
        <v>53</v>
      </c>
      <c r="Q382" s="17" t="str">
        <f t="shared" si="5"/>
        <v>Road</v>
      </c>
      <c r="R382" s="17" t="str">
        <f>_xlfn.IFNA(VLOOKUP(F382,SalesReps,2,0),"UNKOWN")</f>
        <v>Sohail</v>
      </c>
    </row>
    <row r="383" spans="1:18">
      <c r="A383" s="12">
        <v>1365</v>
      </c>
      <c r="B383" s="13">
        <v>42861</v>
      </c>
      <c r="C383" s="14" t="s">
        <v>530</v>
      </c>
      <c r="D383" s="15" t="s">
        <v>585</v>
      </c>
      <c r="E383" s="16" t="s">
        <v>50</v>
      </c>
      <c r="F383" s="15" t="s">
        <v>25</v>
      </c>
      <c r="G383" s="17" t="s">
        <v>8</v>
      </c>
      <c r="H383" s="15" t="s">
        <v>44</v>
      </c>
      <c r="I383" s="18" t="s">
        <v>586</v>
      </c>
      <c r="J383" s="19">
        <v>42</v>
      </c>
      <c r="K383" s="20">
        <v>2400</v>
      </c>
      <c r="L383" s="19">
        <v>100800</v>
      </c>
      <c r="M383" s="21">
        <v>7.0000000000000007E-2</v>
      </c>
      <c r="N383" s="5">
        <v>93744</v>
      </c>
      <c r="O383" s="17" t="s">
        <v>9</v>
      </c>
      <c r="P383" s="15" t="s">
        <v>53</v>
      </c>
      <c r="Q383" s="17" t="str">
        <f t="shared" si="5"/>
        <v>Road</v>
      </c>
      <c r="R383" s="17" t="str">
        <f>_xlfn.IFNA(VLOOKUP(F383,SalesReps,2,0),"UNKOWN")</f>
        <v>Amit</v>
      </c>
    </row>
    <row r="384" spans="1:18">
      <c r="A384" s="12">
        <v>1366</v>
      </c>
      <c r="B384" s="13">
        <v>42861</v>
      </c>
      <c r="C384" s="14" t="s">
        <v>530</v>
      </c>
      <c r="D384" s="15" t="s">
        <v>587</v>
      </c>
      <c r="E384" s="16" t="s">
        <v>11</v>
      </c>
      <c r="F384" s="15" t="s">
        <v>28</v>
      </c>
      <c r="G384" s="17" t="s">
        <v>8</v>
      </c>
      <c r="H384" s="15" t="s">
        <v>62</v>
      </c>
      <c r="I384" s="18" t="s">
        <v>480</v>
      </c>
      <c r="J384" s="19">
        <v>2</v>
      </c>
      <c r="K384" s="20">
        <v>3360</v>
      </c>
      <c r="L384" s="19">
        <v>6720</v>
      </c>
      <c r="M384" s="21">
        <v>0.1</v>
      </c>
      <c r="N384" s="5">
        <v>6048</v>
      </c>
      <c r="O384" s="17" t="s">
        <v>18</v>
      </c>
      <c r="P384" s="15" t="s">
        <v>49</v>
      </c>
      <c r="Q384" s="17" t="str">
        <f t="shared" si="5"/>
        <v>Air</v>
      </c>
      <c r="R384" s="17" t="str">
        <f>_xlfn.IFNA(VLOOKUP(F384,SalesReps,2,0),"UNKOWN")</f>
        <v>Sohail</v>
      </c>
    </row>
    <row r="385" spans="1:18">
      <c r="A385" s="12">
        <v>1367</v>
      </c>
      <c r="B385" s="13">
        <v>42861</v>
      </c>
      <c r="C385" s="14" t="s">
        <v>530</v>
      </c>
      <c r="D385" s="15" t="s">
        <v>588</v>
      </c>
      <c r="E385" s="16" t="s">
        <v>11</v>
      </c>
      <c r="F385" s="15" t="s">
        <v>25</v>
      </c>
      <c r="G385" s="17" t="s">
        <v>8</v>
      </c>
      <c r="H385" s="15" t="s">
        <v>44</v>
      </c>
      <c r="I385" s="18" t="s">
        <v>589</v>
      </c>
      <c r="J385" s="19">
        <v>24</v>
      </c>
      <c r="K385" s="20">
        <v>420</v>
      </c>
      <c r="L385" s="19">
        <v>10080</v>
      </c>
      <c r="M385" s="21">
        <v>0</v>
      </c>
      <c r="N385" s="5">
        <v>10080</v>
      </c>
      <c r="O385" s="17" t="s">
        <v>15</v>
      </c>
      <c r="P385" s="15" t="s">
        <v>53</v>
      </c>
      <c r="Q385" s="17" t="str">
        <f t="shared" si="5"/>
        <v>Air</v>
      </c>
      <c r="R385" s="17" t="str">
        <f>_xlfn.IFNA(VLOOKUP(F385,SalesReps,2,0),"UNKOWN")</f>
        <v>Amit</v>
      </c>
    </row>
    <row r="386" spans="1:18">
      <c r="A386" s="12">
        <v>1368</v>
      </c>
      <c r="B386" s="13">
        <v>42861</v>
      </c>
      <c r="C386" s="14" t="s">
        <v>530</v>
      </c>
      <c r="D386" s="15" t="s">
        <v>588</v>
      </c>
      <c r="E386" s="16" t="s">
        <v>11</v>
      </c>
      <c r="F386" s="15" t="s">
        <v>25</v>
      </c>
      <c r="G386" s="17" t="s">
        <v>66</v>
      </c>
      <c r="H386" s="15" t="s">
        <v>125</v>
      </c>
      <c r="I386" s="18" t="s">
        <v>590</v>
      </c>
      <c r="J386" s="19">
        <v>21</v>
      </c>
      <c r="K386" s="20">
        <v>6720</v>
      </c>
      <c r="L386" s="19">
        <v>141120</v>
      </c>
      <c r="M386" s="21">
        <v>7.0000000000000007E-2</v>
      </c>
      <c r="N386" s="5">
        <v>131241.60000000001</v>
      </c>
      <c r="O386" s="17" t="s">
        <v>15</v>
      </c>
      <c r="P386" s="15" t="s">
        <v>64</v>
      </c>
      <c r="Q386" s="17" t="str">
        <f t="shared" si="5"/>
        <v>Air</v>
      </c>
      <c r="R386" s="17" t="str">
        <f>_xlfn.IFNA(VLOOKUP(F386,SalesReps,2,0),"UNKOWN")</f>
        <v>Amit</v>
      </c>
    </row>
    <row r="387" spans="1:18">
      <c r="A387" s="12">
        <v>1369</v>
      </c>
      <c r="B387" s="13">
        <v>42862</v>
      </c>
      <c r="C387" s="14" t="s">
        <v>530</v>
      </c>
      <c r="D387" s="15" t="s">
        <v>429</v>
      </c>
      <c r="E387" s="16" t="s">
        <v>101</v>
      </c>
      <c r="F387" s="15" t="s">
        <v>25</v>
      </c>
      <c r="G387" s="17" t="s">
        <v>12</v>
      </c>
      <c r="H387" s="15" t="s">
        <v>51</v>
      </c>
      <c r="I387" s="18" t="s">
        <v>591</v>
      </c>
      <c r="J387" s="19">
        <v>11</v>
      </c>
      <c r="K387" s="20">
        <v>360</v>
      </c>
      <c r="L387" s="19">
        <v>3960</v>
      </c>
      <c r="M387" s="21">
        <v>0.09</v>
      </c>
      <c r="N387" s="5">
        <v>3603.6</v>
      </c>
      <c r="O387" s="17" t="s">
        <v>9</v>
      </c>
      <c r="P387" s="15" t="s">
        <v>64</v>
      </c>
      <c r="Q387" s="17" t="str">
        <f t="shared" si="5"/>
        <v>Road</v>
      </c>
      <c r="R387" s="17" t="str">
        <f>_xlfn.IFNA(VLOOKUP(F387,SalesReps,2,0),"UNKOWN")</f>
        <v>Amit</v>
      </c>
    </row>
    <row r="388" spans="1:18">
      <c r="A388" s="12">
        <v>1370</v>
      </c>
      <c r="B388" s="13">
        <v>42862</v>
      </c>
      <c r="C388" s="14" t="s">
        <v>530</v>
      </c>
      <c r="D388" s="15" t="s">
        <v>429</v>
      </c>
      <c r="E388" s="16" t="s">
        <v>101</v>
      </c>
      <c r="F388" s="15" t="s">
        <v>25</v>
      </c>
      <c r="G388" s="17" t="s">
        <v>12</v>
      </c>
      <c r="H388" s="15" t="s">
        <v>128</v>
      </c>
      <c r="I388" s="18" t="s">
        <v>440</v>
      </c>
      <c r="J388" s="19">
        <v>10</v>
      </c>
      <c r="K388" s="20">
        <v>4260</v>
      </c>
      <c r="L388" s="19">
        <v>42600</v>
      </c>
      <c r="M388" s="21">
        <v>7.0000000000000007E-2</v>
      </c>
      <c r="N388" s="5">
        <v>39618</v>
      </c>
      <c r="O388" s="17" t="s">
        <v>9</v>
      </c>
      <c r="P388" s="15" t="s">
        <v>64</v>
      </c>
      <c r="Q388" s="17" t="str">
        <f t="shared" si="5"/>
        <v>Road</v>
      </c>
      <c r="R388" s="17" t="str">
        <f>_xlfn.IFNA(VLOOKUP(F388,SalesReps,2,0),"UNKOWN")</f>
        <v>Amit</v>
      </c>
    </row>
    <row r="389" spans="1:18">
      <c r="A389" s="12">
        <v>1371</v>
      </c>
      <c r="B389" s="13">
        <v>42862</v>
      </c>
      <c r="C389" s="14" t="s">
        <v>530</v>
      </c>
      <c r="D389" s="15" t="s">
        <v>167</v>
      </c>
      <c r="E389" s="16" t="s">
        <v>11</v>
      </c>
      <c r="F389" s="15" t="s">
        <v>25</v>
      </c>
      <c r="G389" s="17" t="s">
        <v>66</v>
      </c>
      <c r="H389" s="15" t="s">
        <v>82</v>
      </c>
      <c r="I389" s="18" t="s">
        <v>592</v>
      </c>
      <c r="J389" s="19">
        <v>41</v>
      </c>
      <c r="K389" s="20">
        <v>1260</v>
      </c>
      <c r="L389" s="19">
        <v>51660</v>
      </c>
      <c r="M389" s="21">
        <v>0.01</v>
      </c>
      <c r="N389" s="5">
        <v>51143.4</v>
      </c>
      <c r="O389" s="17" t="s">
        <v>13</v>
      </c>
      <c r="P389" s="15" t="s">
        <v>53</v>
      </c>
      <c r="Q389" s="17" t="str">
        <f t="shared" si="5"/>
        <v>Rail</v>
      </c>
      <c r="R389" s="17" t="str">
        <f>_xlfn.IFNA(VLOOKUP(F389,SalesReps,2,0),"UNKOWN")</f>
        <v>Amit</v>
      </c>
    </row>
    <row r="390" spans="1:18">
      <c r="A390" s="12">
        <v>1372</v>
      </c>
      <c r="B390" s="13">
        <v>42862</v>
      </c>
      <c r="C390" s="14" t="s">
        <v>530</v>
      </c>
      <c r="D390" s="15" t="s">
        <v>167</v>
      </c>
      <c r="E390" s="16" t="s">
        <v>11</v>
      </c>
      <c r="F390" s="15" t="s">
        <v>25</v>
      </c>
      <c r="G390" s="17" t="s">
        <v>12</v>
      </c>
      <c r="H390" s="15" t="s">
        <v>55</v>
      </c>
      <c r="I390" s="18" t="s">
        <v>593</v>
      </c>
      <c r="J390" s="19">
        <v>2</v>
      </c>
      <c r="K390" s="20">
        <v>1680</v>
      </c>
      <c r="L390" s="19">
        <v>3360</v>
      </c>
      <c r="M390" s="21">
        <v>0</v>
      </c>
      <c r="N390" s="5">
        <v>3360</v>
      </c>
      <c r="O390" s="17" t="s">
        <v>13</v>
      </c>
      <c r="P390" s="15" t="s">
        <v>53</v>
      </c>
      <c r="Q390" s="17" t="str">
        <f t="shared" si="5"/>
        <v>Rail</v>
      </c>
      <c r="R390" s="17" t="str">
        <f>_xlfn.IFNA(VLOOKUP(F390,SalesReps,2,0),"UNKOWN")</f>
        <v>Amit</v>
      </c>
    </row>
    <row r="391" spans="1:18">
      <c r="A391" s="12">
        <v>1373</v>
      </c>
      <c r="B391" s="13">
        <v>42862</v>
      </c>
      <c r="C391" s="14" t="s">
        <v>530</v>
      </c>
      <c r="D391" s="15" t="s">
        <v>167</v>
      </c>
      <c r="E391" s="16" t="s">
        <v>7</v>
      </c>
      <c r="F391" s="15" t="s">
        <v>25</v>
      </c>
      <c r="G391" s="17" t="s">
        <v>8</v>
      </c>
      <c r="H391" s="15" t="s">
        <v>62</v>
      </c>
      <c r="I391" s="18" t="s">
        <v>594</v>
      </c>
      <c r="J391" s="19">
        <v>11</v>
      </c>
      <c r="K391" s="20">
        <v>6660</v>
      </c>
      <c r="L391" s="19">
        <v>73260</v>
      </c>
      <c r="M391" s="21">
        <v>0.05</v>
      </c>
      <c r="N391" s="5">
        <v>69597</v>
      </c>
      <c r="O391" s="17" t="s">
        <v>13</v>
      </c>
      <c r="P391" s="15" t="s">
        <v>53</v>
      </c>
      <c r="Q391" s="17" t="str">
        <f t="shared" si="5"/>
        <v>Rail</v>
      </c>
      <c r="R391" s="17" t="str">
        <f>_xlfn.IFNA(VLOOKUP(F391,SalesReps,2,0),"UNKOWN")</f>
        <v>Amit</v>
      </c>
    </row>
    <row r="392" spans="1:18">
      <c r="A392" s="12">
        <v>1374</v>
      </c>
      <c r="B392" s="13">
        <v>42862</v>
      </c>
      <c r="C392" s="14" t="s">
        <v>530</v>
      </c>
      <c r="D392" s="15" t="s">
        <v>595</v>
      </c>
      <c r="E392" s="16" t="s">
        <v>7</v>
      </c>
      <c r="F392" s="15" t="s">
        <v>28</v>
      </c>
      <c r="G392" s="17" t="s">
        <v>12</v>
      </c>
      <c r="H392" s="15" t="s">
        <v>47</v>
      </c>
      <c r="I392" s="18" t="s">
        <v>596</v>
      </c>
      <c r="J392" s="19">
        <v>25</v>
      </c>
      <c r="K392" s="20">
        <v>420</v>
      </c>
      <c r="L392" s="19">
        <v>10500</v>
      </c>
      <c r="M392" s="21">
        <v>0.05</v>
      </c>
      <c r="N392" s="5">
        <v>9975</v>
      </c>
      <c r="O392" s="17" t="s">
        <v>9</v>
      </c>
      <c r="P392" s="15" t="s">
        <v>46</v>
      </c>
      <c r="Q392" s="17" t="str">
        <f t="shared" si="5"/>
        <v>Road</v>
      </c>
      <c r="R392" s="17" t="str">
        <f>_xlfn.IFNA(VLOOKUP(F392,SalesReps,2,0),"UNKOWN")</f>
        <v>Sohail</v>
      </c>
    </row>
    <row r="393" spans="1:18">
      <c r="A393" s="12">
        <v>1375</v>
      </c>
      <c r="B393" s="13">
        <v>42863</v>
      </c>
      <c r="C393" s="14" t="s">
        <v>530</v>
      </c>
      <c r="D393" s="15" t="s">
        <v>597</v>
      </c>
      <c r="E393" s="16" t="s">
        <v>101</v>
      </c>
      <c r="F393" s="15" t="s">
        <v>30</v>
      </c>
      <c r="G393" s="17" t="s">
        <v>8</v>
      </c>
      <c r="H393" s="15" t="s">
        <v>44</v>
      </c>
      <c r="I393" s="18" t="s">
        <v>589</v>
      </c>
      <c r="J393" s="19">
        <v>17</v>
      </c>
      <c r="K393" s="20">
        <v>420</v>
      </c>
      <c r="L393" s="19">
        <v>7140</v>
      </c>
      <c r="M393" s="21">
        <v>0.1</v>
      </c>
      <c r="N393" s="5">
        <v>6426</v>
      </c>
      <c r="O393" s="17" t="s">
        <v>9</v>
      </c>
      <c r="P393" s="15" t="s">
        <v>53</v>
      </c>
      <c r="Q393" s="17" t="str">
        <f t="shared" si="5"/>
        <v>Road</v>
      </c>
      <c r="R393" s="17" t="str">
        <f>_xlfn.IFNA(VLOOKUP(F393,SalesReps,2,0),"UNKOWN")</f>
        <v>Sohail</v>
      </c>
    </row>
    <row r="394" spans="1:18">
      <c r="A394" s="12">
        <v>1376</v>
      </c>
      <c r="B394" s="13">
        <v>42863</v>
      </c>
      <c r="C394" s="14" t="s">
        <v>530</v>
      </c>
      <c r="D394" s="15" t="s">
        <v>597</v>
      </c>
      <c r="E394" s="16" t="s">
        <v>101</v>
      </c>
      <c r="F394" s="15" t="s">
        <v>30</v>
      </c>
      <c r="G394" s="17" t="s">
        <v>12</v>
      </c>
      <c r="H394" s="15" t="s">
        <v>74</v>
      </c>
      <c r="I394" s="18" t="s">
        <v>598</v>
      </c>
      <c r="J394" s="19">
        <v>19</v>
      </c>
      <c r="K394" s="20">
        <v>540</v>
      </c>
      <c r="L394" s="19">
        <v>10260</v>
      </c>
      <c r="M394" s="21">
        <v>0</v>
      </c>
      <c r="N394" s="5">
        <v>10260</v>
      </c>
      <c r="O394" s="17" t="s">
        <v>9</v>
      </c>
      <c r="P394" s="15" t="s">
        <v>46</v>
      </c>
      <c r="Q394" s="17" t="str">
        <f t="shared" si="5"/>
        <v>Road</v>
      </c>
      <c r="R394" s="17" t="str">
        <f>_xlfn.IFNA(VLOOKUP(F394,SalesReps,2,0),"UNKOWN")</f>
        <v>Sohail</v>
      </c>
    </row>
    <row r="395" spans="1:18">
      <c r="A395" s="12">
        <v>1377</v>
      </c>
      <c r="B395" s="13">
        <v>42863</v>
      </c>
      <c r="C395" s="14" t="s">
        <v>530</v>
      </c>
      <c r="D395" s="15" t="s">
        <v>448</v>
      </c>
      <c r="E395" s="16" t="s">
        <v>50</v>
      </c>
      <c r="F395" s="15" t="s">
        <v>25</v>
      </c>
      <c r="G395" s="17" t="s">
        <v>12</v>
      </c>
      <c r="H395" s="15" t="s">
        <v>55</v>
      </c>
      <c r="I395" s="18" t="s">
        <v>180</v>
      </c>
      <c r="J395" s="19">
        <v>12</v>
      </c>
      <c r="K395" s="20">
        <v>840</v>
      </c>
      <c r="L395" s="19">
        <v>10080</v>
      </c>
      <c r="M395" s="21">
        <v>0.03</v>
      </c>
      <c r="N395" s="5">
        <v>9777.6</v>
      </c>
      <c r="O395" s="17" t="s">
        <v>13</v>
      </c>
      <c r="P395" s="15" t="s">
        <v>53</v>
      </c>
      <c r="Q395" s="17" t="str">
        <f t="shared" si="5"/>
        <v>Rail</v>
      </c>
      <c r="R395" s="17" t="str">
        <f>_xlfn.IFNA(VLOOKUP(F395,SalesReps,2,0),"UNKOWN")</f>
        <v>Amit</v>
      </c>
    </row>
    <row r="396" spans="1:18">
      <c r="A396" s="12">
        <v>1378</v>
      </c>
      <c r="B396" s="13">
        <v>42863</v>
      </c>
      <c r="C396" s="14" t="s">
        <v>530</v>
      </c>
      <c r="D396" s="15" t="s">
        <v>222</v>
      </c>
      <c r="E396" s="16" t="s">
        <v>7</v>
      </c>
      <c r="F396" s="15" t="s">
        <v>30</v>
      </c>
      <c r="G396" s="17" t="s">
        <v>66</v>
      </c>
      <c r="H396" s="15" t="s">
        <v>199</v>
      </c>
      <c r="I396" s="18" t="s">
        <v>599</v>
      </c>
      <c r="J396" s="19">
        <v>31</v>
      </c>
      <c r="K396" s="20">
        <v>9060</v>
      </c>
      <c r="L396" s="19">
        <v>280860</v>
      </c>
      <c r="M396" s="21">
        <v>0.03</v>
      </c>
      <c r="N396" s="5">
        <v>272434.2</v>
      </c>
      <c r="O396" s="17" t="s">
        <v>84</v>
      </c>
      <c r="P396" s="15" t="s">
        <v>49</v>
      </c>
      <c r="Q396" s="17" t="str">
        <f t="shared" si="5"/>
        <v>UNKOWN</v>
      </c>
      <c r="R396" s="17" t="str">
        <f>_xlfn.IFNA(VLOOKUP(F396,SalesReps,2,0),"UNKOWN")</f>
        <v>Sohail</v>
      </c>
    </row>
    <row r="397" spans="1:18">
      <c r="A397" s="12">
        <v>1379</v>
      </c>
      <c r="B397" s="13">
        <v>42864</v>
      </c>
      <c r="C397" s="14" t="s">
        <v>530</v>
      </c>
      <c r="D397" s="15" t="s">
        <v>520</v>
      </c>
      <c r="E397" s="16" t="s">
        <v>7</v>
      </c>
      <c r="F397" s="15" t="s">
        <v>30</v>
      </c>
      <c r="G397" s="17" t="s">
        <v>66</v>
      </c>
      <c r="H397" s="15" t="s">
        <v>82</v>
      </c>
      <c r="I397" s="18" t="s">
        <v>600</v>
      </c>
      <c r="J397" s="19">
        <v>35</v>
      </c>
      <c r="K397" s="20">
        <v>2640</v>
      </c>
      <c r="L397" s="19">
        <v>92400</v>
      </c>
      <c r="M397" s="21">
        <v>0.06</v>
      </c>
      <c r="N397" s="5">
        <v>86856</v>
      </c>
      <c r="O397" s="17" t="s">
        <v>18</v>
      </c>
      <c r="P397" s="15" t="s">
        <v>53</v>
      </c>
      <c r="Q397" s="17" t="str">
        <f t="shared" si="5"/>
        <v>Air</v>
      </c>
      <c r="R397" s="17" t="str">
        <f>_xlfn.IFNA(VLOOKUP(F397,SalesReps,2,0),"UNKOWN")</f>
        <v>Sohail</v>
      </c>
    </row>
    <row r="398" spans="1:18">
      <c r="A398" s="12">
        <v>1380</v>
      </c>
      <c r="B398" s="13">
        <v>42864</v>
      </c>
      <c r="C398" s="14" t="s">
        <v>530</v>
      </c>
      <c r="D398" s="15" t="s">
        <v>520</v>
      </c>
      <c r="E398" s="16" t="s">
        <v>7</v>
      </c>
      <c r="F398" s="15" t="s">
        <v>30</v>
      </c>
      <c r="G398" s="17" t="s">
        <v>8</v>
      </c>
      <c r="H398" s="15" t="s">
        <v>62</v>
      </c>
      <c r="I398" s="18" t="s">
        <v>601</v>
      </c>
      <c r="J398" s="19">
        <v>8</v>
      </c>
      <c r="K398" s="20">
        <v>7560</v>
      </c>
      <c r="L398" s="19">
        <v>60480</v>
      </c>
      <c r="M398" s="21">
        <v>0.04</v>
      </c>
      <c r="N398" s="5">
        <v>58060.800000000003</v>
      </c>
      <c r="O398" s="17" t="s">
        <v>18</v>
      </c>
      <c r="P398" s="15" t="s">
        <v>53</v>
      </c>
      <c r="Q398" s="17" t="str">
        <f t="shared" si="5"/>
        <v>Air</v>
      </c>
      <c r="R398" s="17" t="str">
        <f>_xlfn.IFNA(VLOOKUP(F398,SalesReps,2,0),"UNKOWN")</f>
        <v>Sohail</v>
      </c>
    </row>
    <row r="399" spans="1:18">
      <c r="A399" s="12">
        <v>1381</v>
      </c>
      <c r="B399" s="13">
        <v>42864</v>
      </c>
      <c r="C399" s="14" t="s">
        <v>530</v>
      </c>
      <c r="D399" s="15" t="s">
        <v>160</v>
      </c>
      <c r="E399" s="16" t="s">
        <v>50</v>
      </c>
      <c r="F399" s="15" t="s">
        <v>28</v>
      </c>
      <c r="G399" s="17" t="s">
        <v>12</v>
      </c>
      <c r="H399" s="15" t="s">
        <v>51</v>
      </c>
      <c r="I399" s="18" t="s">
        <v>602</v>
      </c>
      <c r="J399" s="19">
        <v>23</v>
      </c>
      <c r="K399" s="20">
        <v>120</v>
      </c>
      <c r="L399" s="19">
        <v>2760</v>
      </c>
      <c r="M399" s="21">
        <v>0.09</v>
      </c>
      <c r="N399" s="5">
        <v>2511.6</v>
      </c>
      <c r="O399" s="17" t="s">
        <v>9</v>
      </c>
      <c r="P399" s="15" t="s">
        <v>53</v>
      </c>
      <c r="Q399" s="17" t="str">
        <f t="shared" si="5"/>
        <v>Road</v>
      </c>
      <c r="R399" s="17" t="str">
        <f>_xlfn.IFNA(VLOOKUP(F399,SalesReps,2,0),"UNKOWN")</f>
        <v>Sohail</v>
      </c>
    </row>
    <row r="400" spans="1:18">
      <c r="A400" s="12">
        <v>1382</v>
      </c>
      <c r="B400" s="13">
        <v>42864</v>
      </c>
      <c r="C400" s="14" t="s">
        <v>530</v>
      </c>
      <c r="D400" s="15" t="s">
        <v>603</v>
      </c>
      <c r="E400" s="16" t="s">
        <v>11</v>
      </c>
      <c r="F400" s="15" t="s">
        <v>30</v>
      </c>
      <c r="G400" s="17" t="s">
        <v>12</v>
      </c>
      <c r="H400" s="15" t="s">
        <v>47</v>
      </c>
      <c r="I400" s="18" t="s">
        <v>281</v>
      </c>
      <c r="J400" s="19">
        <v>41</v>
      </c>
      <c r="K400" s="20">
        <v>420</v>
      </c>
      <c r="L400" s="19">
        <v>17220</v>
      </c>
      <c r="M400" s="21">
        <v>0.1</v>
      </c>
      <c r="N400" s="5">
        <v>15498</v>
      </c>
      <c r="O400" s="17" t="s">
        <v>9</v>
      </c>
      <c r="P400" s="15" t="s">
        <v>53</v>
      </c>
      <c r="Q400" s="17" t="str">
        <f t="shared" si="5"/>
        <v>Road</v>
      </c>
      <c r="R400" s="17" t="str">
        <f>_xlfn.IFNA(VLOOKUP(F400,SalesReps,2,0),"UNKOWN")</f>
        <v>Sohail</v>
      </c>
    </row>
    <row r="401" spans="1:18">
      <c r="A401" s="12">
        <v>1383</v>
      </c>
      <c r="B401" s="13">
        <v>42864</v>
      </c>
      <c r="C401" s="14" t="s">
        <v>530</v>
      </c>
      <c r="D401" s="15" t="s">
        <v>603</v>
      </c>
      <c r="E401" s="16" t="s">
        <v>11</v>
      </c>
      <c r="F401" s="15" t="s">
        <v>30</v>
      </c>
      <c r="G401" s="17" t="s">
        <v>12</v>
      </c>
      <c r="H401" s="15" t="s">
        <v>55</v>
      </c>
      <c r="I401" s="18" t="s">
        <v>117</v>
      </c>
      <c r="J401" s="19">
        <v>27</v>
      </c>
      <c r="K401" s="20">
        <v>1080</v>
      </c>
      <c r="L401" s="19">
        <v>29160</v>
      </c>
      <c r="M401" s="21">
        <v>7.0000000000000007E-2</v>
      </c>
      <c r="N401" s="5">
        <v>27118.799999999999</v>
      </c>
      <c r="O401" s="17" t="s">
        <v>9</v>
      </c>
      <c r="P401" s="15" t="s">
        <v>64</v>
      </c>
      <c r="Q401" s="17" t="str">
        <f t="shared" si="5"/>
        <v>Road</v>
      </c>
      <c r="R401" s="17" t="str">
        <f>_xlfn.IFNA(VLOOKUP(F401,SalesReps,2,0),"UNKOWN")</f>
        <v>Sohail</v>
      </c>
    </row>
    <row r="402" spans="1:18">
      <c r="A402" s="12">
        <v>1384</v>
      </c>
      <c r="B402" s="13">
        <v>42865</v>
      </c>
      <c r="C402" s="14" t="s">
        <v>530</v>
      </c>
      <c r="D402" s="15" t="s">
        <v>604</v>
      </c>
      <c r="E402" s="16" t="s">
        <v>50</v>
      </c>
      <c r="F402" s="15" t="s">
        <v>25</v>
      </c>
      <c r="G402" s="17" t="s">
        <v>12</v>
      </c>
      <c r="H402" s="15" t="s">
        <v>120</v>
      </c>
      <c r="I402" s="18" t="s">
        <v>221</v>
      </c>
      <c r="J402" s="19">
        <v>47</v>
      </c>
      <c r="K402" s="20">
        <v>300</v>
      </c>
      <c r="L402" s="19">
        <v>14100</v>
      </c>
      <c r="M402" s="21">
        <v>7.0000000000000007E-2</v>
      </c>
      <c r="N402" s="5">
        <v>13113</v>
      </c>
      <c r="O402" s="17" t="s">
        <v>84</v>
      </c>
      <c r="P402" s="15" t="s">
        <v>53</v>
      </c>
      <c r="Q402" s="17" t="str">
        <f t="shared" si="5"/>
        <v>UNKOWN</v>
      </c>
      <c r="R402" s="17" t="str">
        <f>_xlfn.IFNA(VLOOKUP(F402,SalesReps,2,0),"UNKOWN")</f>
        <v>Amit</v>
      </c>
    </row>
    <row r="403" spans="1:18">
      <c r="A403" s="12">
        <v>1385</v>
      </c>
      <c r="B403" s="13">
        <v>42865</v>
      </c>
      <c r="C403" s="14" t="s">
        <v>530</v>
      </c>
      <c r="D403" s="15" t="s">
        <v>605</v>
      </c>
      <c r="E403" s="16" t="s">
        <v>101</v>
      </c>
      <c r="F403" s="15" t="s">
        <v>28</v>
      </c>
      <c r="G403" s="17" t="s">
        <v>12</v>
      </c>
      <c r="H403" s="15" t="s">
        <v>47</v>
      </c>
      <c r="I403" s="18" t="s">
        <v>606</v>
      </c>
      <c r="J403" s="19">
        <v>46</v>
      </c>
      <c r="K403" s="20">
        <v>3360</v>
      </c>
      <c r="L403" s="19">
        <v>154560</v>
      </c>
      <c r="M403" s="21">
        <v>0.08</v>
      </c>
      <c r="N403" s="5">
        <v>142195.20000000001</v>
      </c>
      <c r="O403" s="17" t="s">
        <v>15</v>
      </c>
      <c r="P403" s="15" t="s">
        <v>60</v>
      </c>
      <c r="Q403" s="17" t="str">
        <f t="shared" si="5"/>
        <v>Air</v>
      </c>
      <c r="R403" s="17" t="str">
        <f>_xlfn.IFNA(VLOOKUP(F403,SalesReps,2,0),"UNKOWN")</f>
        <v>Sohail</v>
      </c>
    </row>
    <row r="404" spans="1:18">
      <c r="A404" s="12">
        <v>1386</v>
      </c>
      <c r="B404" s="13">
        <v>42865</v>
      </c>
      <c r="C404" s="14" t="s">
        <v>530</v>
      </c>
      <c r="D404" s="15" t="s">
        <v>605</v>
      </c>
      <c r="E404" s="16" t="s">
        <v>101</v>
      </c>
      <c r="F404" s="15" t="s">
        <v>28</v>
      </c>
      <c r="G404" s="17" t="s">
        <v>12</v>
      </c>
      <c r="H404" s="15" t="s">
        <v>47</v>
      </c>
      <c r="I404" s="18" t="s">
        <v>607</v>
      </c>
      <c r="J404" s="19">
        <v>36</v>
      </c>
      <c r="K404" s="20">
        <v>360</v>
      </c>
      <c r="L404" s="19">
        <v>12960</v>
      </c>
      <c r="M404" s="21">
        <v>0.05</v>
      </c>
      <c r="N404" s="5">
        <v>12312</v>
      </c>
      <c r="O404" s="17" t="s">
        <v>15</v>
      </c>
      <c r="P404" s="15" t="s">
        <v>46</v>
      </c>
      <c r="Q404" s="17" t="str">
        <f t="shared" ref="Q404:Q467" si="6">IF(O404=$H$6,$I$6,IF(O404=$H$7,$I$7,IF(O404=$H$8,$I$8,IF(O404=$H$9,$I$9,"UNKOWN"))))</f>
        <v>Air</v>
      </c>
      <c r="R404" s="17" t="str">
        <f>_xlfn.IFNA(VLOOKUP(F404,SalesReps,2,0),"UNKOWN")</f>
        <v>Sohail</v>
      </c>
    </row>
    <row r="405" spans="1:18">
      <c r="A405" s="12">
        <v>1387</v>
      </c>
      <c r="B405" s="13">
        <v>42865</v>
      </c>
      <c r="C405" s="14" t="s">
        <v>530</v>
      </c>
      <c r="D405" s="15" t="s">
        <v>576</v>
      </c>
      <c r="E405" s="16" t="s">
        <v>101</v>
      </c>
      <c r="F405" s="15" t="s">
        <v>27</v>
      </c>
      <c r="G405" s="17" t="s">
        <v>8</v>
      </c>
      <c r="H405" s="15" t="s">
        <v>62</v>
      </c>
      <c r="I405" s="18" t="s">
        <v>608</v>
      </c>
      <c r="J405" s="19">
        <v>26</v>
      </c>
      <c r="K405" s="20">
        <v>12360</v>
      </c>
      <c r="L405" s="19">
        <v>321360</v>
      </c>
      <c r="M405" s="21">
        <v>0.03</v>
      </c>
      <c r="N405" s="5">
        <v>311719.2</v>
      </c>
      <c r="O405" s="17" t="s">
        <v>13</v>
      </c>
      <c r="P405" s="15" t="s">
        <v>53</v>
      </c>
      <c r="Q405" s="17" t="str">
        <f t="shared" si="6"/>
        <v>Rail</v>
      </c>
      <c r="R405" s="17" t="str">
        <f>_xlfn.IFNA(VLOOKUP(F405,SalesReps,2,0),"UNKOWN")</f>
        <v>Amit</v>
      </c>
    </row>
    <row r="406" spans="1:18">
      <c r="A406" s="12">
        <v>1388</v>
      </c>
      <c r="B406" s="13">
        <v>42865</v>
      </c>
      <c r="C406" s="14" t="s">
        <v>530</v>
      </c>
      <c r="D406" s="15" t="s">
        <v>609</v>
      </c>
      <c r="E406" s="16" t="s">
        <v>101</v>
      </c>
      <c r="F406" s="15" t="s">
        <v>30</v>
      </c>
      <c r="G406" s="17" t="s">
        <v>66</v>
      </c>
      <c r="H406" s="15" t="s">
        <v>67</v>
      </c>
      <c r="I406" s="18" t="s">
        <v>610</v>
      </c>
      <c r="J406" s="19">
        <v>26</v>
      </c>
      <c r="K406" s="20">
        <v>9660</v>
      </c>
      <c r="L406" s="19">
        <v>251160</v>
      </c>
      <c r="M406" s="21">
        <v>0.08</v>
      </c>
      <c r="N406" s="5">
        <v>231067.2</v>
      </c>
      <c r="O406" s="17" t="s">
        <v>18</v>
      </c>
      <c r="P406" s="15" t="s">
        <v>53</v>
      </c>
      <c r="Q406" s="17" t="str">
        <f t="shared" si="6"/>
        <v>Air</v>
      </c>
      <c r="R406" s="17" t="str">
        <f>_xlfn.IFNA(VLOOKUP(F406,SalesReps,2,0),"UNKOWN")</f>
        <v>Sohail</v>
      </c>
    </row>
    <row r="407" spans="1:18">
      <c r="A407" s="12">
        <v>1389</v>
      </c>
      <c r="B407" s="13">
        <v>42865</v>
      </c>
      <c r="C407" s="14" t="s">
        <v>530</v>
      </c>
      <c r="D407" s="15" t="s">
        <v>537</v>
      </c>
      <c r="E407" s="16" t="s">
        <v>101</v>
      </c>
      <c r="F407" s="15" t="s">
        <v>25</v>
      </c>
      <c r="G407" s="17" t="s">
        <v>66</v>
      </c>
      <c r="H407" s="15" t="s">
        <v>82</v>
      </c>
      <c r="I407" s="18" t="s">
        <v>611</v>
      </c>
      <c r="J407" s="19">
        <v>14</v>
      </c>
      <c r="K407" s="20">
        <v>8220</v>
      </c>
      <c r="L407" s="19">
        <v>115080</v>
      </c>
      <c r="M407" s="21">
        <v>0</v>
      </c>
      <c r="N407" s="5">
        <v>115080</v>
      </c>
      <c r="O407" s="17" t="s">
        <v>13</v>
      </c>
      <c r="P407" s="15" t="s">
        <v>53</v>
      </c>
      <c r="Q407" s="17" t="str">
        <f t="shared" si="6"/>
        <v>Rail</v>
      </c>
      <c r="R407" s="17" t="str">
        <f>_xlfn.IFNA(VLOOKUP(F407,SalesReps,2,0),"UNKOWN")</f>
        <v>Amit</v>
      </c>
    </row>
    <row r="408" spans="1:18">
      <c r="A408" s="12">
        <v>1390</v>
      </c>
      <c r="B408" s="13">
        <v>42865</v>
      </c>
      <c r="C408" s="14" t="s">
        <v>530</v>
      </c>
      <c r="D408" s="15" t="s">
        <v>537</v>
      </c>
      <c r="E408" s="16" t="s">
        <v>101</v>
      </c>
      <c r="F408" s="15" t="s">
        <v>25</v>
      </c>
      <c r="G408" s="17" t="s">
        <v>12</v>
      </c>
      <c r="H408" s="15" t="s">
        <v>157</v>
      </c>
      <c r="I408" s="18" t="s">
        <v>612</v>
      </c>
      <c r="J408" s="19">
        <v>3</v>
      </c>
      <c r="K408" s="20">
        <v>120</v>
      </c>
      <c r="L408" s="19">
        <v>360</v>
      </c>
      <c r="M408" s="21">
        <v>0.1</v>
      </c>
      <c r="N408" s="5">
        <v>324</v>
      </c>
      <c r="O408" s="17" t="s">
        <v>13</v>
      </c>
      <c r="P408" s="15" t="s">
        <v>53</v>
      </c>
      <c r="Q408" s="17" t="str">
        <f t="shared" si="6"/>
        <v>Rail</v>
      </c>
      <c r="R408" s="17" t="str">
        <f>_xlfn.IFNA(VLOOKUP(F408,SalesReps,2,0),"UNKOWN")</f>
        <v>Amit</v>
      </c>
    </row>
    <row r="409" spans="1:18">
      <c r="A409" s="12">
        <v>1391</v>
      </c>
      <c r="B409" s="13">
        <v>42865</v>
      </c>
      <c r="C409" s="14" t="s">
        <v>530</v>
      </c>
      <c r="D409" s="15" t="s">
        <v>613</v>
      </c>
      <c r="E409" s="16" t="s">
        <v>11</v>
      </c>
      <c r="F409" s="15" t="s">
        <v>28</v>
      </c>
      <c r="G409" s="17" t="s">
        <v>66</v>
      </c>
      <c r="H409" s="15" t="s">
        <v>82</v>
      </c>
      <c r="I409" s="18" t="s">
        <v>614</v>
      </c>
      <c r="J409" s="19">
        <v>10</v>
      </c>
      <c r="K409" s="20">
        <v>840</v>
      </c>
      <c r="L409" s="19">
        <v>8400</v>
      </c>
      <c r="M409" s="21">
        <v>0.06</v>
      </c>
      <c r="N409" s="5">
        <v>7896</v>
      </c>
      <c r="O409" s="17" t="s">
        <v>84</v>
      </c>
      <c r="P409" s="15" t="s">
        <v>53</v>
      </c>
      <c r="Q409" s="17" t="str">
        <f t="shared" si="6"/>
        <v>UNKOWN</v>
      </c>
      <c r="R409" s="17" t="str">
        <f>_xlfn.IFNA(VLOOKUP(F409,SalesReps,2,0),"UNKOWN")</f>
        <v>Sohail</v>
      </c>
    </row>
    <row r="410" spans="1:18">
      <c r="A410" s="12">
        <v>1392</v>
      </c>
      <c r="B410" s="13">
        <v>42866</v>
      </c>
      <c r="C410" s="14" t="s">
        <v>530</v>
      </c>
      <c r="D410" s="15" t="s">
        <v>615</v>
      </c>
      <c r="E410" s="16" t="s">
        <v>101</v>
      </c>
      <c r="F410" s="15" t="s">
        <v>25</v>
      </c>
      <c r="G410" s="17" t="s">
        <v>8</v>
      </c>
      <c r="H410" s="15" t="s">
        <v>70</v>
      </c>
      <c r="I410" s="18" t="s">
        <v>616</v>
      </c>
      <c r="J410" s="19">
        <v>7</v>
      </c>
      <c r="K410" s="20">
        <v>153060</v>
      </c>
      <c r="L410" s="19">
        <v>1071420</v>
      </c>
      <c r="M410" s="21">
        <v>0.08</v>
      </c>
      <c r="N410" s="5">
        <v>985706.4</v>
      </c>
      <c r="O410" s="17" t="s">
        <v>9</v>
      </c>
      <c r="P410" s="15" t="s">
        <v>53</v>
      </c>
      <c r="Q410" s="17" t="str">
        <f t="shared" si="6"/>
        <v>Road</v>
      </c>
      <c r="R410" s="17" t="str">
        <f>_xlfn.IFNA(VLOOKUP(F410,SalesReps,2,0),"UNKOWN")</f>
        <v>Amit</v>
      </c>
    </row>
    <row r="411" spans="1:18">
      <c r="A411" s="12">
        <v>1393</v>
      </c>
      <c r="B411" s="13">
        <v>42866</v>
      </c>
      <c r="C411" s="14" t="s">
        <v>530</v>
      </c>
      <c r="D411" s="15" t="s">
        <v>615</v>
      </c>
      <c r="E411" s="16" t="s">
        <v>101</v>
      </c>
      <c r="F411" s="15" t="s">
        <v>25</v>
      </c>
      <c r="G411" s="17" t="s">
        <v>12</v>
      </c>
      <c r="H411" s="15" t="s">
        <v>47</v>
      </c>
      <c r="I411" s="18" t="s">
        <v>617</v>
      </c>
      <c r="J411" s="19">
        <v>9</v>
      </c>
      <c r="K411" s="20">
        <v>3360</v>
      </c>
      <c r="L411" s="19">
        <v>30240</v>
      </c>
      <c r="M411" s="21">
        <v>0.05</v>
      </c>
      <c r="N411" s="5">
        <v>28728</v>
      </c>
      <c r="O411" s="17" t="s">
        <v>9</v>
      </c>
      <c r="P411" s="15" t="s">
        <v>53</v>
      </c>
      <c r="Q411" s="17" t="str">
        <f t="shared" si="6"/>
        <v>Road</v>
      </c>
      <c r="R411" s="17" t="str">
        <f>_xlfn.IFNA(VLOOKUP(F411,SalesReps,2,0),"UNKOWN")</f>
        <v>Amit</v>
      </c>
    </row>
    <row r="412" spans="1:18">
      <c r="A412" s="12">
        <v>1394</v>
      </c>
      <c r="B412" s="13">
        <v>42866</v>
      </c>
      <c r="C412" s="14" t="s">
        <v>530</v>
      </c>
      <c r="D412" s="15" t="s">
        <v>618</v>
      </c>
      <c r="E412" s="16" t="s">
        <v>11</v>
      </c>
      <c r="F412" s="15" t="s">
        <v>27</v>
      </c>
      <c r="G412" s="17" t="s">
        <v>12</v>
      </c>
      <c r="H412" s="15" t="s">
        <v>114</v>
      </c>
      <c r="I412" s="18" t="s">
        <v>619</v>
      </c>
      <c r="J412" s="19">
        <v>42</v>
      </c>
      <c r="K412" s="20">
        <v>2640</v>
      </c>
      <c r="L412" s="19">
        <v>110880</v>
      </c>
      <c r="M412" s="21">
        <v>0.02</v>
      </c>
      <c r="N412" s="5">
        <v>108662.39999999999</v>
      </c>
      <c r="O412" s="17" t="s">
        <v>13</v>
      </c>
      <c r="P412" s="15" t="s">
        <v>53</v>
      </c>
      <c r="Q412" s="17" t="str">
        <f t="shared" si="6"/>
        <v>Rail</v>
      </c>
      <c r="R412" s="17" t="str">
        <f>_xlfn.IFNA(VLOOKUP(F412,SalesReps,2,0),"UNKOWN")</f>
        <v>Amit</v>
      </c>
    </row>
    <row r="413" spans="1:18">
      <c r="A413" s="12">
        <v>1395</v>
      </c>
      <c r="B413" s="13">
        <v>42866</v>
      </c>
      <c r="C413" s="14" t="s">
        <v>530</v>
      </c>
      <c r="D413" s="15" t="s">
        <v>618</v>
      </c>
      <c r="E413" s="16" t="s">
        <v>11</v>
      </c>
      <c r="F413" s="15" t="s">
        <v>27</v>
      </c>
      <c r="G413" s="17" t="s">
        <v>12</v>
      </c>
      <c r="H413" s="15" t="s">
        <v>47</v>
      </c>
      <c r="I413" s="18" t="s">
        <v>620</v>
      </c>
      <c r="J413" s="19">
        <v>19</v>
      </c>
      <c r="K413" s="20">
        <v>480</v>
      </c>
      <c r="L413" s="19">
        <v>9120</v>
      </c>
      <c r="M413" s="21">
        <v>0.05</v>
      </c>
      <c r="N413" s="5">
        <v>8664</v>
      </c>
      <c r="O413" s="17" t="s">
        <v>13</v>
      </c>
      <c r="P413" s="15" t="s">
        <v>53</v>
      </c>
      <c r="Q413" s="17" t="str">
        <f t="shared" si="6"/>
        <v>Rail</v>
      </c>
      <c r="R413" s="17" t="str">
        <f>_xlfn.IFNA(VLOOKUP(F413,SalesReps,2,0),"UNKOWN")</f>
        <v>Amit</v>
      </c>
    </row>
    <row r="414" spans="1:18">
      <c r="A414" s="12">
        <v>1396</v>
      </c>
      <c r="B414" s="13">
        <v>42866</v>
      </c>
      <c r="C414" s="14" t="s">
        <v>530</v>
      </c>
      <c r="D414" s="15" t="s">
        <v>111</v>
      </c>
      <c r="E414" s="16" t="s">
        <v>7</v>
      </c>
      <c r="F414" s="15" t="s">
        <v>25</v>
      </c>
      <c r="G414" s="17" t="s">
        <v>12</v>
      </c>
      <c r="H414" s="15" t="s">
        <v>47</v>
      </c>
      <c r="I414" s="18" t="s">
        <v>621</v>
      </c>
      <c r="J414" s="19">
        <v>39</v>
      </c>
      <c r="K414" s="20">
        <v>1380</v>
      </c>
      <c r="L414" s="19">
        <v>53820</v>
      </c>
      <c r="M414" s="21">
        <v>0.05</v>
      </c>
      <c r="N414" s="5">
        <v>51129</v>
      </c>
      <c r="O414" s="17" t="s">
        <v>84</v>
      </c>
      <c r="P414" s="15" t="s">
        <v>53</v>
      </c>
      <c r="Q414" s="17" t="str">
        <f t="shared" si="6"/>
        <v>UNKOWN</v>
      </c>
      <c r="R414" s="17" t="str">
        <f>_xlfn.IFNA(VLOOKUP(F414,SalesReps,2,0),"UNKOWN")</f>
        <v>Amit</v>
      </c>
    </row>
    <row r="415" spans="1:18">
      <c r="A415" s="12">
        <v>1397</v>
      </c>
      <c r="B415" s="13">
        <v>42867</v>
      </c>
      <c r="C415" s="14" t="s">
        <v>530</v>
      </c>
      <c r="D415" s="15" t="s">
        <v>460</v>
      </c>
      <c r="E415" s="16" t="s">
        <v>50</v>
      </c>
      <c r="F415" s="15" t="s">
        <v>25</v>
      </c>
      <c r="G415" s="17" t="s">
        <v>8</v>
      </c>
      <c r="H415" s="15" t="s">
        <v>70</v>
      </c>
      <c r="I415" s="18" t="s">
        <v>622</v>
      </c>
      <c r="J415" s="19">
        <v>14</v>
      </c>
      <c r="K415" s="20">
        <v>12060</v>
      </c>
      <c r="L415" s="19">
        <v>168840</v>
      </c>
      <c r="M415" s="21">
        <v>0.06</v>
      </c>
      <c r="N415" s="5">
        <v>158709.6</v>
      </c>
      <c r="O415" s="17" t="s">
        <v>18</v>
      </c>
      <c r="P415" s="15" t="s">
        <v>49</v>
      </c>
      <c r="Q415" s="17" t="str">
        <f t="shared" si="6"/>
        <v>Air</v>
      </c>
      <c r="R415" s="17" t="str">
        <f>_xlfn.IFNA(VLOOKUP(F415,SalesReps,2,0),"UNKOWN")</f>
        <v>Amit</v>
      </c>
    </row>
    <row r="416" spans="1:18">
      <c r="A416" s="12">
        <v>1398</v>
      </c>
      <c r="B416" s="13">
        <v>42867</v>
      </c>
      <c r="C416" s="14" t="s">
        <v>530</v>
      </c>
      <c r="D416" s="15" t="s">
        <v>510</v>
      </c>
      <c r="E416" s="16" t="s">
        <v>101</v>
      </c>
      <c r="F416" s="15" t="s">
        <v>27</v>
      </c>
      <c r="G416" s="17" t="s">
        <v>8</v>
      </c>
      <c r="H416" s="15" t="s">
        <v>62</v>
      </c>
      <c r="I416" s="18" t="s">
        <v>204</v>
      </c>
      <c r="J416" s="19">
        <v>27</v>
      </c>
      <c r="K416" s="20">
        <v>7560</v>
      </c>
      <c r="L416" s="19">
        <v>204120</v>
      </c>
      <c r="M416" s="21">
        <v>0.06</v>
      </c>
      <c r="N416" s="5">
        <v>191872.8</v>
      </c>
      <c r="O416" s="17" t="s">
        <v>15</v>
      </c>
      <c r="P416" s="15" t="s">
        <v>64</v>
      </c>
      <c r="Q416" s="17" t="str">
        <f t="shared" si="6"/>
        <v>Air</v>
      </c>
      <c r="R416" s="17" t="str">
        <f>_xlfn.IFNA(VLOOKUP(F416,SalesReps,2,0),"UNKOWN")</f>
        <v>Amit</v>
      </c>
    </row>
    <row r="417" spans="1:18">
      <c r="A417" s="12">
        <v>1399</v>
      </c>
      <c r="B417" s="13">
        <v>42867</v>
      </c>
      <c r="C417" s="14" t="s">
        <v>530</v>
      </c>
      <c r="D417" s="15" t="s">
        <v>623</v>
      </c>
      <c r="E417" s="16" t="s">
        <v>101</v>
      </c>
      <c r="F417" s="15" t="s">
        <v>30</v>
      </c>
      <c r="G417" s="17" t="s">
        <v>12</v>
      </c>
      <c r="H417" s="15" t="s">
        <v>55</v>
      </c>
      <c r="I417" s="18" t="s">
        <v>624</v>
      </c>
      <c r="J417" s="19">
        <v>32</v>
      </c>
      <c r="K417" s="20">
        <v>420</v>
      </c>
      <c r="L417" s="19">
        <v>13440</v>
      </c>
      <c r="M417" s="21">
        <v>0.06</v>
      </c>
      <c r="N417" s="5">
        <v>12633.6</v>
      </c>
      <c r="O417" s="17" t="s">
        <v>15</v>
      </c>
      <c r="P417" s="15" t="s">
        <v>64</v>
      </c>
      <c r="Q417" s="17" t="str">
        <f t="shared" si="6"/>
        <v>Air</v>
      </c>
      <c r="R417" s="17" t="str">
        <f>_xlfn.IFNA(VLOOKUP(F417,SalesReps,2,0),"UNKOWN")</f>
        <v>Sohail</v>
      </c>
    </row>
    <row r="418" spans="1:18">
      <c r="A418" s="12">
        <v>1400</v>
      </c>
      <c r="B418" s="13">
        <v>42867</v>
      </c>
      <c r="C418" s="14" t="s">
        <v>530</v>
      </c>
      <c r="D418" s="15" t="s">
        <v>625</v>
      </c>
      <c r="E418" s="16" t="s">
        <v>7</v>
      </c>
      <c r="F418" s="15" t="s">
        <v>25</v>
      </c>
      <c r="G418" s="17" t="s">
        <v>12</v>
      </c>
      <c r="H418" s="15" t="s">
        <v>114</v>
      </c>
      <c r="I418" s="18" t="s">
        <v>626</v>
      </c>
      <c r="J418" s="19">
        <v>34</v>
      </c>
      <c r="K418" s="20">
        <v>22080</v>
      </c>
      <c r="L418" s="19">
        <v>750720</v>
      </c>
      <c r="M418" s="21">
        <v>0.1</v>
      </c>
      <c r="N418" s="5">
        <v>675648</v>
      </c>
      <c r="O418" s="17" t="s">
        <v>13</v>
      </c>
      <c r="P418" s="15" t="s">
        <v>53</v>
      </c>
      <c r="Q418" s="17" t="str">
        <f t="shared" si="6"/>
        <v>Rail</v>
      </c>
      <c r="R418" s="17" t="str">
        <f>_xlfn.IFNA(VLOOKUP(F418,SalesReps,2,0),"UNKOWN")</f>
        <v>Amit</v>
      </c>
    </row>
    <row r="419" spans="1:18">
      <c r="A419" s="12">
        <v>1401</v>
      </c>
      <c r="B419" s="13">
        <v>42867</v>
      </c>
      <c r="C419" s="14" t="s">
        <v>530</v>
      </c>
      <c r="D419" s="15" t="s">
        <v>625</v>
      </c>
      <c r="E419" s="16" t="s">
        <v>7</v>
      </c>
      <c r="F419" s="15" t="s">
        <v>25</v>
      </c>
      <c r="G419" s="17" t="s">
        <v>12</v>
      </c>
      <c r="H419" s="15" t="s">
        <v>114</v>
      </c>
      <c r="I419" s="18" t="s">
        <v>627</v>
      </c>
      <c r="J419" s="19">
        <v>19</v>
      </c>
      <c r="K419" s="20">
        <v>300</v>
      </c>
      <c r="L419" s="19">
        <v>5700</v>
      </c>
      <c r="M419" s="21">
        <v>0.1</v>
      </c>
      <c r="N419" s="5">
        <v>5130</v>
      </c>
      <c r="O419" s="17" t="s">
        <v>13</v>
      </c>
      <c r="P419" s="15" t="s">
        <v>53</v>
      </c>
      <c r="Q419" s="17" t="str">
        <f t="shared" si="6"/>
        <v>Rail</v>
      </c>
      <c r="R419" s="17" t="str">
        <f>_xlfn.IFNA(VLOOKUP(F419,SalesReps,2,0),"UNKOWN")</f>
        <v>Amit</v>
      </c>
    </row>
    <row r="420" spans="1:18">
      <c r="A420" s="12">
        <v>1402</v>
      </c>
      <c r="B420" s="13">
        <v>42868</v>
      </c>
      <c r="C420" s="14" t="s">
        <v>530</v>
      </c>
      <c r="D420" s="15" t="s">
        <v>628</v>
      </c>
      <c r="E420" s="16" t="s">
        <v>7</v>
      </c>
      <c r="F420" s="15" t="s">
        <v>28</v>
      </c>
      <c r="G420" s="17" t="s">
        <v>66</v>
      </c>
      <c r="H420" s="15" t="s">
        <v>82</v>
      </c>
      <c r="I420" s="18" t="s">
        <v>629</v>
      </c>
      <c r="J420" s="19">
        <v>10</v>
      </c>
      <c r="K420" s="20">
        <v>1260</v>
      </c>
      <c r="L420" s="19">
        <v>12600</v>
      </c>
      <c r="M420" s="21">
        <v>0.1</v>
      </c>
      <c r="N420" s="5">
        <v>11340</v>
      </c>
      <c r="O420" s="17" t="s">
        <v>15</v>
      </c>
      <c r="P420" s="15" t="s">
        <v>49</v>
      </c>
      <c r="Q420" s="17" t="str">
        <f t="shared" si="6"/>
        <v>Air</v>
      </c>
      <c r="R420" s="17" t="str">
        <f>_xlfn.IFNA(VLOOKUP(F420,SalesReps,2,0),"UNKOWN")</f>
        <v>Sohail</v>
      </c>
    </row>
    <row r="421" spans="1:18">
      <c r="A421" s="12">
        <v>1403</v>
      </c>
      <c r="B421" s="13">
        <v>42868</v>
      </c>
      <c r="C421" s="14" t="s">
        <v>530</v>
      </c>
      <c r="D421" s="15" t="s">
        <v>549</v>
      </c>
      <c r="E421" s="16" t="s">
        <v>101</v>
      </c>
      <c r="F421" s="15" t="s">
        <v>30</v>
      </c>
      <c r="G421" s="17" t="s">
        <v>12</v>
      </c>
      <c r="H421" s="15" t="s">
        <v>47</v>
      </c>
      <c r="I421" s="18" t="s">
        <v>630</v>
      </c>
      <c r="J421" s="19">
        <v>20</v>
      </c>
      <c r="K421" s="20">
        <v>780</v>
      </c>
      <c r="L421" s="19">
        <v>15600</v>
      </c>
      <c r="M421" s="21">
        <v>0.05</v>
      </c>
      <c r="N421" s="5">
        <v>14820</v>
      </c>
      <c r="O421" s="17" t="s">
        <v>13</v>
      </c>
      <c r="P421" s="15" t="s">
        <v>53</v>
      </c>
      <c r="Q421" s="17" t="str">
        <f t="shared" si="6"/>
        <v>Rail</v>
      </c>
      <c r="R421" s="17" t="str">
        <f>_xlfn.IFNA(VLOOKUP(F421,SalesReps,2,0),"UNKOWN")</f>
        <v>Sohail</v>
      </c>
    </row>
    <row r="422" spans="1:18">
      <c r="A422" s="12">
        <v>1404</v>
      </c>
      <c r="B422" s="13">
        <v>42868</v>
      </c>
      <c r="C422" s="14" t="s">
        <v>530</v>
      </c>
      <c r="D422" s="15" t="s">
        <v>631</v>
      </c>
      <c r="E422" s="16" t="s">
        <v>7</v>
      </c>
      <c r="F422" s="15" t="s">
        <v>25</v>
      </c>
      <c r="G422" s="17" t="s">
        <v>66</v>
      </c>
      <c r="H422" s="15" t="s">
        <v>199</v>
      </c>
      <c r="I422" s="18" t="s">
        <v>632</v>
      </c>
      <c r="J422" s="19">
        <v>29</v>
      </c>
      <c r="K422" s="20">
        <v>14460</v>
      </c>
      <c r="L422" s="19">
        <v>419340</v>
      </c>
      <c r="M422" s="21">
        <v>0.09</v>
      </c>
      <c r="N422" s="5">
        <v>381599.4</v>
      </c>
      <c r="O422" s="17" t="s">
        <v>84</v>
      </c>
      <c r="P422" s="15" t="s">
        <v>60</v>
      </c>
      <c r="Q422" s="17" t="str">
        <f t="shared" si="6"/>
        <v>UNKOWN</v>
      </c>
      <c r="R422" s="17" t="str">
        <f>_xlfn.IFNA(VLOOKUP(F422,SalesReps,2,0),"UNKOWN")</f>
        <v>Amit</v>
      </c>
    </row>
    <row r="423" spans="1:18">
      <c r="A423" s="12">
        <v>1405</v>
      </c>
      <c r="B423" s="13">
        <v>42868</v>
      </c>
      <c r="C423" s="14" t="s">
        <v>530</v>
      </c>
      <c r="D423" s="15" t="s">
        <v>631</v>
      </c>
      <c r="E423" s="16" t="s">
        <v>7</v>
      </c>
      <c r="F423" s="15" t="s">
        <v>25</v>
      </c>
      <c r="G423" s="17" t="s">
        <v>8</v>
      </c>
      <c r="H423" s="15" t="s">
        <v>62</v>
      </c>
      <c r="I423" s="18" t="s">
        <v>633</v>
      </c>
      <c r="J423" s="19">
        <v>13</v>
      </c>
      <c r="K423" s="20">
        <v>7560</v>
      </c>
      <c r="L423" s="19">
        <v>98280</v>
      </c>
      <c r="M423" s="21">
        <v>0.02</v>
      </c>
      <c r="N423" s="5">
        <v>96314.4</v>
      </c>
      <c r="O423" s="17" t="s">
        <v>84</v>
      </c>
      <c r="P423" s="15" t="s">
        <v>79</v>
      </c>
      <c r="Q423" s="17" t="str">
        <f t="shared" si="6"/>
        <v>UNKOWN</v>
      </c>
      <c r="R423" s="17" t="str">
        <f>_xlfn.IFNA(VLOOKUP(F423,SalesReps,2,0),"UNKOWN")</f>
        <v>Amit</v>
      </c>
    </row>
    <row r="424" spans="1:18">
      <c r="A424" s="12">
        <v>1406</v>
      </c>
      <c r="B424" s="13">
        <v>42869</v>
      </c>
      <c r="C424" s="14" t="s">
        <v>530</v>
      </c>
      <c r="D424" s="15" t="s">
        <v>634</v>
      </c>
      <c r="E424" s="16" t="s">
        <v>101</v>
      </c>
      <c r="F424" s="15" t="s">
        <v>25</v>
      </c>
      <c r="G424" s="17" t="s">
        <v>12</v>
      </c>
      <c r="H424" s="15" t="s">
        <v>114</v>
      </c>
      <c r="I424" s="18" t="s">
        <v>412</v>
      </c>
      <c r="J424" s="19">
        <v>18</v>
      </c>
      <c r="K424" s="20">
        <v>1920</v>
      </c>
      <c r="L424" s="19">
        <v>34560</v>
      </c>
      <c r="M424" s="21">
        <v>0.02</v>
      </c>
      <c r="N424" s="5">
        <v>33868.800000000003</v>
      </c>
      <c r="O424" s="17" t="s">
        <v>84</v>
      </c>
      <c r="P424" s="15" t="s">
        <v>64</v>
      </c>
      <c r="Q424" s="17" t="str">
        <f t="shared" si="6"/>
        <v>UNKOWN</v>
      </c>
      <c r="R424" s="17" t="str">
        <f>_xlfn.IFNA(VLOOKUP(F424,SalesReps,2,0),"UNKOWN")</f>
        <v>Amit</v>
      </c>
    </row>
    <row r="425" spans="1:18">
      <c r="A425" s="12">
        <v>1407</v>
      </c>
      <c r="B425" s="13">
        <v>42869</v>
      </c>
      <c r="C425" s="14" t="s">
        <v>530</v>
      </c>
      <c r="D425" s="15" t="s">
        <v>429</v>
      </c>
      <c r="E425" s="16" t="s">
        <v>101</v>
      </c>
      <c r="F425" s="15" t="s">
        <v>25</v>
      </c>
      <c r="G425" s="17" t="s">
        <v>12</v>
      </c>
      <c r="H425" s="15" t="s">
        <v>128</v>
      </c>
      <c r="I425" s="18" t="s">
        <v>635</v>
      </c>
      <c r="J425" s="19">
        <v>45</v>
      </c>
      <c r="K425" s="20">
        <v>240</v>
      </c>
      <c r="L425" s="19">
        <v>10800</v>
      </c>
      <c r="M425" s="21">
        <v>0</v>
      </c>
      <c r="N425" s="5">
        <v>10800</v>
      </c>
      <c r="O425" s="17" t="s">
        <v>18</v>
      </c>
      <c r="P425" s="15" t="s">
        <v>79</v>
      </c>
      <c r="Q425" s="17" t="str">
        <f t="shared" si="6"/>
        <v>Air</v>
      </c>
      <c r="R425" s="17" t="str">
        <f>_xlfn.IFNA(VLOOKUP(F425,SalesReps,2,0),"UNKOWN")</f>
        <v>Amit</v>
      </c>
    </row>
    <row r="426" spans="1:18">
      <c r="A426" s="12">
        <v>1408</v>
      </c>
      <c r="B426" s="13">
        <v>42869</v>
      </c>
      <c r="C426" s="14" t="s">
        <v>530</v>
      </c>
      <c r="D426" s="15" t="s">
        <v>636</v>
      </c>
      <c r="E426" s="16" t="s">
        <v>50</v>
      </c>
      <c r="F426" s="15" t="s">
        <v>27</v>
      </c>
      <c r="G426" s="17" t="s">
        <v>66</v>
      </c>
      <c r="H426" s="15" t="s">
        <v>125</v>
      </c>
      <c r="I426" s="18" t="s">
        <v>245</v>
      </c>
      <c r="J426" s="19">
        <v>43</v>
      </c>
      <c r="K426" s="20">
        <v>2700</v>
      </c>
      <c r="L426" s="19">
        <v>116100</v>
      </c>
      <c r="M426" s="21">
        <v>0.04</v>
      </c>
      <c r="N426" s="5">
        <v>111456</v>
      </c>
      <c r="O426" s="17" t="s">
        <v>13</v>
      </c>
      <c r="P426" s="15" t="s">
        <v>53</v>
      </c>
      <c r="Q426" s="17" t="str">
        <f t="shared" si="6"/>
        <v>Rail</v>
      </c>
      <c r="R426" s="17" t="str">
        <f>_xlfn.IFNA(VLOOKUP(F426,SalesReps,2,0),"UNKOWN")</f>
        <v>Amit</v>
      </c>
    </row>
    <row r="427" spans="1:18">
      <c r="A427" s="12">
        <v>1409</v>
      </c>
      <c r="B427" s="13">
        <v>42869</v>
      </c>
      <c r="C427" s="14" t="s">
        <v>530</v>
      </c>
      <c r="D427" s="15" t="s">
        <v>637</v>
      </c>
      <c r="E427" s="16" t="s">
        <v>11</v>
      </c>
      <c r="F427" s="15" t="s">
        <v>30</v>
      </c>
      <c r="G427" s="17" t="s">
        <v>12</v>
      </c>
      <c r="H427" s="15" t="s">
        <v>114</v>
      </c>
      <c r="I427" s="18" t="s">
        <v>638</v>
      </c>
      <c r="J427" s="19">
        <v>43</v>
      </c>
      <c r="K427" s="20">
        <v>1860</v>
      </c>
      <c r="L427" s="19">
        <v>79980</v>
      </c>
      <c r="M427" s="21">
        <v>0.06</v>
      </c>
      <c r="N427" s="5">
        <v>75181.2</v>
      </c>
      <c r="O427" s="17" t="s">
        <v>9</v>
      </c>
      <c r="P427" s="15" t="s">
        <v>53</v>
      </c>
      <c r="Q427" s="17" t="str">
        <f t="shared" si="6"/>
        <v>Road</v>
      </c>
      <c r="R427" s="17" t="str">
        <f>_xlfn.IFNA(VLOOKUP(F427,SalesReps,2,0),"UNKOWN")</f>
        <v>Sohail</v>
      </c>
    </row>
    <row r="428" spans="1:18">
      <c r="A428" s="12">
        <v>1410</v>
      </c>
      <c r="B428" s="13">
        <v>42869</v>
      </c>
      <c r="C428" s="14" t="s">
        <v>530</v>
      </c>
      <c r="D428" s="15" t="s">
        <v>637</v>
      </c>
      <c r="E428" s="16" t="s">
        <v>11</v>
      </c>
      <c r="F428" s="15" t="s">
        <v>30</v>
      </c>
      <c r="G428" s="17" t="s">
        <v>66</v>
      </c>
      <c r="H428" s="15" t="s">
        <v>199</v>
      </c>
      <c r="I428" s="18" t="s">
        <v>639</v>
      </c>
      <c r="J428" s="19">
        <v>50</v>
      </c>
      <c r="K428" s="20">
        <v>8280</v>
      </c>
      <c r="L428" s="19">
        <v>414000</v>
      </c>
      <c r="M428" s="21">
        <v>7.0000000000000007E-2</v>
      </c>
      <c r="N428" s="5">
        <v>385020</v>
      </c>
      <c r="O428" s="17" t="s">
        <v>9</v>
      </c>
      <c r="P428" s="15" t="s">
        <v>79</v>
      </c>
      <c r="Q428" s="17" t="str">
        <f t="shared" si="6"/>
        <v>Road</v>
      </c>
      <c r="R428" s="17" t="str">
        <f>_xlfn.IFNA(VLOOKUP(F428,SalesReps,2,0),"UNKOWN")</f>
        <v>Sohail</v>
      </c>
    </row>
    <row r="429" spans="1:18">
      <c r="A429" s="12">
        <v>1411</v>
      </c>
      <c r="B429" s="13">
        <v>42870</v>
      </c>
      <c r="C429" s="14" t="s">
        <v>530</v>
      </c>
      <c r="D429" s="15" t="s">
        <v>640</v>
      </c>
      <c r="E429" s="16" t="s">
        <v>50</v>
      </c>
      <c r="F429" s="15" t="s">
        <v>30</v>
      </c>
      <c r="G429" s="17" t="s">
        <v>12</v>
      </c>
      <c r="H429" s="15" t="s">
        <v>51</v>
      </c>
      <c r="I429" s="18" t="s">
        <v>641</v>
      </c>
      <c r="J429" s="19">
        <v>17</v>
      </c>
      <c r="K429" s="20">
        <v>2220</v>
      </c>
      <c r="L429" s="19">
        <v>37740</v>
      </c>
      <c r="M429" s="21">
        <v>0.09</v>
      </c>
      <c r="N429" s="5">
        <v>34343.4</v>
      </c>
      <c r="O429" s="17" t="s">
        <v>84</v>
      </c>
      <c r="P429" s="15" t="s">
        <v>53</v>
      </c>
      <c r="Q429" s="17" t="str">
        <f t="shared" si="6"/>
        <v>UNKOWN</v>
      </c>
      <c r="R429" s="17" t="str">
        <f>_xlfn.IFNA(VLOOKUP(F429,SalesReps,2,0),"UNKOWN")</f>
        <v>Sohail</v>
      </c>
    </row>
    <row r="430" spans="1:18">
      <c r="A430" s="12">
        <v>1412</v>
      </c>
      <c r="B430" s="13">
        <v>42870</v>
      </c>
      <c r="C430" s="14" t="s">
        <v>530</v>
      </c>
      <c r="D430" s="15" t="s">
        <v>123</v>
      </c>
      <c r="E430" s="16" t="s">
        <v>50</v>
      </c>
      <c r="F430" s="15" t="s">
        <v>28</v>
      </c>
      <c r="G430" s="17" t="s">
        <v>66</v>
      </c>
      <c r="H430" s="15" t="s">
        <v>199</v>
      </c>
      <c r="I430" s="18" t="s">
        <v>436</v>
      </c>
      <c r="J430" s="19">
        <v>3</v>
      </c>
      <c r="K430" s="20">
        <v>6060</v>
      </c>
      <c r="L430" s="19">
        <v>18180</v>
      </c>
      <c r="M430" s="21">
        <v>0.1</v>
      </c>
      <c r="N430" s="5">
        <v>16362</v>
      </c>
      <c r="O430" s="17" t="s">
        <v>84</v>
      </c>
      <c r="P430" s="15" t="s">
        <v>79</v>
      </c>
      <c r="Q430" s="17" t="str">
        <f t="shared" si="6"/>
        <v>UNKOWN</v>
      </c>
      <c r="R430" s="17" t="str">
        <f>_xlfn.IFNA(VLOOKUP(F430,SalesReps,2,0),"UNKOWN")</f>
        <v>Sohail</v>
      </c>
    </row>
    <row r="431" spans="1:18">
      <c r="A431" s="12">
        <v>1413</v>
      </c>
      <c r="B431" s="13">
        <v>42870</v>
      </c>
      <c r="C431" s="14" t="s">
        <v>530</v>
      </c>
      <c r="D431" s="15" t="s">
        <v>123</v>
      </c>
      <c r="E431" s="16" t="s">
        <v>50</v>
      </c>
      <c r="F431" s="15" t="s">
        <v>28</v>
      </c>
      <c r="G431" s="17" t="s">
        <v>66</v>
      </c>
      <c r="H431" s="15" t="s">
        <v>82</v>
      </c>
      <c r="I431" s="18" t="s">
        <v>642</v>
      </c>
      <c r="J431" s="19">
        <v>8</v>
      </c>
      <c r="K431" s="20">
        <v>3120</v>
      </c>
      <c r="L431" s="19">
        <v>24960</v>
      </c>
      <c r="M431" s="21">
        <v>0.03</v>
      </c>
      <c r="N431" s="5">
        <v>24211.200000000001</v>
      </c>
      <c r="O431" s="17" t="s">
        <v>84</v>
      </c>
      <c r="P431" s="15" t="s">
        <v>79</v>
      </c>
      <c r="Q431" s="17" t="str">
        <f t="shared" si="6"/>
        <v>UNKOWN</v>
      </c>
      <c r="R431" s="17" t="str">
        <f>_xlfn.IFNA(VLOOKUP(F431,SalesReps,2,0),"UNKOWN")</f>
        <v>Sohail</v>
      </c>
    </row>
    <row r="432" spans="1:18">
      <c r="A432" s="12">
        <v>1414</v>
      </c>
      <c r="B432" s="13">
        <v>42870</v>
      </c>
      <c r="C432" s="14" t="s">
        <v>530</v>
      </c>
      <c r="D432" s="15" t="s">
        <v>643</v>
      </c>
      <c r="E432" s="16" t="s">
        <v>101</v>
      </c>
      <c r="F432" s="15" t="s">
        <v>28</v>
      </c>
      <c r="G432" s="17" t="s">
        <v>12</v>
      </c>
      <c r="H432" s="15" t="s">
        <v>114</v>
      </c>
      <c r="I432" s="18" t="s">
        <v>644</v>
      </c>
      <c r="J432" s="19">
        <v>8</v>
      </c>
      <c r="K432" s="20">
        <v>240</v>
      </c>
      <c r="L432" s="19">
        <v>1920</v>
      </c>
      <c r="M432" s="21">
        <v>0.03</v>
      </c>
      <c r="N432" s="5">
        <v>1862.4</v>
      </c>
      <c r="O432" s="17" t="s">
        <v>84</v>
      </c>
      <c r="P432" s="15" t="s">
        <v>64</v>
      </c>
      <c r="Q432" s="17" t="str">
        <f t="shared" si="6"/>
        <v>UNKOWN</v>
      </c>
      <c r="R432" s="17" t="str">
        <f>_xlfn.IFNA(VLOOKUP(F432,SalesReps,2,0),"UNKOWN")</f>
        <v>Sohail</v>
      </c>
    </row>
    <row r="433" spans="1:18">
      <c r="A433" s="12">
        <v>1415</v>
      </c>
      <c r="B433" s="13">
        <v>42870</v>
      </c>
      <c r="C433" s="14" t="s">
        <v>530</v>
      </c>
      <c r="D433" s="15" t="s">
        <v>645</v>
      </c>
      <c r="E433" s="16" t="s">
        <v>11</v>
      </c>
      <c r="F433" s="15" t="s">
        <v>25</v>
      </c>
      <c r="G433" s="17" t="s">
        <v>12</v>
      </c>
      <c r="H433" s="15" t="s">
        <v>120</v>
      </c>
      <c r="I433" s="18" t="s">
        <v>646</v>
      </c>
      <c r="J433" s="19">
        <v>23</v>
      </c>
      <c r="K433" s="20">
        <v>240</v>
      </c>
      <c r="L433" s="19">
        <v>5520</v>
      </c>
      <c r="M433" s="21">
        <v>0.1</v>
      </c>
      <c r="N433" s="5">
        <v>4968</v>
      </c>
      <c r="O433" s="17" t="s">
        <v>84</v>
      </c>
      <c r="P433" s="15" t="s">
        <v>64</v>
      </c>
      <c r="Q433" s="17" t="str">
        <f t="shared" si="6"/>
        <v>UNKOWN</v>
      </c>
      <c r="R433" s="17" t="str">
        <f>_xlfn.IFNA(VLOOKUP(F433,SalesReps,2,0),"UNKOWN")</f>
        <v>Amit</v>
      </c>
    </row>
    <row r="434" spans="1:18">
      <c r="A434" s="12">
        <v>1416</v>
      </c>
      <c r="B434" s="13">
        <v>42870</v>
      </c>
      <c r="C434" s="14" t="s">
        <v>530</v>
      </c>
      <c r="D434" s="15" t="s">
        <v>645</v>
      </c>
      <c r="E434" s="16" t="s">
        <v>11</v>
      </c>
      <c r="F434" s="15" t="s">
        <v>25</v>
      </c>
      <c r="G434" s="17" t="s">
        <v>12</v>
      </c>
      <c r="H434" s="15" t="s">
        <v>157</v>
      </c>
      <c r="I434" s="18" t="s">
        <v>371</v>
      </c>
      <c r="J434" s="19">
        <v>11</v>
      </c>
      <c r="K434" s="20">
        <v>120</v>
      </c>
      <c r="L434" s="19">
        <v>1320</v>
      </c>
      <c r="M434" s="21">
        <v>0</v>
      </c>
      <c r="N434" s="5">
        <v>1320</v>
      </c>
      <c r="O434" s="17" t="s">
        <v>84</v>
      </c>
      <c r="P434" s="15" t="s">
        <v>53</v>
      </c>
      <c r="Q434" s="17" t="str">
        <f t="shared" si="6"/>
        <v>UNKOWN</v>
      </c>
      <c r="R434" s="17" t="str">
        <f>_xlfn.IFNA(VLOOKUP(F434,SalesReps,2,0),"UNKOWN")</f>
        <v>Amit</v>
      </c>
    </row>
    <row r="435" spans="1:18">
      <c r="A435" s="12">
        <v>1417</v>
      </c>
      <c r="B435" s="13">
        <v>42870</v>
      </c>
      <c r="C435" s="14" t="s">
        <v>530</v>
      </c>
      <c r="D435" s="15" t="s">
        <v>613</v>
      </c>
      <c r="E435" s="16" t="s">
        <v>11</v>
      </c>
      <c r="F435" s="15" t="s">
        <v>28</v>
      </c>
      <c r="G435" s="17" t="s">
        <v>12</v>
      </c>
      <c r="H435" s="15" t="s">
        <v>157</v>
      </c>
      <c r="I435" s="18" t="s">
        <v>647</v>
      </c>
      <c r="J435" s="19">
        <v>32</v>
      </c>
      <c r="K435" s="20">
        <v>180</v>
      </c>
      <c r="L435" s="19">
        <v>5760</v>
      </c>
      <c r="M435" s="21">
        <v>0.01</v>
      </c>
      <c r="N435" s="5">
        <v>5702.4</v>
      </c>
      <c r="O435" s="17" t="s">
        <v>84</v>
      </c>
      <c r="P435" s="15" t="s">
        <v>53</v>
      </c>
      <c r="Q435" s="17" t="str">
        <f t="shared" si="6"/>
        <v>UNKOWN</v>
      </c>
      <c r="R435" s="17" t="str">
        <f>_xlfn.IFNA(VLOOKUP(F435,SalesReps,2,0),"UNKOWN")</f>
        <v>Sohail</v>
      </c>
    </row>
    <row r="436" spans="1:18">
      <c r="A436" s="12">
        <v>1418</v>
      </c>
      <c r="B436" s="13">
        <v>42870</v>
      </c>
      <c r="C436" s="14" t="s">
        <v>530</v>
      </c>
      <c r="D436" s="15" t="s">
        <v>613</v>
      </c>
      <c r="E436" s="16" t="s">
        <v>11</v>
      </c>
      <c r="F436" s="15" t="s">
        <v>28</v>
      </c>
      <c r="G436" s="17" t="s">
        <v>8</v>
      </c>
      <c r="H436" s="15" t="s">
        <v>44</v>
      </c>
      <c r="I436" s="18" t="s">
        <v>402</v>
      </c>
      <c r="J436" s="19">
        <v>50</v>
      </c>
      <c r="K436" s="20">
        <v>1980</v>
      </c>
      <c r="L436" s="19">
        <v>99000</v>
      </c>
      <c r="M436" s="21">
        <v>0.02</v>
      </c>
      <c r="N436" s="5">
        <v>97020</v>
      </c>
      <c r="O436" s="17" t="s">
        <v>84</v>
      </c>
      <c r="P436" s="15" t="s">
        <v>64</v>
      </c>
      <c r="Q436" s="17" t="str">
        <f t="shared" si="6"/>
        <v>UNKOWN</v>
      </c>
      <c r="R436" s="17" t="str">
        <f>_xlfn.IFNA(VLOOKUP(F436,SalesReps,2,0),"UNKOWN")</f>
        <v>Sohail</v>
      </c>
    </row>
    <row r="437" spans="1:18">
      <c r="A437" s="12">
        <v>1419</v>
      </c>
      <c r="B437" s="13">
        <v>42870</v>
      </c>
      <c r="C437" s="14" t="s">
        <v>530</v>
      </c>
      <c r="D437" s="15" t="s">
        <v>648</v>
      </c>
      <c r="E437" s="16" t="s">
        <v>7</v>
      </c>
      <c r="F437" s="15" t="s">
        <v>27</v>
      </c>
      <c r="G437" s="17" t="s">
        <v>12</v>
      </c>
      <c r="H437" s="15" t="s">
        <v>114</v>
      </c>
      <c r="I437" s="18" t="s">
        <v>649</v>
      </c>
      <c r="J437" s="19">
        <v>21</v>
      </c>
      <c r="K437" s="20">
        <v>660</v>
      </c>
      <c r="L437" s="19">
        <v>13860</v>
      </c>
      <c r="M437" s="21">
        <v>0.05</v>
      </c>
      <c r="N437" s="5">
        <v>13167</v>
      </c>
      <c r="O437" s="17" t="s">
        <v>84</v>
      </c>
      <c r="P437" s="15" t="s">
        <v>53</v>
      </c>
      <c r="Q437" s="17" t="str">
        <f t="shared" si="6"/>
        <v>UNKOWN</v>
      </c>
      <c r="R437" s="17" t="str">
        <f>_xlfn.IFNA(VLOOKUP(F437,SalesReps,2,0),"UNKOWN")</f>
        <v>Amit</v>
      </c>
    </row>
    <row r="438" spans="1:18">
      <c r="A438" s="12">
        <v>1420</v>
      </c>
      <c r="B438" s="13">
        <v>42871</v>
      </c>
      <c r="C438" s="14" t="s">
        <v>530</v>
      </c>
      <c r="D438" s="15" t="s">
        <v>650</v>
      </c>
      <c r="E438" s="16" t="s">
        <v>101</v>
      </c>
      <c r="F438" s="15" t="s">
        <v>27</v>
      </c>
      <c r="G438" s="17" t="s">
        <v>12</v>
      </c>
      <c r="H438" s="15" t="s">
        <v>47</v>
      </c>
      <c r="I438" s="18" t="s">
        <v>651</v>
      </c>
      <c r="J438" s="19">
        <v>13</v>
      </c>
      <c r="K438" s="20">
        <v>420</v>
      </c>
      <c r="L438" s="19">
        <v>5460</v>
      </c>
      <c r="M438" s="21">
        <v>0.06</v>
      </c>
      <c r="N438" s="5">
        <v>5132.3999999999996</v>
      </c>
      <c r="O438" s="17" t="s">
        <v>84</v>
      </c>
      <c r="P438" s="15" t="s">
        <v>60</v>
      </c>
      <c r="Q438" s="17" t="str">
        <f t="shared" si="6"/>
        <v>UNKOWN</v>
      </c>
      <c r="R438" s="17" t="str">
        <f>_xlfn.IFNA(VLOOKUP(F438,SalesReps,2,0),"UNKOWN")</f>
        <v>Amit</v>
      </c>
    </row>
    <row r="439" spans="1:18">
      <c r="A439" s="12">
        <v>1421</v>
      </c>
      <c r="B439" s="13">
        <v>42871</v>
      </c>
      <c r="C439" s="14" t="s">
        <v>530</v>
      </c>
      <c r="D439" s="15" t="s">
        <v>652</v>
      </c>
      <c r="E439" s="16" t="s">
        <v>101</v>
      </c>
      <c r="F439" s="15" t="s">
        <v>30</v>
      </c>
      <c r="G439" s="17" t="s">
        <v>12</v>
      </c>
      <c r="H439" s="15" t="s">
        <v>114</v>
      </c>
      <c r="I439" s="18" t="s">
        <v>653</v>
      </c>
      <c r="J439" s="19">
        <v>32</v>
      </c>
      <c r="K439" s="20">
        <v>240</v>
      </c>
      <c r="L439" s="19">
        <v>7680</v>
      </c>
      <c r="M439" s="21">
        <v>7.0000000000000007E-2</v>
      </c>
      <c r="N439" s="5">
        <v>7142.4</v>
      </c>
      <c r="O439" s="17" t="s">
        <v>15</v>
      </c>
      <c r="P439" s="15" t="s">
        <v>53</v>
      </c>
      <c r="Q439" s="17" t="str">
        <f t="shared" si="6"/>
        <v>Air</v>
      </c>
      <c r="R439" s="17" t="str">
        <f>_xlfn.IFNA(VLOOKUP(F439,SalesReps,2,0),"UNKOWN")</f>
        <v>Sohail</v>
      </c>
    </row>
    <row r="440" spans="1:18">
      <c r="A440" s="12">
        <v>1422</v>
      </c>
      <c r="B440" s="13">
        <v>42871</v>
      </c>
      <c r="C440" s="14" t="s">
        <v>530</v>
      </c>
      <c r="D440" s="15" t="s">
        <v>652</v>
      </c>
      <c r="E440" s="16" t="s">
        <v>101</v>
      </c>
      <c r="F440" s="15" t="s">
        <v>30</v>
      </c>
      <c r="G440" s="17" t="s">
        <v>12</v>
      </c>
      <c r="H440" s="15" t="s">
        <v>55</v>
      </c>
      <c r="I440" s="18" t="s">
        <v>654</v>
      </c>
      <c r="J440" s="19">
        <v>13</v>
      </c>
      <c r="K440" s="20">
        <v>900</v>
      </c>
      <c r="L440" s="19">
        <v>11700</v>
      </c>
      <c r="M440" s="21">
        <v>0</v>
      </c>
      <c r="N440" s="5">
        <v>11700</v>
      </c>
      <c r="O440" s="17" t="s">
        <v>15</v>
      </c>
      <c r="P440" s="15" t="s">
        <v>46</v>
      </c>
      <c r="Q440" s="17" t="str">
        <f t="shared" si="6"/>
        <v>Air</v>
      </c>
      <c r="R440" s="17" t="str">
        <f>_xlfn.IFNA(VLOOKUP(F440,SalesReps,2,0),"UNKOWN")</f>
        <v>Sohail</v>
      </c>
    </row>
    <row r="441" spans="1:18">
      <c r="A441" s="12">
        <v>1423</v>
      </c>
      <c r="B441" s="13">
        <v>42871</v>
      </c>
      <c r="C441" s="14" t="s">
        <v>530</v>
      </c>
      <c r="D441" s="15" t="s">
        <v>424</v>
      </c>
      <c r="E441" s="16" t="s">
        <v>50</v>
      </c>
      <c r="F441" s="15" t="s">
        <v>28</v>
      </c>
      <c r="G441" s="17" t="s">
        <v>8</v>
      </c>
      <c r="H441" s="15" t="s">
        <v>70</v>
      </c>
      <c r="I441" s="18" t="s">
        <v>655</v>
      </c>
      <c r="J441" s="19">
        <v>7</v>
      </c>
      <c r="K441" s="20">
        <v>7260</v>
      </c>
      <c r="L441" s="19">
        <v>50820</v>
      </c>
      <c r="M441" s="21">
        <v>0.02</v>
      </c>
      <c r="N441" s="5">
        <v>49803.6</v>
      </c>
      <c r="O441" s="17" t="s">
        <v>18</v>
      </c>
      <c r="P441" s="15" t="s">
        <v>49</v>
      </c>
      <c r="Q441" s="17" t="str">
        <f t="shared" si="6"/>
        <v>Air</v>
      </c>
      <c r="R441" s="17" t="str">
        <f>_xlfn.IFNA(VLOOKUP(F441,SalesReps,2,0),"UNKOWN")</f>
        <v>Sohail</v>
      </c>
    </row>
    <row r="442" spans="1:18">
      <c r="A442" s="12">
        <v>1424</v>
      </c>
      <c r="B442" s="13">
        <v>42872</v>
      </c>
      <c r="C442" s="14" t="s">
        <v>530</v>
      </c>
      <c r="D442" s="15" t="s">
        <v>564</v>
      </c>
      <c r="E442" s="16" t="s">
        <v>50</v>
      </c>
      <c r="F442" s="15" t="s">
        <v>25</v>
      </c>
      <c r="G442" s="17" t="s">
        <v>12</v>
      </c>
      <c r="H442" s="15" t="s">
        <v>114</v>
      </c>
      <c r="I442" s="18" t="s">
        <v>619</v>
      </c>
      <c r="J442" s="19">
        <v>8</v>
      </c>
      <c r="K442" s="20">
        <v>2640</v>
      </c>
      <c r="L442" s="19">
        <v>21120</v>
      </c>
      <c r="M442" s="21">
        <v>0.05</v>
      </c>
      <c r="N442" s="5">
        <v>20064</v>
      </c>
      <c r="O442" s="17" t="s">
        <v>13</v>
      </c>
      <c r="P442" s="15" t="s">
        <v>53</v>
      </c>
      <c r="Q442" s="17" t="str">
        <f t="shared" si="6"/>
        <v>Rail</v>
      </c>
      <c r="R442" s="17" t="str">
        <f>_xlfn.IFNA(VLOOKUP(F442,SalesReps,2,0),"UNKOWN")</f>
        <v>Amit</v>
      </c>
    </row>
    <row r="443" spans="1:18">
      <c r="A443" s="12">
        <v>1425</v>
      </c>
      <c r="B443" s="13">
        <v>42872</v>
      </c>
      <c r="C443" s="14" t="s">
        <v>530</v>
      </c>
      <c r="D443" s="15" t="s">
        <v>656</v>
      </c>
      <c r="E443" s="16" t="s">
        <v>50</v>
      </c>
      <c r="F443" s="15" t="s">
        <v>30</v>
      </c>
      <c r="G443" s="17" t="s">
        <v>8</v>
      </c>
      <c r="H443" s="15" t="s">
        <v>44</v>
      </c>
      <c r="I443" s="18" t="s">
        <v>165</v>
      </c>
      <c r="J443" s="19">
        <v>11</v>
      </c>
      <c r="K443" s="20">
        <v>300</v>
      </c>
      <c r="L443" s="19">
        <v>3300</v>
      </c>
      <c r="M443" s="21">
        <v>0.08</v>
      </c>
      <c r="N443" s="5">
        <v>3036</v>
      </c>
      <c r="O443" s="17" t="s">
        <v>15</v>
      </c>
      <c r="P443" s="15" t="s">
        <v>60</v>
      </c>
      <c r="Q443" s="17" t="str">
        <f t="shared" si="6"/>
        <v>Air</v>
      </c>
      <c r="R443" s="17" t="str">
        <f>_xlfn.IFNA(VLOOKUP(F443,SalesReps,2,0),"UNKOWN")</f>
        <v>Sohail</v>
      </c>
    </row>
    <row r="444" spans="1:18">
      <c r="A444" s="12">
        <v>1426</v>
      </c>
      <c r="B444" s="13">
        <v>42872</v>
      </c>
      <c r="C444" s="14" t="s">
        <v>530</v>
      </c>
      <c r="D444" s="15" t="s">
        <v>657</v>
      </c>
      <c r="E444" s="16" t="s">
        <v>50</v>
      </c>
      <c r="F444" s="15" t="s">
        <v>28</v>
      </c>
      <c r="G444" s="17" t="s">
        <v>66</v>
      </c>
      <c r="H444" s="15" t="s">
        <v>82</v>
      </c>
      <c r="I444" s="18" t="s">
        <v>240</v>
      </c>
      <c r="J444" s="19">
        <v>5</v>
      </c>
      <c r="K444" s="20">
        <v>480</v>
      </c>
      <c r="L444" s="19">
        <v>2400</v>
      </c>
      <c r="M444" s="21">
        <v>0.02</v>
      </c>
      <c r="N444" s="5">
        <v>2352</v>
      </c>
      <c r="O444" s="17" t="s">
        <v>13</v>
      </c>
      <c r="P444" s="15" t="s">
        <v>53</v>
      </c>
      <c r="Q444" s="17" t="str">
        <f t="shared" si="6"/>
        <v>Rail</v>
      </c>
      <c r="R444" s="17" t="str">
        <f>_xlfn.IFNA(VLOOKUP(F444,SalesReps,2,0),"UNKOWN")</f>
        <v>Sohail</v>
      </c>
    </row>
    <row r="445" spans="1:18">
      <c r="A445" s="12">
        <v>1427</v>
      </c>
      <c r="B445" s="13">
        <v>42872</v>
      </c>
      <c r="C445" s="14" t="s">
        <v>530</v>
      </c>
      <c r="D445" s="15" t="s">
        <v>657</v>
      </c>
      <c r="E445" s="16" t="s">
        <v>50</v>
      </c>
      <c r="F445" s="15" t="s">
        <v>28</v>
      </c>
      <c r="G445" s="17" t="s">
        <v>12</v>
      </c>
      <c r="H445" s="15" t="s">
        <v>47</v>
      </c>
      <c r="I445" s="18" t="s">
        <v>658</v>
      </c>
      <c r="J445" s="19">
        <v>37</v>
      </c>
      <c r="K445" s="20">
        <v>360</v>
      </c>
      <c r="L445" s="19">
        <v>13320</v>
      </c>
      <c r="M445" s="21">
        <v>0.09</v>
      </c>
      <c r="N445" s="5">
        <v>12121.2</v>
      </c>
      <c r="O445" s="17" t="s">
        <v>13</v>
      </c>
      <c r="P445" s="15" t="s">
        <v>53</v>
      </c>
      <c r="Q445" s="17" t="str">
        <f t="shared" si="6"/>
        <v>Rail</v>
      </c>
      <c r="R445" s="17" t="str">
        <f>_xlfn.IFNA(VLOOKUP(F445,SalesReps,2,0),"UNKOWN")</f>
        <v>Sohail</v>
      </c>
    </row>
    <row r="446" spans="1:18">
      <c r="A446" s="12">
        <v>1428</v>
      </c>
      <c r="B446" s="13">
        <v>42872</v>
      </c>
      <c r="C446" s="14" t="s">
        <v>530</v>
      </c>
      <c r="D446" s="15" t="s">
        <v>657</v>
      </c>
      <c r="E446" s="16" t="s">
        <v>50</v>
      </c>
      <c r="F446" s="15" t="s">
        <v>28</v>
      </c>
      <c r="G446" s="17" t="s">
        <v>12</v>
      </c>
      <c r="H446" s="15" t="s">
        <v>55</v>
      </c>
      <c r="I446" s="18" t="s">
        <v>94</v>
      </c>
      <c r="J446" s="19">
        <v>37</v>
      </c>
      <c r="K446" s="20">
        <v>16800</v>
      </c>
      <c r="L446" s="19">
        <v>621600</v>
      </c>
      <c r="M446" s="21">
        <v>0.06</v>
      </c>
      <c r="N446" s="5">
        <v>584304</v>
      </c>
      <c r="O446" s="17" t="s">
        <v>13</v>
      </c>
      <c r="P446" s="15" t="s">
        <v>49</v>
      </c>
      <c r="Q446" s="17" t="str">
        <f t="shared" si="6"/>
        <v>Rail</v>
      </c>
      <c r="R446" s="17" t="str">
        <f>_xlfn.IFNA(VLOOKUP(F446,SalesReps,2,0),"UNKOWN")</f>
        <v>Sohail</v>
      </c>
    </row>
    <row r="447" spans="1:18">
      <c r="A447" s="12">
        <v>1429</v>
      </c>
      <c r="B447" s="13">
        <v>42872</v>
      </c>
      <c r="C447" s="14" t="s">
        <v>530</v>
      </c>
      <c r="D447" s="15" t="s">
        <v>659</v>
      </c>
      <c r="E447" s="16" t="s">
        <v>11</v>
      </c>
      <c r="F447" s="15" t="s">
        <v>30</v>
      </c>
      <c r="G447" s="17" t="s">
        <v>8</v>
      </c>
      <c r="H447" s="15" t="s">
        <v>44</v>
      </c>
      <c r="I447" s="18" t="s">
        <v>660</v>
      </c>
      <c r="J447" s="19">
        <v>18</v>
      </c>
      <c r="K447" s="20">
        <v>960</v>
      </c>
      <c r="L447" s="19">
        <v>17280</v>
      </c>
      <c r="M447" s="21">
        <v>0.1</v>
      </c>
      <c r="N447" s="5">
        <v>15552</v>
      </c>
      <c r="O447" s="17" t="s">
        <v>84</v>
      </c>
      <c r="P447" s="15" t="s">
        <v>53</v>
      </c>
      <c r="Q447" s="17" t="str">
        <f t="shared" si="6"/>
        <v>UNKOWN</v>
      </c>
      <c r="R447" s="17" t="str">
        <f>_xlfn.IFNA(VLOOKUP(F447,SalesReps,2,0),"UNKOWN")</f>
        <v>Sohail</v>
      </c>
    </row>
    <row r="448" spans="1:18">
      <c r="A448" s="12">
        <v>1430</v>
      </c>
      <c r="B448" s="13">
        <v>42872</v>
      </c>
      <c r="C448" s="14" t="s">
        <v>530</v>
      </c>
      <c r="D448" s="15" t="s">
        <v>659</v>
      </c>
      <c r="E448" s="16" t="s">
        <v>11</v>
      </c>
      <c r="F448" s="15" t="s">
        <v>30</v>
      </c>
      <c r="G448" s="17" t="s">
        <v>12</v>
      </c>
      <c r="H448" s="15" t="s">
        <v>47</v>
      </c>
      <c r="I448" s="18" t="s">
        <v>350</v>
      </c>
      <c r="J448" s="19">
        <v>36</v>
      </c>
      <c r="K448" s="20">
        <v>420</v>
      </c>
      <c r="L448" s="19">
        <v>15120</v>
      </c>
      <c r="M448" s="21">
        <v>0.09</v>
      </c>
      <c r="N448" s="5">
        <v>13759.2</v>
      </c>
      <c r="O448" s="17" t="s">
        <v>84</v>
      </c>
      <c r="P448" s="15" t="s">
        <v>53</v>
      </c>
      <c r="Q448" s="17" t="str">
        <f t="shared" si="6"/>
        <v>UNKOWN</v>
      </c>
      <c r="R448" s="17" t="str">
        <f>_xlfn.IFNA(VLOOKUP(F448,SalesReps,2,0),"UNKOWN")</f>
        <v>Sohail</v>
      </c>
    </row>
    <row r="449" spans="1:18">
      <c r="A449" s="12">
        <v>1431</v>
      </c>
      <c r="B449" s="13">
        <v>42873</v>
      </c>
      <c r="C449" s="14" t="s">
        <v>530</v>
      </c>
      <c r="D449" s="15" t="s">
        <v>661</v>
      </c>
      <c r="E449" s="16" t="s">
        <v>7</v>
      </c>
      <c r="F449" s="15" t="s">
        <v>25</v>
      </c>
      <c r="G449" s="17" t="s">
        <v>8</v>
      </c>
      <c r="H449" s="15" t="s">
        <v>62</v>
      </c>
      <c r="I449" s="18" t="s">
        <v>116</v>
      </c>
      <c r="J449" s="19">
        <v>20</v>
      </c>
      <c r="K449" s="20">
        <v>9360</v>
      </c>
      <c r="L449" s="19">
        <v>187200</v>
      </c>
      <c r="M449" s="21">
        <v>0.08</v>
      </c>
      <c r="N449" s="5">
        <v>172224</v>
      </c>
      <c r="O449" s="17" t="s">
        <v>18</v>
      </c>
      <c r="P449" s="15" t="s">
        <v>64</v>
      </c>
      <c r="Q449" s="17" t="str">
        <f t="shared" si="6"/>
        <v>Air</v>
      </c>
      <c r="R449" s="17" t="str">
        <f>_xlfn.IFNA(VLOOKUP(F449,SalesReps,2,0),"UNKOWN")</f>
        <v>Amit</v>
      </c>
    </row>
    <row r="450" spans="1:18">
      <c r="A450" s="12">
        <v>1432</v>
      </c>
      <c r="B450" s="13">
        <v>42873</v>
      </c>
      <c r="C450" s="14" t="s">
        <v>530</v>
      </c>
      <c r="D450" s="15" t="s">
        <v>661</v>
      </c>
      <c r="E450" s="16" t="s">
        <v>7</v>
      </c>
      <c r="F450" s="15" t="s">
        <v>25</v>
      </c>
      <c r="G450" s="17" t="s">
        <v>12</v>
      </c>
      <c r="H450" s="15" t="s">
        <v>47</v>
      </c>
      <c r="I450" s="18" t="s">
        <v>332</v>
      </c>
      <c r="J450" s="19">
        <v>46</v>
      </c>
      <c r="K450" s="20">
        <v>420</v>
      </c>
      <c r="L450" s="19">
        <v>19320</v>
      </c>
      <c r="M450" s="21">
        <v>0.1</v>
      </c>
      <c r="N450" s="5">
        <v>17388</v>
      </c>
      <c r="O450" s="17" t="s">
        <v>18</v>
      </c>
      <c r="P450" s="15" t="s">
        <v>60</v>
      </c>
      <c r="Q450" s="17" t="str">
        <f t="shared" si="6"/>
        <v>Air</v>
      </c>
      <c r="R450" s="17" t="str">
        <f>_xlfn.IFNA(VLOOKUP(F450,SalesReps,2,0),"UNKOWN")</f>
        <v>Amit</v>
      </c>
    </row>
    <row r="451" spans="1:18">
      <c r="A451" s="12">
        <v>1433</v>
      </c>
      <c r="B451" s="13">
        <v>42873</v>
      </c>
      <c r="C451" s="14" t="s">
        <v>530</v>
      </c>
      <c r="D451" s="15" t="s">
        <v>574</v>
      </c>
      <c r="E451" s="16" t="s">
        <v>50</v>
      </c>
      <c r="F451" s="15" t="s">
        <v>30</v>
      </c>
      <c r="G451" s="17" t="s">
        <v>12</v>
      </c>
      <c r="H451" s="15" t="s">
        <v>47</v>
      </c>
      <c r="I451" s="18" t="s">
        <v>662</v>
      </c>
      <c r="J451" s="19">
        <v>1</v>
      </c>
      <c r="K451" s="20">
        <v>540</v>
      </c>
      <c r="L451" s="19">
        <v>540</v>
      </c>
      <c r="M451" s="21">
        <v>0.1</v>
      </c>
      <c r="N451" s="5">
        <v>486</v>
      </c>
      <c r="O451" s="17" t="s">
        <v>13</v>
      </c>
      <c r="P451" s="15" t="s">
        <v>53</v>
      </c>
      <c r="Q451" s="17" t="str">
        <f t="shared" si="6"/>
        <v>Rail</v>
      </c>
      <c r="R451" s="17" t="str">
        <f>_xlfn.IFNA(VLOOKUP(F451,SalesReps,2,0),"UNKOWN")</f>
        <v>Sohail</v>
      </c>
    </row>
    <row r="452" spans="1:18">
      <c r="A452" s="12">
        <v>1434</v>
      </c>
      <c r="B452" s="13">
        <v>42874</v>
      </c>
      <c r="C452" s="14" t="s">
        <v>530</v>
      </c>
      <c r="D452" s="15" t="s">
        <v>261</v>
      </c>
      <c r="E452" s="16" t="s">
        <v>7</v>
      </c>
      <c r="F452" s="15" t="s">
        <v>30</v>
      </c>
      <c r="G452" s="17" t="s">
        <v>12</v>
      </c>
      <c r="H452" s="15" t="s">
        <v>128</v>
      </c>
      <c r="I452" s="18" t="s">
        <v>663</v>
      </c>
      <c r="J452" s="19">
        <v>24</v>
      </c>
      <c r="K452" s="20">
        <v>3660</v>
      </c>
      <c r="L452" s="19">
        <v>87840</v>
      </c>
      <c r="M452" s="21">
        <v>0.08</v>
      </c>
      <c r="N452" s="5">
        <v>80812.800000000003</v>
      </c>
      <c r="O452" s="17" t="s">
        <v>84</v>
      </c>
      <c r="P452" s="15" t="s">
        <v>46</v>
      </c>
      <c r="Q452" s="17" t="str">
        <f t="shared" si="6"/>
        <v>UNKOWN</v>
      </c>
      <c r="R452" s="17" t="str">
        <f>_xlfn.IFNA(VLOOKUP(F452,SalesReps,2,0),"UNKOWN")</f>
        <v>Sohail</v>
      </c>
    </row>
    <row r="453" spans="1:18">
      <c r="A453" s="12">
        <v>1435</v>
      </c>
      <c r="B453" s="13">
        <v>42874</v>
      </c>
      <c r="C453" s="14" t="s">
        <v>530</v>
      </c>
      <c r="D453" s="15" t="s">
        <v>261</v>
      </c>
      <c r="E453" s="16" t="s">
        <v>7</v>
      </c>
      <c r="F453" s="15" t="s">
        <v>30</v>
      </c>
      <c r="G453" s="17" t="s">
        <v>8</v>
      </c>
      <c r="H453" s="15" t="s">
        <v>62</v>
      </c>
      <c r="I453" s="18" t="s">
        <v>664</v>
      </c>
      <c r="J453" s="19">
        <v>43</v>
      </c>
      <c r="K453" s="20">
        <v>7560</v>
      </c>
      <c r="L453" s="19">
        <v>325080</v>
      </c>
      <c r="M453" s="21">
        <v>0.05</v>
      </c>
      <c r="N453" s="5">
        <v>308826</v>
      </c>
      <c r="O453" s="17" t="s">
        <v>84</v>
      </c>
      <c r="P453" s="15" t="s">
        <v>53</v>
      </c>
      <c r="Q453" s="17" t="str">
        <f t="shared" si="6"/>
        <v>UNKOWN</v>
      </c>
      <c r="R453" s="17" t="str">
        <f>_xlfn.IFNA(VLOOKUP(F453,SalesReps,2,0),"UNKOWN")</f>
        <v>Sohail</v>
      </c>
    </row>
    <row r="454" spans="1:18">
      <c r="A454" s="12">
        <v>1436</v>
      </c>
      <c r="B454" s="13">
        <v>42874</v>
      </c>
      <c r="C454" s="14" t="s">
        <v>530</v>
      </c>
      <c r="D454" s="15" t="s">
        <v>261</v>
      </c>
      <c r="E454" s="16" t="s">
        <v>7</v>
      </c>
      <c r="F454" s="15" t="s">
        <v>30</v>
      </c>
      <c r="G454" s="17" t="s">
        <v>8</v>
      </c>
      <c r="H454" s="15" t="s">
        <v>62</v>
      </c>
      <c r="I454" s="18" t="s">
        <v>665</v>
      </c>
      <c r="J454" s="19">
        <v>44</v>
      </c>
      <c r="K454" s="20">
        <v>7560</v>
      </c>
      <c r="L454" s="19">
        <v>332640</v>
      </c>
      <c r="M454" s="21">
        <v>0.1</v>
      </c>
      <c r="N454" s="5">
        <v>299376</v>
      </c>
      <c r="O454" s="17" t="s">
        <v>84</v>
      </c>
      <c r="P454" s="15" t="s">
        <v>49</v>
      </c>
      <c r="Q454" s="17" t="str">
        <f t="shared" si="6"/>
        <v>UNKOWN</v>
      </c>
      <c r="R454" s="17" t="str">
        <f>_xlfn.IFNA(VLOOKUP(F454,SalesReps,2,0),"UNKOWN")</f>
        <v>Sohail</v>
      </c>
    </row>
    <row r="455" spans="1:18">
      <c r="A455" s="12">
        <v>1437</v>
      </c>
      <c r="B455" s="13">
        <v>42874</v>
      </c>
      <c r="C455" s="14" t="s">
        <v>530</v>
      </c>
      <c r="D455" s="15" t="s">
        <v>190</v>
      </c>
      <c r="E455" s="16" t="s">
        <v>11</v>
      </c>
      <c r="F455" s="15" t="s">
        <v>28</v>
      </c>
      <c r="G455" s="17" t="s">
        <v>12</v>
      </c>
      <c r="H455" s="15" t="s">
        <v>74</v>
      </c>
      <c r="I455" s="18" t="s">
        <v>666</v>
      </c>
      <c r="J455" s="19">
        <v>46</v>
      </c>
      <c r="K455" s="20">
        <v>240</v>
      </c>
      <c r="L455" s="19">
        <v>11040</v>
      </c>
      <c r="M455" s="21">
        <v>0.04</v>
      </c>
      <c r="N455" s="5">
        <v>10598.4</v>
      </c>
      <c r="O455" s="17" t="s">
        <v>15</v>
      </c>
      <c r="P455" s="15" t="s">
        <v>46</v>
      </c>
      <c r="Q455" s="17" t="str">
        <f t="shared" si="6"/>
        <v>Air</v>
      </c>
      <c r="R455" s="17" t="str">
        <f>_xlfn.IFNA(VLOOKUP(F455,SalesReps,2,0),"UNKOWN")</f>
        <v>Sohail</v>
      </c>
    </row>
    <row r="456" spans="1:18">
      <c r="A456" s="12">
        <v>1438</v>
      </c>
      <c r="B456" s="13">
        <v>42874</v>
      </c>
      <c r="C456" s="14" t="s">
        <v>530</v>
      </c>
      <c r="D456" s="15" t="s">
        <v>667</v>
      </c>
      <c r="E456" s="16" t="s">
        <v>11</v>
      </c>
      <c r="F456" s="15" t="s">
        <v>27</v>
      </c>
      <c r="G456" s="17" t="s">
        <v>8</v>
      </c>
      <c r="H456" s="15" t="s">
        <v>62</v>
      </c>
      <c r="I456" s="18" t="s">
        <v>668</v>
      </c>
      <c r="J456" s="19">
        <v>25</v>
      </c>
      <c r="K456" s="20">
        <v>10800</v>
      </c>
      <c r="L456" s="19">
        <v>270000</v>
      </c>
      <c r="M456" s="21">
        <v>0.02</v>
      </c>
      <c r="N456" s="5">
        <v>264600</v>
      </c>
      <c r="O456" s="17" t="s">
        <v>18</v>
      </c>
      <c r="P456" s="15" t="s">
        <v>46</v>
      </c>
      <c r="Q456" s="17" t="str">
        <f t="shared" si="6"/>
        <v>Air</v>
      </c>
      <c r="R456" s="17" t="str">
        <f>_xlfn.IFNA(VLOOKUP(F456,SalesReps,2,0),"UNKOWN")</f>
        <v>Amit</v>
      </c>
    </row>
    <row r="457" spans="1:18">
      <c r="A457" s="12">
        <v>1439</v>
      </c>
      <c r="B457" s="13">
        <v>42874</v>
      </c>
      <c r="C457" s="14" t="s">
        <v>530</v>
      </c>
      <c r="D457" s="15" t="s">
        <v>669</v>
      </c>
      <c r="E457" s="16" t="s">
        <v>7</v>
      </c>
      <c r="F457" s="15" t="s">
        <v>27</v>
      </c>
      <c r="G457" s="17" t="s">
        <v>12</v>
      </c>
      <c r="H457" s="15" t="s">
        <v>47</v>
      </c>
      <c r="I457" s="18" t="s">
        <v>620</v>
      </c>
      <c r="J457" s="19">
        <v>16</v>
      </c>
      <c r="K457" s="20">
        <v>480</v>
      </c>
      <c r="L457" s="19">
        <v>7680</v>
      </c>
      <c r="M457" s="21">
        <v>0.01</v>
      </c>
      <c r="N457" s="5">
        <v>7603.2</v>
      </c>
      <c r="O457" s="17" t="s">
        <v>84</v>
      </c>
      <c r="P457" s="15" t="s">
        <v>53</v>
      </c>
      <c r="Q457" s="17" t="str">
        <f t="shared" si="6"/>
        <v>UNKOWN</v>
      </c>
      <c r="R457" s="17" t="str">
        <f>_xlfn.IFNA(VLOOKUP(F457,SalesReps,2,0),"UNKOWN")</f>
        <v>Amit</v>
      </c>
    </row>
    <row r="458" spans="1:18">
      <c r="A458" s="12">
        <v>1440</v>
      </c>
      <c r="B458" s="13">
        <v>42875</v>
      </c>
      <c r="C458" s="14" t="s">
        <v>530</v>
      </c>
      <c r="D458" s="15" t="s">
        <v>670</v>
      </c>
      <c r="E458" s="16" t="s">
        <v>7</v>
      </c>
      <c r="F458" s="15" t="s">
        <v>25</v>
      </c>
      <c r="G458" s="17" t="s">
        <v>12</v>
      </c>
      <c r="H458" s="15" t="s">
        <v>51</v>
      </c>
      <c r="I458" s="18" t="s">
        <v>671</v>
      </c>
      <c r="J458" s="19">
        <v>16</v>
      </c>
      <c r="K458" s="20">
        <v>180</v>
      </c>
      <c r="L458" s="19">
        <v>2880</v>
      </c>
      <c r="M458" s="21">
        <v>0.04</v>
      </c>
      <c r="N458" s="5">
        <v>2764.8</v>
      </c>
      <c r="O458" s="17" t="s">
        <v>18</v>
      </c>
      <c r="P458" s="15" t="s">
        <v>79</v>
      </c>
      <c r="Q458" s="17" t="str">
        <f t="shared" si="6"/>
        <v>Air</v>
      </c>
      <c r="R458" s="17" t="str">
        <f>_xlfn.IFNA(VLOOKUP(F458,SalesReps,2,0),"UNKOWN")</f>
        <v>Amit</v>
      </c>
    </row>
    <row r="459" spans="1:18">
      <c r="A459" s="12">
        <v>1441</v>
      </c>
      <c r="B459" s="13">
        <v>42875</v>
      </c>
      <c r="C459" s="14" t="s">
        <v>530</v>
      </c>
      <c r="D459" s="15" t="s">
        <v>672</v>
      </c>
      <c r="E459" s="16" t="s">
        <v>101</v>
      </c>
      <c r="F459" s="15" t="s">
        <v>25</v>
      </c>
      <c r="G459" s="17" t="s">
        <v>8</v>
      </c>
      <c r="H459" s="15" t="s">
        <v>44</v>
      </c>
      <c r="I459" s="18" t="s">
        <v>673</v>
      </c>
      <c r="J459" s="19">
        <v>6</v>
      </c>
      <c r="K459" s="20">
        <v>2400</v>
      </c>
      <c r="L459" s="19">
        <v>14400</v>
      </c>
      <c r="M459" s="21">
        <v>0</v>
      </c>
      <c r="N459" s="5">
        <v>14400</v>
      </c>
      <c r="O459" s="17" t="s">
        <v>15</v>
      </c>
      <c r="P459" s="15" t="s">
        <v>53</v>
      </c>
      <c r="Q459" s="17" t="str">
        <f t="shared" si="6"/>
        <v>Air</v>
      </c>
      <c r="R459" s="17" t="str">
        <f>_xlfn.IFNA(VLOOKUP(F459,SalesReps,2,0),"UNKOWN")</f>
        <v>Amit</v>
      </c>
    </row>
    <row r="460" spans="1:18">
      <c r="A460" s="12">
        <v>1442</v>
      </c>
      <c r="B460" s="13">
        <v>42875</v>
      </c>
      <c r="C460" s="14" t="s">
        <v>530</v>
      </c>
      <c r="D460" s="15" t="s">
        <v>674</v>
      </c>
      <c r="E460" s="16" t="s">
        <v>101</v>
      </c>
      <c r="F460" s="15" t="s">
        <v>25</v>
      </c>
      <c r="G460" s="17" t="s">
        <v>12</v>
      </c>
      <c r="H460" s="15" t="s">
        <v>114</v>
      </c>
      <c r="I460" s="18" t="s">
        <v>675</v>
      </c>
      <c r="J460" s="19">
        <v>33</v>
      </c>
      <c r="K460" s="20">
        <v>240</v>
      </c>
      <c r="L460" s="19">
        <v>7920</v>
      </c>
      <c r="M460" s="21">
        <v>0.02</v>
      </c>
      <c r="N460" s="5">
        <v>7761.6</v>
      </c>
      <c r="O460" s="17" t="s">
        <v>84</v>
      </c>
      <c r="P460" s="15" t="s">
        <v>49</v>
      </c>
      <c r="Q460" s="17" t="str">
        <f t="shared" si="6"/>
        <v>UNKOWN</v>
      </c>
      <c r="R460" s="17" t="str">
        <f>_xlfn.IFNA(VLOOKUP(F460,SalesReps,2,0),"UNKOWN")</f>
        <v>Amit</v>
      </c>
    </row>
    <row r="461" spans="1:18">
      <c r="A461" s="12">
        <v>1443</v>
      </c>
      <c r="B461" s="13">
        <v>42875</v>
      </c>
      <c r="C461" s="14" t="s">
        <v>530</v>
      </c>
      <c r="D461" s="15" t="s">
        <v>676</v>
      </c>
      <c r="E461" s="16" t="s">
        <v>101</v>
      </c>
      <c r="F461" s="15" t="s">
        <v>25</v>
      </c>
      <c r="G461" s="17" t="s">
        <v>8</v>
      </c>
      <c r="H461" s="15" t="s">
        <v>62</v>
      </c>
      <c r="I461" s="18" t="s">
        <v>677</v>
      </c>
      <c r="J461" s="19">
        <v>40</v>
      </c>
      <c r="K461" s="20">
        <v>3960</v>
      </c>
      <c r="L461" s="19">
        <v>158400</v>
      </c>
      <c r="M461" s="21">
        <v>0.01</v>
      </c>
      <c r="N461" s="5">
        <v>156816</v>
      </c>
      <c r="O461" s="17" t="s">
        <v>9</v>
      </c>
      <c r="P461" s="15" t="s">
        <v>49</v>
      </c>
      <c r="Q461" s="17" t="str">
        <f t="shared" si="6"/>
        <v>Road</v>
      </c>
      <c r="R461" s="17" t="str">
        <f>_xlfn.IFNA(VLOOKUP(F461,SalesReps,2,0),"UNKOWN")</f>
        <v>Amit</v>
      </c>
    </row>
    <row r="462" spans="1:18">
      <c r="A462" s="12">
        <v>1444</v>
      </c>
      <c r="B462" s="13">
        <v>42875</v>
      </c>
      <c r="C462" s="14" t="s">
        <v>530</v>
      </c>
      <c r="D462" s="15" t="s">
        <v>678</v>
      </c>
      <c r="E462" s="16" t="s">
        <v>7</v>
      </c>
      <c r="F462" s="15" t="s">
        <v>30</v>
      </c>
      <c r="G462" s="17" t="s">
        <v>12</v>
      </c>
      <c r="H462" s="15" t="s">
        <v>51</v>
      </c>
      <c r="I462" s="18" t="s">
        <v>591</v>
      </c>
      <c r="J462" s="19">
        <v>42</v>
      </c>
      <c r="K462" s="20">
        <v>360</v>
      </c>
      <c r="L462" s="19">
        <v>15120</v>
      </c>
      <c r="M462" s="21">
        <v>0.02</v>
      </c>
      <c r="N462" s="5">
        <v>14817.6</v>
      </c>
      <c r="O462" s="17" t="s">
        <v>84</v>
      </c>
      <c r="P462" s="15" t="s">
        <v>64</v>
      </c>
      <c r="Q462" s="17" t="str">
        <f t="shared" si="6"/>
        <v>UNKOWN</v>
      </c>
      <c r="R462" s="17" t="str">
        <f>_xlfn.IFNA(VLOOKUP(F462,SalesReps,2,0),"UNKOWN")</f>
        <v>Sohail</v>
      </c>
    </row>
    <row r="463" spans="1:18">
      <c r="A463" s="12">
        <v>1445</v>
      </c>
      <c r="B463" s="13">
        <v>42876</v>
      </c>
      <c r="C463" s="14" t="s">
        <v>530</v>
      </c>
      <c r="D463" s="15" t="s">
        <v>679</v>
      </c>
      <c r="E463" s="16" t="s">
        <v>11</v>
      </c>
      <c r="F463" s="15" t="s">
        <v>30</v>
      </c>
      <c r="G463" s="17" t="s">
        <v>8</v>
      </c>
      <c r="H463" s="15" t="s">
        <v>44</v>
      </c>
      <c r="I463" s="18" t="s">
        <v>680</v>
      </c>
      <c r="J463" s="19">
        <v>22</v>
      </c>
      <c r="K463" s="20">
        <v>2640</v>
      </c>
      <c r="L463" s="19">
        <v>58080</v>
      </c>
      <c r="M463" s="21">
        <v>0.05</v>
      </c>
      <c r="N463" s="5">
        <v>55176</v>
      </c>
      <c r="O463" s="17" t="s">
        <v>9</v>
      </c>
      <c r="P463" s="15" t="s">
        <v>53</v>
      </c>
      <c r="Q463" s="17" t="str">
        <f t="shared" si="6"/>
        <v>Road</v>
      </c>
      <c r="R463" s="17" t="str">
        <f>_xlfn.IFNA(VLOOKUP(F463,SalesReps,2,0),"UNKOWN")</f>
        <v>Sohail</v>
      </c>
    </row>
    <row r="464" spans="1:18">
      <c r="A464" s="12">
        <v>1446</v>
      </c>
      <c r="B464" s="13">
        <v>42876</v>
      </c>
      <c r="C464" s="14" t="s">
        <v>530</v>
      </c>
      <c r="D464" s="15" t="s">
        <v>679</v>
      </c>
      <c r="E464" s="16" t="s">
        <v>11</v>
      </c>
      <c r="F464" s="15" t="s">
        <v>30</v>
      </c>
      <c r="G464" s="17" t="s">
        <v>8</v>
      </c>
      <c r="H464" s="15" t="s">
        <v>62</v>
      </c>
      <c r="I464" s="18" t="s">
        <v>681</v>
      </c>
      <c r="J464" s="19">
        <v>25</v>
      </c>
      <c r="K464" s="20">
        <v>12360</v>
      </c>
      <c r="L464" s="19">
        <v>309000</v>
      </c>
      <c r="M464" s="21">
        <v>0</v>
      </c>
      <c r="N464" s="5">
        <v>309000</v>
      </c>
      <c r="O464" s="17" t="s">
        <v>9</v>
      </c>
      <c r="P464" s="15" t="s">
        <v>79</v>
      </c>
      <c r="Q464" s="17" t="str">
        <f t="shared" si="6"/>
        <v>Road</v>
      </c>
      <c r="R464" s="17" t="str">
        <f>_xlfn.IFNA(VLOOKUP(F464,SalesReps,2,0),"UNKOWN")</f>
        <v>Sohail</v>
      </c>
    </row>
    <row r="465" spans="1:18">
      <c r="A465" s="12">
        <v>1447</v>
      </c>
      <c r="B465" s="13">
        <v>42876</v>
      </c>
      <c r="C465" s="14" t="s">
        <v>530</v>
      </c>
      <c r="D465" s="15" t="s">
        <v>682</v>
      </c>
      <c r="E465" s="16" t="s">
        <v>7</v>
      </c>
      <c r="F465" s="15" t="s">
        <v>25</v>
      </c>
      <c r="G465" s="17" t="s">
        <v>12</v>
      </c>
      <c r="H465" s="15" t="s">
        <v>55</v>
      </c>
      <c r="I465" s="18" t="s">
        <v>476</v>
      </c>
      <c r="J465" s="19">
        <v>16</v>
      </c>
      <c r="K465" s="20">
        <v>480</v>
      </c>
      <c r="L465" s="19">
        <v>7680</v>
      </c>
      <c r="M465" s="21">
        <v>0.09</v>
      </c>
      <c r="N465" s="5">
        <v>6988.8</v>
      </c>
      <c r="O465" s="17" t="s">
        <v>84</v>
      </c>
      <c r="P465" s="15" t="s">
        <v>79</v>
      </c>
      <c r="Q465" s="17" t="str">
        <f t="shared" si="6"/>
        <v>UNKOWN</v>
      </c>
      <c r="R465" s="17" t="str">
        <f>_xlfn.IFNA(VLOOKUP(F465,SalesReps,2,0),"UNKOWN")</f>
        <v>Amit</v>
      </c>
    </row>
    <row r="466" spans="1:18">
      <c r="A466" s="12">
        <v>1448</v>
      </c>
      <c r="B466" s="13">
        <v>42877</v>
      </c>
      <c r="C466" s="14" t="s">
        <v>530</v>
      </c>
      <c r="D466" s="15" t="s">
        <v>683</v>
      </c>
      <c r="E466" s="16" t="s">
        <v>7</v>
      </c>
      <c r="F466" s="15" t="s">
        <v>28</v>
      </c>
      <c r="G466" s="17" t="s">
        <v>8</v>
      </c>
      <c r="H466" s="15" t="s">
        <v>44</v>
      </c>
      <c r="I466" s="18" t="s">
        <v>684</v>
      </c>
      <c r="J466" s="19">
        <v>29</v>
      </c>
      <c r="K466" s="20">
        <v>2400</v>
      </c>
      <c r="L466" s="19">
        <v>69600</v>
      </c>
      <c r="M466" s="21">
        <v>0.04</v>
      </c>
      <c r="N466" s="5">
        <v>66816</v>
      </c>
      <c r="O466" s="17" t="s">
        <v>13</v>
      </c>
      <c r="P466" s="15" t="s">
        <v>79</v>
      </c>
      <c r="Q466" s="17" t="str">
        <f t="shared" si="6"/>
        <v>Rail</v>
      </c>
      <c r="R466" s="17" t="str">
        <f>_xlfn.IFNA(VLOOKUP(F466,SalesReps,2,0),"UNKOWN")</f>
        <v>Sohail</v>
      </c>
    </row>
    <row r="467" spans="1:18">
      <c r="A467" s="12">
        <v>1449</v>
      </c>
      <c r="B467" s="13">
        <v>42877</v>
      </c>
      <c r="C467" s="14" t="s">
        <v>530</v>
      </c>
      <c r="D467" s="15" t="s">
        <v>685</v>
      </c>
      <c r="E467" s="16" t="s">
        <v>11</v>
      </c>
      <c r="F467" s="15" t="s">
        <v>28</v>
      </c>
      <c r="G467" s="17" t="s">
        <v>8</v>
      </c>
      <c r="H467" s="15" t="s">
        <v>44</v>
      </c>
      <c r="I467" s="18" t="s">
        <v>686</v>
      </c>
      <c r="J467" s="19">
        <v>7</v>
      </c>
      <c r="K467" s="20">
        <v>1080</v>
      </c>
      <c r="L467" s="19">
        <v>7560</v>
      </c>
      <c r="M467" s="21">
        <v>0.01</v>
      </c>
      <c r="N467" s="5">
        <v>7484.4</v>
      </c>
      <c r="O467" s="17" t="s">
        <v>13</v>
      </c>
      <c r="P467" s="15" t="s">
        <v>46</v>
      </c>
      <c r="Q467" s="17" t="str">
        <f t="shared" si="6"/>
        <v>Rail</v>
      </c>
      <c r="R467" s="17" t="str">
        <f>_xlfn.IFNA(VLOOKUP(F467,SalesReps,2,0),"UNKOWN")</f>
        <v>Sohail</v>
      </c>
    </row>
    <row r="468" spans="1:18">
      <c r="A468" s="12">
        <v>1450</v>
      </c>
      <c r="B468" s="13">
        <v>42877</v>
      </c>
      <c r="C468" s="14" t="s">
        <v>530</v>
      </c>
      <c r="D468" s="15" t="s">
        <v>342</v>
      </c>
      <c r="E468" s="16" t="s">
        <v>7</v>
      </c>
      <c r="F468" s="15" t="s">
        <v>25</v>
      </c>
      <c r="G468" s="17" t="s">
        <v>12</v>
      </c>
      <c r="H468" s="15" t="s">
        <v>114</v>
      </c>
      <c r="I468" s="18" t="s">
        <v>267</v>
      </c>
      <c r="J468" s="19">
        <v>9</v>
      </c>
      <c r="K468" s="20">
        <v>180</v>
      </c>
      <c r="L468" s="19">
        <v>1620</v>
      </c>
      <c r="M468" s="21">
        <v>0</v>
      </c>
      <c r="N468" s="5">
        <v>1620</v>
      </c>
      <c r="O468" s="17" t="s">
        <v>13</v>
      </c>
      <c r="P468" s="15" t="s">
        <v>53</v>
      </c>
      <c r="Q468" s="17" t="str">
        <f t="shared" ref="Q468:Q531" si="7">IF(O468=$H$6,$I$6,IF(O468=$H$7,$I$7,IF(O468=$H$8,$I$8,IF(O468=$H$9,$I$9,"UNKOWN"))))</f>
        <v>Rail</v>
      </c>
      <c r="R468" s="17" t="str">
        <f>_xlfn.IFNA(VLOOKUP(F468,SalesReps,2,0),"UNKOWN")</f>
        <v>Amit</v>
      </c>
    </row>
    <row r="469" spans="1:18">
      <c r="A469" s="12">
        <v>1451</v>
      </c>
      <c r="B469" s="13">
        <v>42878</v>
      </c>
      <c r="C469" s="14" t="s">
        <v>530</v>
      </c>
      <c r="D469" s="15" t="s">
        <v>499</v>
      </c>
      <c r="E469" s="16" t="s">
        <v>50</v>
      </c>
      <c r="F469" s="15" t="s">
        <v>25</v>
      </c>
      <c r="G469" s="17" t="s">
        <v>12</v>
      </c>
      <c r="H469" s="15" t="s">
        <v>114</v>
      </c>
      <c r="I469" s="18" t="s">
        <v>115</v>
      </c>
      <c r="J469" s="19">
        <v>5</v>
      </c>
      <c r="K469" s="20">
        <v>360</v>
      </c>
      <c r="L469" s="19">
        <v>1800</v>
      </c>
      <c r="M469" s="21">
        <v>7.0000000000000007E-2</v>
      </c>
      <c r="N469" s="5">
        <v>1674</v>
      </c>
      <c r="O469" s="17" t="s">
        <v>13</v>
      </c>
      <c r="P469" s="15" t="s">
        <v>53</v>
      </c>
      <c r="Q469" s="17" t="str">
        <f t="shared" si="7"/>
        <v>Rail</v>
      </c>
      <c r="R469" s="17" t="str">
        <f>_xlfn.IFNA(VLOOKUP(F469,SalesReps,2,0),"UNKOWN")</f>
        <v>Amit</v>
      </c>
    </row>
    <row r="470" spans="1:18">
      <c r="A470" s="12">
        <v>1452</v>
      </c>
      <c r="B470" s="13">
        <v>42878</v>
      </c>
      <c r="C470" s="14" t="s">
        <v>530</v>
      </c>
      <c r="D470" s="15" t="s">
        <v>687</v>
      </c>
      <c r="E470" s="16" t="s">
        <v>7</v>
      </c>
      <c r="F470" s="15" t="s">
        <v>28</v>
      </c>
      <c r="G470" s="17" t="s">
        <v>12</v>
      </c>
      <c r="H470" s="15" t="s">
        <v>114</v>
      </c>
      <c r="I470" s="18" t="s">
        <v>688</v>
      </c>
      <c r="J470" s="19">
        <v>45</v>
      </c>
      <c r="K470" s="20">
        <v>180</v>
      </c>
      <c r="L470" s="19">
        <v>8100</v>
      </c>
      <c r="M470" s="21">
        <v>0.02</v>
      </c>
      <c r="N470" s="5">
        <v>7938</v>
      </c>
      <c r="O470" s="17" t="s">
        <v>84</v>
      </c>
      <c r="P470" s="15" t="s">
        <v>53</v>
      </c>
      <c r="Q470" s="17" t="str">
        <f t="shared" si="7"/>
        <v>UNKOWN</v>
      </c>
      <c r="R470" s="17" t="str">
        <f>_xlfn.IFNA(VLOOKUP(F470,SalesReps,2,0),"UNKOWN")</f>
        <v>Sohail</v>
      </c>
    </row>
    <row r="471" spans="1:18">
      <c r="A471" s="12">
        <v>1453</v>
      </c>
      <c r="B471" s="13">
        <v>42878</v>
      </c>
      <c r="C471" s="14" t="s">
        <v>530</v>
      </c>
      <c r="D471" s="15" t="s">
        <v>98</v>
      </c>
      <c r="E471" s="16" t="s">
        <v>7</v>
      </c>
      <c r="F471" s="15" t="s">
        <v>27</v>
      </c>
      <c r="G471" s="17" t="s">
        <v>12</v>
      </c>
      <c r="H471" s="15" t="s">
        <v>114</v>
      </c>
      <c r="I471" s="18" t="s">
        <v>223</v>
      </c>
      <c r="J471" s="19">
        <v>33</v>
      </c>
      <c r="K471" s="20">
        <v>7260</v>
      </c>
      <c r="L471" s="19">
        <v>239580</v>
      </c>
      <c r="M471" s="21">
        <v>0.06</v>
      </c>
      <c r="N471" s="5">
        <v>225205.2</v>
      </c>
      <c r="O471" s="17" t="s">
        <v>13</v>
      </c>
      <c r="P471" s="15" t="s">
        <v>91</v>
      </c>
      <c r="Q471" s="17" t="str">
        <f t="shared" si="7"/>
        <v>Rail</v>
      </c>
      <c r="R471" s="17" t="str">
        <f>_xlfn.IFNA(VLOOKUP(F471,SalesReps,2,0),"UNKOWN")</f>
        <v>Amit</v>
      </c>
    </row>
    <row r="472" spans="1:18">
      <c r="A472" s="12">
        <v>1454</v>
      </c>
      <c r="B472" s="13">
        <v>42878</v>
      </c>
      <c r="C472" s="14" t="s">
        <v>530</v>
      </c>
      <c r="D472" s="15" t="s">
        <v>43</v>
      </c>
      <c r="E472" s="16" t="s">
        <v>7</v>
      </c>
      <c r="F472" s="15" t="s">
        <v>25</v>
      </c>
      <c r="G472" s="17" t="s">
        <v>8</v>
      </c>
      <c r="H472" s="15" t="s">
        <v>44</v>
      </c>
      <c r="I472" s="18" t="s">
        <v>689</v>
      </c>
      <c r="J472" s="19">
        <v>35</v>
      </c>
      <c r="K472" s="20">
        <v>480</v>
      </c>
      <c r="L472" s="19">
        <v>16800</v>
      </c>
      <c r="M472" s="21">
        <v>0.03</v>
      </c>
      <c r="N472" s="5">
        <v>16296</v>
      </c>
      <c r="O472" s="17" t="s">
        <v>15</v>
      </c>
      <c r="P472" s="15" t="s">
        <v>53</v>
      </c>
      <c r="Q472" s="17" t="str">
        <f t="shared" si="7"/>
        <v>Air</v>
      </c>
      <c r="R472" s="17" t="str">
        <f>_xlfn.IFNA(VLOOKUP(F472,SalesReps,2,0),"UNKOWN")</f>
        <v>Amit</v>
      </c>
    </row>
    <row r="473" spans="1:18">
      <c r="A473" s="12">
        <v>1455</v>
      </c>
      <c r="B473" s="13">
        <v>42878</v>
      </c>
      <c r="C473" s="14" t="s">
        <v>530</v>
      </c>
      <c r="D473" s="15" t="s">
        <v>687</v>
      </c>
      <c r="E473" s="16" t="s">
        <v>50</v>
      </c>
      <c r="F473" s="15" t="s">
        <v>28</v>
      </c>
      <c r="G473" s="17" t="s">
        <v>12</v>
      </c>
      <c r="H473" s="15" t="s">
        <v>128</v>
      </c>
      <c r="I473" s="18" t="s">
        <v>690</v>
      </c>
      <c r="J473" s="19">
        <v>39</v>
      </c>
      <c r="K473" s="20">
        <v>660</v>
      </c>
      <c r="L473" s="19">
        <v>25740</v>
      </c>
      <c r="M473" s="21">
        <v>0.06</v>
      </c>
      <c r="N473" s="5">
        <v>24195.599999999999</v>
      </c>
      <c r="O473" s="17" t="s">
        <v>84</v>
      </c>
      <c r="P473" s="15" t="s">
        <v>49</v>
      </c>
      <c r="Q473" s="17" t="str">
        <f t="shared" si="7"/>
        <v>UNKOWN</v>
      </c>
      <c r="R473" s="17" t="str">
        <f>_xlfn.IFNA(VLOOKUP(F473,SalesReps,2,0),"UNKOWN")</f>
        <v>Sohail</v>
      </c>
    </row>
    <row r="474" spans="1:18">
      <c r="A474" s="12">
        <v>1456</v>
      </c>
      <c r="B474" s="13">
        <v>42878</v>
      </c>
      <c r="C474" s="14" t="s">
        <v>530</v>
      </c>
      <c r="D474" s="15" t="s">
        <v>687</v>
      </c>
      <c r="E474" s="16" t="s">
        <v>50</v>
      </c>
      <c r="F474" s="15" t="s">
        <v>28</v>
      </c>
      <c r="G474" s="17" t="s">
        <v>8</v>
      </c>
      <c r="H474" s="15" t="s">
        <v>44</v>
      </c>
      <c r="I474" s="18" t="s">
        <v>691</v>
      </c>
      <c r="J474" s="19">
        <v>3</v>
      </c>
      <c r="K474" s="20">
        <v>1740</v>
      </c>
      <c r="L474" s="19">
        <v>5220</v>
      </c>
      <c r="M474" s="21">
        <v>0.05</v>
      </c>
      <c r="N474" s="5">
        <v>4959</v>
      </c>
      <c r="O474" s="17" t="s">
        <v>84</v>
      </c>
      <c r="P474" s="15" t="s">
        <v>60</v>
      </c>
      <c r="Q474" s="17" t="str">
        <f t="shared" si="7"/>
        <v>UNKOWN</v>
      </c>
      <c r="R474" s="17" t="str">
        <f>_xlfn.IFNA(VLOOKUP(F474,SalesReps,2,0),"UNKOWN")</f>
        <v>Sohail</v>
      </c>
    </row>
    <row r="475" spans="1:18">
      <c r="A475" s="12">
        <v>1457</v>
      </c>
      <c r="B475" s="13">
        <v>42878</v>
      </c>
      <c r="C475" s="14" t="s">
        <v>530</v>
      </c>
      <c r="D475" s="15" t="s">
        <v>282</v>
      </c>
      <c r="E475" s="16" t="s">
        <v>101</v>
      </c>
      <c r="F475" s="15" t="s">
        <v>25</v>
      </c>
      <c r="G475" s="17" t="s">
        <v>66</v>
      </c>
      <c r="H475" s="15" t="s">
        <v>82</v>
      </c>
      <c r="I475" s="18" t="s">
        <v>514</v>
      </c>
      <c r="J475" s="19">
        <v>21</v>
      </c>
      <c r="K475" s="20">
        <v>960</v>
      </c>
      <c r="L475" s="19">
        <v>20160</v>
      </c>
      <c r="M475" s="21">
        <v>0.06</v>
      </c>
      <c r="N475" s="5">
        <v>18950.400000000001</v>
      </c>
      <c r="O475" s="17" t="s">
        <v>84</v>
      </c>
      <c r="P475" s="15" t="s">
        <v>53</v>
      </c>
      <c r="Q475" s="17" t="str">
        <f t="shared" si="7"/>
        <v>UNKOWN</v>
      </c>
      <c r="R475" s="17" t="str">
        <f>_xlfn.IFNA(VLOOKUP(F475,SalesReps,2,0),"UNKOWN")</f>
        <v>Amit</v>
      </c>
    </row>
    <row r="476" spans="1:18">
      <c r="A476" s="12">
        <v>1458</v>
      </c>
      <c r="B476" s="13">
        <v>42878</v>
      </c>
      <c r="C476" s="14" t="s">
        <v>530</v>
      </c>
      <c r="D476" s="15" t="s">
        <v>692</v>
      </c>
      <c r="E476" s="16" t="s">
        <v>101</v>
      </c>
      <c r="F476" s="15" t="s">
        <v>30</v>
      </c>
      <c r="G476" s="17" t="s">
        <v>8</v>
      </c>
      <c r="H476" s="15" t="s">
        <v>62</v>
      </c>
      <c r="I476" s="18" t="s">
        <v>693</v>
      </c>
      <c r="J476" s="19">
        <v>13</v>
      </c>
      <c r="K476" s="20">
        <v>3960</v>
      </c>
      <c r="L476" s="19">
        <v>51480</v>
      </c>
      <c r="M476" s="21">
        <v>0.04</v>
      </c>
      <c r="N476" s="5">
        <v>49420.800000000003</v>
      </c>
      <c r="O476" s="17" t="s">
        <v>9</v>
      </c>
      <c r="P476" s="15" t="s">
        <v>64</v>
      </c>
      <c r="Q476" s="17" t="str">
        <f t="shared" si="7"/>
        <v>Road</v>
      </c>
      <c r="R476" s="17" t="str">
        <f>_xlfn.IFNA(VLOOKUP(F476,SalesReps,2,0),"UNKOWN")</f>
        <v>Sohail</v>
      </c>
    </row>
    <row r="477" spans="1:18">
      <c r="A477" s="12">
        <v>1459</v>
      </c>
      <c r="B477" s="13">
        <v>42878</v>
      </c>
      <c r="C477" s="14" t="s">
        <v>530</v>
      </c>
      <c r="D477" s="15" t="s">
        <v>694</v>
      </c>
      <c r="E477" s="16" t="s">
        <v>11</v>
      </c>
      <c r="F477" s="15" t="s">
        <v>25</v>
      </c>
      <c r="G477" s="17" t="s">
        <v>12</v>
      </c>
      <c r="H477" s="15" t="s">
        <v>55</v>
      </c>
      <c r="I477" s="18" t="s">
        <v>86</v>
      </c>
      <c r="J477" s="19">
        <v>50</v>
      </c>
      <c r="K477" s="20">
        <v>3360</v>
      </c>
      <c r="L477" s="19">
        <v>168000</v>
      </c>
      <c r="M477" s="21">
        <v>0.01</v>
      </c>
      <c r="N477" s="5">
        <v>166320</v>
      </c>
      <c r="O477" s="17" t="s">
        <v>9</v>
      </c>
      <c r="P477" s="15" t="s">
        <v>64</v>
      </c>
      <c r="Q477" s="17" t="str">
        <f t="shared" si="7"/>
        <v>Road</v>
      </c>
      <c r="R477" s="17" t="str">
        <f>_xlfn.IFNA(VLOOKUP(F477,SalesReps,2,0),"UNKOWN")</f>
        <v>Amit</v>
      </c>
    </row>
    <row r="478" spans="1:18">
      <c r="A478" s="12">
        <v>1460</v>
      </c>
      <c r="B478" s="13">
        <v>42878</v>
      </c>
      <c r="C478" s="14" t="s">
        <v>530</v>
      </c>
      <c r="D478" s="15" t="s">
        <v>695</v>
      </c>
      <c r="E478" s="16" t="s">
        <v>11</v>
      </c>
      <c r="F478" s="15" t="s">
        <v>25</v>
      </c>
      <c r="G478" s="17" t="s">
        <v>8</v>
      </c>
      <c r="H478" s="15" t="s">
        <v>44</v>
      </c>
      <c r="I478" s="18" t="s">
        <v>696</v>
      </c>
      <c r="J478" s="19">
        <v>12</v>
      </c>
      <c r="K478" s="20">
        <v>1860</v>
      </c>
      <c r="L478" s="19">
        <v>22320</v>
      </c>
      <c r="M478" s="21">
        <v>0.01</v>
      </c>
      <c r="N478" s="5">
        <v>22096.799999999999</v>
      </c>
      <c r="O478" s="17" t="s">
        <v>18</v>
      </c>
      <c r="P478" s="15" t="s">
        <v>53</v>
      </c>
      <c r="Q478" s="17" t="str">
        <f t="shared" si="7"/>
        <v>Air</v>
      </c>
      <c r="R478" s="17" t="str">
        <f>_xlfn.IFNA(VLOOKUP(F478,SalesReps,2,0),"UNKOWN")</f>
        <v>Amit</v>
      </c>
    </row>
    <row r="479" spans="1:18">
      <c r="A479" s="12">
        <v>1461</v>
      </c>
      <c r="B479" s="13">
        <v>42878</v>
      </c>
      <c r="C479" s="14" t="s">
        <v>530</v>
      </c>
      <c r="D479" s="15" t="s">
        <v>695</v>
      </c>
      <c r="E479" s="16" t="s">
        <v>11</v>
      </c>
      <c r="F479" s="15" t="s">
        <v>25</v>
      </c>
      <c r="G479" s="17" t="s">
        <v>12</v>
      </c>
      <c r="H479" s="15" t="s">
        <v>51</v>
      </c>
      <c r="I479" s="18" t="s">
        <v>406</v>
      </c>
      <c r="J479" s="19">
        <v>34</v>
      </c>
      <c r="K479" s="20">
        <v>300</v>
      </c>
      <c r="L479" s="19">
        <v>10200</v>
      </c>
      <c r="M479" s="21">
        <v>0.09</v>
      </c>
      <c r="N479" s="5">
        <v>9282</v>
      </c>
      <c r="O479" s="17" t="s">
        <v>18</v>
      </c>
      <c r="P479" s="15" t="s">
        <v>64</v>
      </c>
      <c r="Q479" s="17" t="str">
        <f t="shared" si="7"/>
        <v>Air</v>
      </c>
      <c r="R479" s="17" t="str">
        <f>_xlfn.IFNA(VLOOKUP(F479,SalesReps,2,0),"UNKOWN")</f>
        <v>Amit</v>
      </c>
    </row>
    <row r="480" spans="1:18">
      <c r="A480" s="12">
        <v>1462</v>
      </c>
      <c r="B480" s="13">
        <v>42878</v>
      </c>
      <c r="C480" s="14" t="s">
        <v>530</v>
      </c>
      <c r="D480" s="15" t="s">
        <v>697</v>
      </c>
      <c r="E480" s="16" t="s">
        <v>7</v>
      </c>
      <c r="F480" s="15" t="s">
        <v>25</v>
      </c>
      <c r="G480" s="17" t="s">
        <v>12</v>
      </c>
      <c r="H480" s="15" t="s">
        <v>114</v>
      </c>
      <c r="I480" s="18" t="s">
        <v>698</v>
      </c>
      <c r="J480" s="19">
        <v>31</v>
      </c>
      <c r="K480" s="20">
        <v>25260</v>
      </c>
      <c r="L480" s="19">
        <v>783060</v>
      </c>
      <c r="M480" s="21">
        <v>0.01</v>
      </c>
      <c r="N480" s="5">
        <v>775229.4</v>
      </c>
      <c r="O480" s="17" t="s">
        <v>15</v>
      </c>
      <c r="P480" s="15" t="s">
        <v>49</v>
      </c>
      <c r="Q480" s="17" t="str">
        <f t="shared" si="7"/>
        <v>Air</v>
      </c>
      <c r="R480" s="17" t="str">
        <f>_xlfn.IFNA(VLOOKUP(F480,SalesReps,2,0),"UNKOWN")</f>
        <v>Amit</v>
      </c>
    </row>
    <row r="481" spans="1:18">
      <c r="A481" s="12">
        <v>1463</v>
      </c>
      <c r="B481" s="13">
        <v>42878</v>
      </c>
      <c r="C481" s="14" t="s">
        <v>530</v>
      </c>
      <c r="D481" s="15" t="s">
        <v>697</v>
      </c>
      <c r="E481" s="16" t="s">
        <v>7</v>
      </c>
      <c r="F481" s="15" t="s">
        <v>25</v>
      </c>
      <c r="G481" s="17" t="s">
        <v>66</v>
      </c>
      <c r="H481" s="15" t="s">
        <v>199</v>
      </c>
      <c r="I481" s="18" t="s">
        <v>699</v>
      </c>
      <c r="J481" s="19">
        <v>34</v>
      </c>
      <c r="K481" s="20">
        <v>8460</v>
      </c>
      <c r="L481" s="19">
        <v>287640</v>
      </c>
      <c r="M481" s="21">
        <v>0.05</v>
      </c>
      <c r="N481" s="5">
        <v>273258</v>
      </c>
      <c r="O481" s="17" t="s">
        <v>15</v>
      </c>
      <c r="P481" s="15" t="s">
        <v>53</v>
      </c>
      <c r="Q481" s="17" t="str">
        <f t="shared" si="7"/>
        <v>Air</v>
      </c>
      <c r="R481" s="17" t="str">
        <f>_xlfn.IFNA(VLOOKUP(F481,SalesReps,2,0),"UNKOWN")</f>
        <v>Amit</v>
      </c>
    </row>
    <row r="482" spans="1:18">
      <c r="A482" s="12">
        <v>1464</v>
      </c>
      <c r="B482" s="13">
        <v>42878</v>
      </c>
      <c r="C482" s="14" t="s">
        <v>530</v>
      </c>
      <c r="D482" s="15" t="s">
        <v>697</v>
      </c>
      <c r="E482" s="16" t="s">
        <v>7</v>
      </c>
      <c r="F482" s="15" t="s">
        <v>25</v>
      </c>
      <c r="G482" s="17" t="s">
        <v>8</v>
      </c>
      <c r="H482" s="15" t="s">
        <v>70</v>
      </c>
      <c r="I482" s="18" t="s">
        <v>700</v>
      </c>
      <c r="J482" s="19">
        <v>1</v>
      </c>
      <c r="K482" s="20">
        <v>210180</v>
      </c>
      <c r="L482" s="19">
        <v>210180</v>
      </c>
      <c r="M482" s="21">
        <v>0.05</v>
      </c>
      <c r="N482" s="5">
        <v>199671</v>
      </c>
      <c r="O482" s="17" t="s">
        <v>15</v>
      </c>
      <c r="P482" s="15" t="s">
        <v>53</v>
      </c>
      <c r="Q482" s="17" t="str">
        <f t="shared" si="7"/>
        <v>Air</v>
      </c>
      <c r="R482" s="17" t="str">
        <f>_xlfn.IFNA(VLOOKUP(F482,SalesReps,2,0),"UNKOWN")</f>
        <v>Amit</v>
      </c>
    </row>
    <row r="483" spans="1:18">
      <c r="A483" s="12">
        <v>1465</v>
      </c>
      <c r="B483" s="13">
        <v>42878</v>
      </c>
      <c r="C483" s="14" t="s">
        <v>530</v>
      </c>
      <c r="D483" s="15" t="s">
        <v>697</v>
      </c>
      <c r="E483" s="16" t="s">
        <v>7</v>
      </c>
      <c r="F483" s="15" t="s">
        <v>25</v>
      </c>
      <c r="G483" s="17" t="s">
        <v>8</v>
      </c>
      <c r="H483" s="15" t="s">
        <v>62</v>
      </c>
      <c r="I483" s="18" t="s">
        <v>701</v>
      </c>
      <c r="J483" s="19">
        <v>10</v>
      </c>
      <c r="K483" s="20">
        <v>2160</v>
      </c>
      <c r="L483" s="19">
        <v>21600</v>
      </c>
      <c r="M483" s="21">
        <v>7.0000000000000007E-2</v>
      </c>
      <c r="N483" s="5">
        <v>20088</v>
      </c>
      <c r="O483" s="17" t="s">
        <v>15</v>
      </c>
      <c r="P483" s="15" t="s">
        <v>53</v>
      </c>
      <c r="Q483" s="17" t="str">
        <f t="shared" si="7"/>
        <v>Air</v>
      </c>
      <c r="R483" s="17" t="str">
        <f>_xlfn.IFNA(VLOOKUP(F483,SalesReps,2,0),"UNKOWN")</f>
        <v>Amit</v>
      </c>
    </row>
    <row r="484" spans="1:18">
      <c r="A484" s="12">
        <v>1466</v>
      </c>
      <c r="B484" s="13">
        <v>42879</v>
      </c>
      <c r="C484" s="14" t="s">
        <v>530</v>
      </c>
      <c r="D484" s="15" t="s">
        <v>702</v>
      </c>
      <c r="E484" s="16" t="s">
        <v>7</v>
      </c>
      <c r="F484" s="15" t="s">
        <v>27</v>
      </c>
      <c r="G484" s="17" t="s">
        <v>12</v>
      </c>
      <c r="H484" s="15" t="s">
        <v>74</v>
      </c>
      <c r="I484" s="18" t="s">
        <v>598</v>
      </c>
      <c r="J484" s="19">
        <v>42</v>
      </c>
      <c r="K484" s="20">
        <v>540</v>
      </c>
      <c r="L484" s="19">
        <v>22680</v>
      </c>
      <c r="M484" s="21">
        <v>0.09</v>
      </c>
      <c r="N484" s="5">
        <v>20638.8</v>
      </c>
      <c r="O484" s="17" t="s">
        <v>84</v>
      </c>
      <c r="P484" s="15" t="s">
        <v>79</v>
      </c>
      <c r="Q484" s="17" t="str">
        <f t="shared" si="7"/>
        <v>UNKOWN</v>
      </c>
      <c r="R484" s="17" t="str">
        <f>_xlfn.IFNA(VLOOKUP(F484,SalesReps,2,0),"UNKOWN")</f>
        <v>Amit</v>
      </c>
    </row>
    <row r="485" spans="1:18">
      <c r="A485" s="12">
        <v>1467</v>
      </c>
      <c r="B485" s="13">
        <v>42879</v>
      </c>
      <c r="C485" s="14" t="s">
        <v>530</v>
      </c>
      <c r="D485" s="15" t="s">
        <v>703</v>
      </c>
      <c r="E485" s="16" t="s">
        <v>101</v>
      </c>
      <c r="F485" s="15" t="s">
        <v>30</v>
      </c>
      <c r="G485" s="17" t="s">
        <v>12</v>
      </c>
      <c r="H485" s="15" t="s">
        <v>114</v>
      </c>
      <c r="I485" s="18" t="s">
        <v>545</v>
      </c>
      <c r="J485" s="19">
        <v>31</v>
      </c>
      <c r="K485" s="20">
        <v>23280</v>
      </c>
      <c r="L485" s="19">
        <v>721680</v>
      </c>
      <c r="M485" s="21">
        <v>0.04</v>
      </c>
      <c r="N485" s="5">
        <v>692812.80000000005</v>
      </c>
      <c r="O485" s="17" t="s">
        <v>15</v>
      </c>
      <c r="P485" s="15" t="s">
        <v>53</v>
      </c>
      <c r="Q485" s="17" t="str">
        <f t="shared" si="7"/>
        <v>Air</v>
      </c>
      <c r="R485" s="17" t="str">
        <f>_xlfn.IFNA(VLOOKUP(F485,SalesReps,2,0),"UNKOWN")</f>
        <v>Sohail</v>
      </c>
    </row>
    <row r="486" spans="1:18">
      <c r="A486" s="12">
        <v>1468</v>
      </c>
      <c r="B486" s="13">
        <v>42879</v>
      </c>
      <c r="C486" s="14" t="s">
        <v>530</v>
      </c>
      <c r="D486" s="15" t="s">
        <v>703</v>
      </c>
      <c r="E486" s="16" t="s">
        <v>11</v>
      </c>
      <c r="F486" s="15" t="s">
        <v>30</v>
      </c>
      <c r="G486" s="17" t="s">
        <v>12</v>
      </c>
      <c r="H486" s="15" t="s">
        <v>114</v>
      </c>
      <c r="I486" s="18" t="s">
        <v>704</v>
      </c>
      <c r="J486" s="19">
        <v>8</v>
      </c>
      <c r="K486" s="20">
        <v>240</v>
      </c>
      <c r="L486" s="19">
        <v>1920</v>
      </c>
      <c r="M486" s="21">
        <v>0.09</v>
      </c>
      <c r="N486" s="5">
        <v>1747.2</v>
      </c>
      <c r="O486" s="17" t="s">
        <v>15</v>
      </c>
      <c r="P486" s="15" t="s">
        <v>49</v>
      </c>
      <c r="Q486" s="17" t="str">
        <f t="shared" si="7"/>
        <v>Air</v>
      </c>
      <c r="R486" s="17" t="str">
        <f>_xlfn.IFNA(VLOOKUP(F486,SalesReps,2,0),"UNKOWN")</f>
        <v>Sohail</v>
      </c>
    </row>
    <row r="487" spans="1:18">
      <c r="A487" s="12">
        <v>1469</v>
      </c>
      <c r="B487" s="13">
        <v>42879</v>
      </c>
      <c r="C487" s="14" t="s">
        <v>530</v>
      </c>
      <c r="D487" s="15" t="s">
        <v>703</v>
      </c>
      <c r="E487" s="16" t="s">
        <v>11</v>
      </c>
      <c r="F487" s="15" t="s">
        <v>30</v>
      </c>
      <c r="G487" s="17" t="s">
        <v>12</v>
      </c>
      <c r="H487" s="15" t="s">
        <v>114</v>
      </c>
      <c r="I487" s="18" t="s">
        <v>705</v>
      </c>
      <c r="J487" s="19">
        <v>6</v>
      </c>
      <c r="K487" s="20">
        <v>480</v>
      </c>
      <c r="L487" s="19">
        <v>2880</v>
      </c>
      <c r="M487" s="21">
        <v>0.03</v>
      </c>
      <c r="N487" s="5">
        <v>2793.6</v>
      </c>
      <c r="O487" s="17" t="s">
        <v>15</v>
      </c>
      <c r="P487" s="15" t="s">
        <v>53</v>
      </c>
      <c r="Q487" s="17" t="str">
        <f t="shared" si="7"/>
        <v>Air</v>
      </c>
      <c r="R487" s="17" t="str">
        <f>_xlfn.IFNA(VLOOKUP(F487,SalesReps,2,0),"UNKOWN")</f>
        <v>Sohail</v>
      </c>
    </row>
    <row r="488" spans="1:18">
      <c r="A488" s="12">
        <v>1470</v>
      </c>
      <c r="B488" s="13">
        <v>42879</v>
      </c>
      <c r="C488" s="14" t="s">
        <v>530</v>
      </c>
      <c r="D488" s="15" t="s">
        <v>703</v>
      </c>
      <c r="E488" s="16" t="s">
        <v>11</v>
      </c>
      <c r="F488" s="15" t="s">
        <v>30</v>
      </c>
      <c r="G488" s="17" t="s">
        <v>66</v>
      </c>
      <c r="H488" s="15" t="s">
        <v>82</v>
      </c>
      <c r="I488" s="18" t="s">
        <v>104</v>
      </c>
      <c r="J488" s="19">
        <v>46</v>
      </c>
      <c r="K488" s="20">
        <v>780</v>
      </c>
      <c r="L488" s="19">
        <v>35880</v>
      </c>
      <c r="M488" s="21">
        <v>0.06</v>
      </c>
      <c r="N488" s="5">
        <v>33727.199999999997</v>
      </c>
      <c r="O488" s="17" t="s">
        <v>15</v>
      </c>
      <c r="P488" s="15" t="s">
        <v>60</v>
      </c>
      <c r="Q488" s="17" t="str">
        <f t="shared" si="7"/>
        <v>Air</v>
      </c>
      <c r="R488" s="17" t="str">
        <f>_xlfn.IFNA(VLOOKUP(F488,SalesReps,2,0),"UNKOWN")</f>
        <v>Sohail</v>
      </c>
    </row>
    <row r="489" spans="1:18">
      <c r="A489" s="12">
        <v>1471</v>
      </c>
      <c r="B489" s="13">
        <v>42879</v>
      </c>
      <c r="C489" s="14" t="s">
        <v>530</v>
      </c>
      <c r="D489" s="15" t="s">
        <v>706</v>
      </c>
      <c r="E489" s="16" t="s">
        <v>7</v>
      </c>
      <c r="F489" s="15" t="s">
        <v>28</v>
      </c>
      <c r="G489" s="17" t="s">
        <v>12</v>
      </c>
      <c r="H489" s="15" t="s">
        <v>107</v>
      </c>
      <c r="I489" s="18" t="s">
        <v>455</v>
      </c>
      <c r="J489" s="19">
        <v>25</v>
      </c>
      <c r="K489" s="20">
        <v>360</v>
      </c>
      <c r="L489" s="19">
        <v>9000</v>
      </c>
      <c r="M489" s="21">
        <v>0.1</v>
      </c>
      <c r="N489" s="5">
        <v>8100</v>
      </c>
      <c r="O489" s="17" t="s">
        <v>84</v>
      </c>
      <c r="P489" s="15" t="s">
        <v>53</v>
      </c>
      <c r="Q489" s="17" t="str">
        <f t="shared" si="7"/>
        <v>UNKOWN</v>
      </c>
      <c r="R489" s="17" t="str">
        <f>_xlfn.IFNA(VLOOKUP(F489,SalesReps,2,0),"UNKOWN")</f>
        <v>Sohail</v>
      </c>
    </row>
    <row r="490" spans="1:18">
      <c r="A490" s="12">
        <v>1472</v>
      </c>
      <c r="B490" s="13">
        <v>42879</v>
      </c>
      <c r="C490" s="14" t="s">
        <v>530</v>
      </c>
      <c r="D490" s="15" t="s">
        <v>57</v>
      </c>
      <c r="E490" s="16" t="s">
        <v>7</v>
      </c>
      <c r="F490" s="15" t="s">
        <v>27</v>
      </c>
      <c r="G490" s="17" t="s">
        <v>12</v>
      </c>
      <c r="H490" s="15" t="s">
        <v>128</v>
      </c>
      <c r="I490" s="18" t="s">
        <v>707</v>
      </c>
      <c r="J490" s="19">
        <v>50</v>
      </c>
      <c r="K490" s="20">
        <v>1320</v>
      </c>
      <c r="L490" s="19">
        <v>66000</v>
      </c>
      <c r="M490" s="21">
        <v>7.0000000000000007E-2</v>
      </c>
      <c r="N490" s="5">
        <v>61380</v>
      </c>
      <c r="O490" s="17" t="s">
        <v>84</v>
      </c>
      <c r="P490" s="15" t="s">
        <v>91</v>
      </c>
      <c r="Q490" s="17" t="str">
        <f t="shared" si="7"/>
        <v>UNKOWN</v>
      </c>
      <c r="R490" s="17" t="str">
        <f>_xlfn.IFNA(VLOOKUP(F490,SalesReps,2,0),"UNKOWN")</f>
        <v>Amit</v>
      </c>
    </row>
    <row r="491" spans="1:18">
      <c r="A491" s="12">
        <v>1473</v>
      </c>
      <c r="B491" s="13">
        <v>42879</v>
      </c>
      <c r="C491" s="14" t="s">
        <v>530</v>
      </c>
      <c r="D491" s="15" t="s">
        <v>708</v>
      </c>
      <c r="E491" s="16" t="s">
        <v>7</v>
      </c>
      <c r="F491" s="15" t="s">
        <v>27</v>
      </c>
      <c r="G491" s="17" t="s">
        <v>12</v>
      </c>
      <c r="H491" s="15" t="s">
        <v>47</v>
      </c>
      <c r="I491" s="18" t="s">
        <v>709</v>
      </c>
      <c r="J491" s="19">
        <v>7</v>
      </c>
      <c r="K491" s="20">
        <v>540</v>
      </c>
      <c r="L491" s="19">
        <v>3780</v>
      </c>
      <c r="M491" s="21">
        <v>0.1</v>
      </c>
      <c r="N491" s="5">
        <v>3402</v>
      </c>
      <c r="O491" s="17" t="s">
        <v>18</v>
      </c>
      <c r="P491" s="15" t="s">
        <v>53</v>
      </c>
      <c r="Q491" s="17" t="str">
        <f t="shared" si="7"/>
        <v>Air</v>
      </c>
      <c r="R491" s="17" t="str">
        <f>_xlfn.IFNA(VLOOKUP(F491,SalesReps,2,0),"UNKOWN")</f>
        <v>Amit</v>
      </c>
    </row>
    <row r="492" spans="1:18">
      <c r="A492" s="12">
        <v>1474</v>
      </c>
      <c r="B492" s="13">
        <v>42879</v>
      </c>
      <c r="C492" s="14" t="s">
        <v>530</v>
      </c>
      <c r="D492" s="15" t="s">
        <v>710</v>
      </c>
      <c r="E492" s="16" t="s">
        <v>7</v>
      </c>
      <c r="F492" s="15" t="s">
        <v>28</v>
      </c>
      <c r="G492" s="17" t="s">
        <v>12</v>
      </c>
      <c r="H492" s="15" t="s">
        <v>107</v>
      </c>
      <c r="I492" s="18" t="s">
        <v>711</v>
      </c>
      <c r="J492" s="19">
        <v>8</v>
      </c>
      <c r="K492" s="20">
        <v>660</v>
      </c>
      <c r="L492" s="19">
        <v>5280</v>
      </c>
      <c r="M492" s="21">
        <v>0.1</v>
      </c>
      <c r="N492" s="5">
        <v>4752</v>
      </c>
      <c r="O492" s="17" t="s">
        <v>13</v>
      </c>
      <c r="P492" s="15" t="s">
        <v>53</v>
      </c>
      <c r="Q492" s="17" t="str">
        <f t="shared" si="7"/>
        <v>Rail</v>
      </c>
      <c r="R492" s="17" t="str">
        <f>_xlfn.IFNA(VLOOKUP(F492,SalesReps,2,0),"UNKOWN")</f>
        <v>Sohail</v>
      </c>
    </row>
    <row r="493" spans="1:18">
      <c r="A493" s="12">
        <v>1475</v>
      </c>
      <c r="B493" s="13">
        <v>42880</v>
      </c>
      <c r="C493" s="14" t="s">
        <v>530</v>
      </c>
      <c r="D493" s="15" t="s">
        <v>469</v>
      </c>
      <c r="E493" s="16" t="s">
        <v>7</v>
      </c>
      <c r="F493" s="15" t="s">
        <v>30</v>
      </c>
      <c r="G493" s="17" t="s">
        <v>12</v>
      </c>
      <c r="H493" s="15" t="s">
        <v>47</v>
      </c>
      <c r="I493" s="18" t="s">
        <v>712</v>
      </c>
      <c r="J493" s="19">
        <v>35</v>
      </c>
      <c r="K493" s="20">
        <v>1200</v>
      </c>
      <c r="L493" s="19">
        <v>42000</v>
      </c>
      <c r="M493" s="21">
        <v>0.04</v>
      </c>
      <c r="N493" s="5">
        <v>40320</v>
      </c>
      <c r="O493" s="17" t="s">
        <v>13</v>
      </c>
      <c r="P493" s="15" t="s">
        <v>53</v>
      </c>
      <c r="Q493" s="17" t="str">
        <f t="shared" si="7"/>
        <v>Rail</v>
      </c>
      <c r="R493" s="17" t="str">
        <f>_xlfn.IFNA(VLOOKUP(F493,SalesReps,2,0),"UNKOWN")</f>
        <v>Sohail</v>
      </c>
    </row>
    <row r="494" spans="1:18">
      <c r="A494" s="12">
        <v>1476</v>
      </c>
      <c r="B494" s="13">
        <v>42881</v>
      </c>
      <c r="C494" s="14" t="s">
        <v>530</v>
      </c>
      <c r="D494" s="15" t="s">
        <v>713</v>
      </c>
      <c r="E494" s="16" t="s">
        <v>101</v>
      </c>
      <c r="F494" s="15" t="s">
        <v>30</v>
      </c>
      <c r="G494" s="17" t="s">
        <v>12</v>
      </c>
      <c r="H494" s="15" t="s">
        <v>107</v>
      </c>
      <c r="I494" s="18" t="s">
        <v>711</v>
      </c>
      <c r="J494" s="19">
        <v>7</v>
      </c>
      <c r="K494" s="20">
        <v>660</v>
      </c>
      <c r="L494" s="19">
        <v>4620</v>
      </c>
      <c r="M494" s="21">
        <v>0.04</v>
      </c>
      <c r="N494" s="5">
        <v>4435.2</v>
      </c>
      <c r="O494" s="17" t="s">
        <v>18</v>
      </c>
      <c r="P494" s="15" t="s">
        <v>53</v>
      </c>
      <c r="Q494" s="17" t="str">
        <f t="shared" si="7"/>
        <v>Air</v>
      </c>
      <c r="R494" s="17" t="str">
        <f>_xlfn.IFNA(VLOOKUP(F494,SalesReps,2,0),"UNKOWN")</f>
        <v>Sohail</v>
      </c>
    </row>
    <row r="495" spans="1:18">
      <c r="A495" s="12">
        <v>1477</v>
      </c>
      <c r="B495" s="13">
        <v>42881</v>
      </c>
      <c r="C495" s="14" t="s">
        <v>530</v>
      </c>
      <c r="D495" s="15" t="s">
        <v>714</v>
      </c>
      <c r="E495" s="16" t="s">
        <v>50</v>
      </c>
      <c r="F495" s="15" t="s">
        <v>30</v>
      </c>
      <c r="G495" s="17" t="s">
        <v>8</v>
      </c>
      <c r="H495" s="15" t="s">
        <v>62</v>
      </c>
      <c r="I495" s="18" t="s">
        <v>715</v>
      </c>
      <c r="J495" s="19">
        <v>4</v>
      </c>
      <c r="K495" s="20">
        <v>3360</v>
      </c>
      <c r="L495" s="19">
        <v>13440</v>
      </c>
      <c r="M495" s="21">
        <v>0.08</v>
      </c>
      <c r="N495" s="5">
        <v>12364.8</v>
      </c>
      <c r="O495" s="17" t="s">
        <v>9</v>
      </c>
      <c r="P495" s="15" t="s">
        <v>53</v>
      </c>
      <c r="Q495" s="17" t="str">
        <f t="shared" si="7"/>
        <v>Road</v>
      </c>
      <c r="R495" s="17" t="str">
        <f>_xlfn.IFNA(VLOOKUP(F495,SalesReps,2,0),"UNKOWN")</f>
        <v>Sohail</v>
      </c>
    </row>
    <row r="496" spans="1:18">
      <c r="A496" s="12">
        <v>1478</v>
      </c>
      <c r="B496" s="13">
        <v>42881</v>
      </c>
      <c r="C496" s="14" t="s">
        <v>530</v>
      </c>
      <c r="D496" s="15" t="s">
        <v>716</v>
      </c>
      <c r="E496" s="16" t="s">
        <v>50</v>
      </c>
      <c r="F496" s="15" t="s">
        <v>30</v>
      </c>
      <c r="G496" s="17" t="s">
        <v>8</v>
      </c>
      <c r="H496" s="15" t="s">
        <v>44</v>
      </c>
      <c r="I496" s="18" t="s">
        <v>691</v>
      </c>
      <c r="J496" s="19">
        <v>39</v>
      </c>
      <c r="K496" s="20">
        <v>1740</v>
      </c>
      <c r="L496" s="19">
        <v>67860</v>
      </c>
      <c r="M496" s="21">
        <v>7.0000000000000007E-2</v>
      </c>
      <c r="N496" s="5">
        <v>63109.8</v>
      </c>
      <c r="O496" s="17" t="s">
        <v>13</v>
      </c>
      <c r="P496" s="15" t="s">
        <v>53</v>
      </c>
      <c r="Q496" s="17" t="str">
        <f t="shared" si="7"/>
        <v>Rail</v>
      </c>
      <c r="R496" s="17" t="str">
        <f>_xlfn.IFNA(VLOOKUP(F496,SalesReps,2,0),"UNKOWN")</f>
        <v>Sohail</v>
      </c>
    </row>
    <row r="497" spans="1:18">
      <c r="A497" s="12">
        <v>1479</v>
      </c>
      <c r="B497" s="13">
        <v>42881</v>
      </c>
      <c r="C497" s="14" t="s">
        <v>530</v>
      </c>
      <c r="D497" s="15" t="s">
        <v>716</v>
      </c>
      <c r="E497" s="16" t="s">
        <v>50</v>
      </c>
      <c r="F497" s="15" t="s">
        <v>30</v>
      </c>
      <c r="G497" s="17" t="s">
        <v>12</v>
      </c>
      <c r="H497" s="15" t="s">
        <v>55</v>
      </c>
      <c r="I497" s="18" t="s">
        <v>717</v>
      </c>
      <c r="J497" s="19">
        <v>13</v>
      </c>
      <c r="K497" s="20">
        <v>1260</v>
      </c>
      <c r="L497" s="19">
        <v>16380</v>
      </c>
      <c r="M497" s="21">
        <v>0.05</v>
      </c>
      <c r="N497" s="5">
        <v>15561</v>
      </c>
      <c r="O497" s="17" t="s">
        <v>13</v>
      </c>
      <c r="P497" s="15" t="s">
        <v>53</v>
      </c>
      <c r="Q497" s="17" t="str">
        <f t="shared" si="7"/>
        <v>Rail</v>
      </c>
      <c r="R497" s="17" t="str">
        <f>_xlfn.IFNA(VLOOKUP(F497,SalesReps,2,0),"UNKOWN")</f>
        <v>Sohail</v>
      </c>
    </row>
    <row r="498" spans="1:18">
      <c r="A498" s="12">
        <v>1480</v>
      </c>
      <c r="B498" s="13">
        <v>42881</v>
      </c>
      <c r="C498" s="14" t="s">
        <v>530</v>
      </c>
      <c r="D498" s="15" t="s">
        <v>54</v>
      </c>
      <c r="E498" s="16" t="s">
        <v>11</v>
      </c>
      <c r="F498" s="15" t="s">
        <v>27</v>
      </c>
      <c r="G498" s="17" t="s">
        <v>8</v>
      </c>
      <c r="H498" s="15" t="s">
        <v>44</v>
      </c>
      <c r="I498" s="18" t="s">
        <v>307</v>
      </c>
      <c r="J498" s="19">
        <v>4</v>
      </c>
      <c r="K498" s="20">
        <v>2100</v>
      </c>
      <c r="L498" s="19">
        <v>8400</v>
      </c>
      <c r="M498" s="21">
        <v>0.08</v>
      </c>
      <c r="N498" s="5">
        <v>7728</v>
      </c>
      <c r="O498" s="17" t="s">
        <v>18</v>
      </c>
      <c r="P498" s="15" t="s">
        <v>53</v>
      </c>
      <c r="Q498" s="17" t="str">
        <f t="shared" si="7"/>
        <v>Air</v>
      </c>
      <c r="R498" s="17" t="str">
        <f>_xlfn.IFNA(VLOOKUP(F498,SalesReps,2,0),"UNKOWN")</f>
        <v>Amit</v>
      </c>
    </row>
    <row r="499" spans="1:18">
      <c r="A499" s="12">
        <v>1481</v>
      </c>
      <c r="B499" s="13">
        <v>42882</v>
      </c>
      <c r="C499" s="14" t="s">
        <v>530</v>
      </c>
      <c r="D499" s="15" t="s">
        <v>718</v>
      </c>
      <c r="E499" s="16" t="s">
        <v>11</v>
      </c>
      <c r="F499" s="15" t="s">
        <v>30</v>
      </c>
      <c r="G499" s="17" t="s">
        <v>12</v>
      </c>
      <c r="H499" s="15" t="s">
        <v>114</v>
      </c>
      <c r="I499" s="18" t="s">
        <v>719</v>
      </c>
      <c r="J499" s="19">
        <v>13</v>
      </c>
      <c r="K499" s="20">
        <v>360</v>
      </c>
      <c r="L499" s="19">
        <v>4680</v>
      </c>
      <c r="M499" s="21">
        <v>0.06</v>
      </c>
      <c r="N499" s="5">
        <v>4399.2</v>
      </c>
      <c r="O499" s="17" t="s">
        <v>13</v>
      </c>
      <c r="P499" s="15" t="s">
        <v>53</v>
      </c>
      <c r="Q499" s="17" t="str">
        <f t="shared" si="7"/>
        <v>Rail</v>
      </c>
      <c r="R499" s="17" t="str">
        <f>_xlfn.IFNA(VLOOKUP(F499,SalesReps,2,0),"UNKOWN")</f>
        <v>Sohail</v>
      </c>
    </row>
    <row r="500" spans="1:18">
      <c r="A500" s="12">
        <v>1482</v>
      </c>
      <c r="B500" s="13">
        <v>42882</v>
      </c>
      <c r="C500" s="14" t="s">
        <v>530</v>
      </c>
      <c r="D500" s="15" t="s">
        <v>718</v>
      </c>
      <c r="E500" s="16" t="s">
        <v>11</v>
      </c>
      <c r="F500" s="15" t="s">
        <v>30</v>
      </c>
      <c r="G500" s="17" t="s">
        <v>8</v>
      </c>
      <c r="H500" s="15" t="s">
        <v>44</v>
      </c>
      <c r="I500" s="18" t="s">
        <v>673</v>
      </c>
      <c r="J500" s="19">
        <v>31</v>
      </c>
      <c r="K500" s="20">
        <v>2400</v>
      </c>
      <c r="L500" s="19">
        <v>74400</v>
      </c>
      <c r="M500" s="21">
        <v>0.05</v>
      </c>
      <c r="N500" s="5">
        <v>70680</v>
      </c>
      <c r="O500" s="17" t="s">
        <v>13</v>
      </c>
      <c r="P500" s="15" t="s">
        <v>53</v>
      </c>
      <c r="Q500" s="17" t="str">
        <f t="shared" si="7"/>
        <v>Rail</v>
      </c>
      <c r="R500" s="17" t="str">
        <f>_xlfn.IFNA(VLOOKUP(F500,SalesReps,2,0),"UNKOWN")</f>
        <v>Sohail</v>
      </c>
    </row>
    <row r="501" spans="1:18">
      <c r="A501" s="12">
        <v>1483</v>
      </c>
      <c r="B501" s="13">
        <v>42882</v>
      </c>
      <c r="C501" s="14" t="s">
        <v>530</v>
      </c>
      <c r="D501" s="15" t="s">
        <v>718</v>
      </c>
      <c r="E501" s="16" t="s">
        <v>11</v>
      </c>
      <c r="F501" s="15" t="s">
        <v>30</v>
      </c>
      <c r="G501" s="17" t="s">
        <v>8</v>
      </c>
      <c r="H501" s="15" t="s">
        <v>62</v>
      </c>
      <c r="I501" s="18" t="s">
        <v>720</v>
      </c>
      <c r="J501" s="19">
        <v>35</v>
      </c>
      <c r="K501" s="20">
        <v>7560</v>
      </c>
      <c r="L501" s="19">
        <v>264600</v>
      </c>
      <c r="M501" s="21">
        <v>0.09</v>
      </c>
      <c r="N501" s="5">
        <v>240786</v>
      </c>
      <c r="O501" s="17" t="s">
        <v>13</v>
      </c>
      <c r="P501" s="15" t="s">
        <v>64</v>
      </c>
      <c r="Q501" s="17" t="str">
        <f t="shared" si="7"/>
        <v>Rail</v>
      </c>
      <c r="R501" s="17" t="str">
        <f>_xlfn.IFNA(VLOOKUP(F501,SalesReps,2,0),"UNKOWN")</f>
        <v>Sohail</v>
      </c>
    </row>
    <row r="502" spans="1:18">
      <c r="A502" s="12">
        <v>1484</v>
      </c>
      <c r="B502" s="13">
        <v>42882</v>
      </c>
      <c r="C502" s="14" t="s">
        <v>530</v>
      </c>
      <c r="D502" s="15" t="s">
        <v>72</v>
      </c>
      <c r="E502" s="16" t="s">
        <v>11</v>
      </c>
      <c r="F502" s="15" t="s">
        <v>28</v>
      </c>
      <c r="G502" s="17" t="s">
        <v>66</v>
      </c>
      <c r="H502" s="15" t="s">
        <v>199</v>
      </c>
      <c r="I502" s="18" t="s">
        <v>599</v>
      </c>
      <c r="J502" s="19">
        <v>37</v>
      </c>
      <c r="K502" s="20">
        <v>9060</v>
      </c>
      <c r="L502" s="19">
        <v>335220</v>
      </c>
      <c r="M502" s="21">
        <v>0.01</v>
      </c>
      <c r="N502" s="5">
        <v>331867.8</v>
      </c>
      <c r="O502" s="17" t="s">
        <v>13</v>
      </c>
      <c r="P502" s="15" t="s">
        <v>49</v>
      </c>
      <c r="Q502" s="17" t="str">
        <f t="shared" si="7"/>
        <v>Rail</v>
      </c>
      <c r="R502" s="17" t="str">
        <f>_xlfn.IFNA(VLOOKUP(F502,SalesReps,2,0),"UNKOWN")</f>
        <v>Sohail</v>
      </c>
    </row>
    <row r="503" spans="1:18">
      <c r="A503" s="12">
        <v>1485</v>
      </c>
      <c r="B503" s="13">
        <v>42882</v>
      </c>
      <c r="C503" s="14" t="s">
        <v>530</v>
      </c>
      <c r="D503" s="15" t="s">
        <v>721</v>
      </c>
      <c r="E503" s="16" t="s">
        <v>7</v>
      </c>
      <c r="F503" s="15" t="s">
        <v>30</v>
      </c>
      <c r="G503" s="17" t="s">
        <v>66</v>
      </c>
      <c r="H503" s="15" t="s">
        <v>82</v>
      </c>
      <c r="I503" s="18" t="s">
        <v>722</v>
      </c>
      <c r="J503" s="19">
        <v>11</v>
      </c>
      <c r="K503" s="20">
        <v>1800</v>
      </c>
      <c r="L503" s="19">
        <v>19800</v>
      </c>
      <c r="M503" s="21">
        <v>0.08</v>
      </c>
      <c r="N503" s="5">
        <v>18216</v>
      </c>
      <c r="O503" s="17" t="s">
        <v>15</v>
      </c>
      <c r="P503" s="15" t="s">
        <v>49</v>
      </c>
      <c r="Q503" s="17" t="str">
        <f t="shared" si="7"/>
        <v>Air</v>
      </c>
      <c r="R503" s="17" t="str">
        <f>_xlfn.IFNA(VLOOKUP(F503,SalesReps,2,0),"UNKOWN")</f>
        <v>Sohail</v>
      </c>
    </row>
    <row r="504" spans="1:18">
      <c r="A504" s="12">
        <v>1486</v>
      </c>
      <c r="B504" s="13">
        <v>42883</v>
      </c>
      <c r="C504" s="14" t="s">
        <v>530</v>
      </c>
      <c r="D504" s="15" t="s">
        <v>723</v>
      </c>
      <c r="E504" s="16" t="s">
        <v>50</v>
      </c>
      <c r="F504" s="15" t="s">
        <v>27</v>
      </c>
      <c r="G504" s="17" t="s">
        <v>12</v>
      </c>
      <c r="H504" s="15" t="s">
        <v>128</v>
      </c>
      <c r="I504" s="18" t="s">
        <v>724</v>
      </c>
      <c r="J504" s="19">
        <v>27</v>
      </c>
      <c r="K504" s="20">
        <v>10860</v>
      </c>
      <c r="L504" s="19">
        <v>293220</v>
      </c>
      <c r="M504" s="21">
        <v>0.02</v>
      </c>
      <c r="N504" s="5">
        <v>287355.59999999998</v>
      </c>
      <c r="O504" s="17" t="s">
        <v>15</v>
      </c>
      <c r="P504" s="15" t="s">
        <v>64</v>
      </c>
      <c r="Q504" s="17" t="str">
        <f t="shared" si="7"/>
        <v>Air</v>
      </c>
      <c r="R504" s="17" t="str">
        <f>_xlfn.IFNA(VLOOKUP(F504,SalesReps,2,0),"UNKOWN")</f>
        <v>Amit</v>
      </c>
    </row>
    <row r="505" spans="1:18">
      <c r="A505" s="12">
        <v>1487</v>
      </c>
      <c r="B505" s="13">
        <v>42883</v>
      </c>
      <c r="C505" s="14" t="s">
        <v>530</v>
      </c>
      <c r="D505" s="15" t="s">
        <v>723</v>
      </c>
      <c r="E505" s="16" t="s">
        <v>50</v>
      </c>
      <c r="F505" s="15" t="s">
        <v>27</v>
      </c>
      <c r="G505" s="17" t="s">
        <v>66</v>
      </c>
      <c r="H505" s="15" t="s">
        <v>199</v>
      </c>
      <c r="I505" s="18" t="s">
        <v>599</v>
      </c>
      <c r="J505" s="19">
        <v>37</v>
      </c>
      <c r="K505" s="20">
        <v>9060</v>
      </c>
      <c r="L505" s="19">
        <v>335220</v>
      </c>
      <c r="M505" s="21">
        <v>0.01</v>
      </c>
      <c r="N505" s="5">
        <v>331867.8</v>
      </c>
      <c r="O505" s="17" t="s">
        <v>15</v>
      </c>
      <c r="P505" s="15" t="s">
        <v>64</v>
      </c>
      <c r="Q505" s="17" t="str">
        <f t="shared" si="7"/>
        <v>Air</v>
      </c>
      <c r="R505" s="17" t="str">
        <f>_xlfn.IFNA(VLOOKUP(F505,SalesReps,2,0),"UNKOWN")</f>
        <v>Amit</v>
      </c>
    </row>
    <row r="506" spans="1:18">
      <c r="A506" s="12">
        <v>1488</v>
      </c>
      <c r="B506" s="13">
        <v>42883</v>
      </c>
      <c r="C506" s="14" t="s">
        <v>530</v>
      </c>
      <c r="D506" s="15" t="s">
        <v>723</v>
      </c>
      <c r="E506" s="16" t="s">
        <v>50</v>
      </c>
      <c r="F506" s="15" t="s">
        <v>27</v>
      </c>
      <c r="G506" s="17" t="s">
        <v>12</v>
      </c>
      <c r="H506" s="15" t="s">
        <v>47</v>
      </c>
      <c r="I506" s="18" t="s">
        <v>651</v>
      </c>
      <c r="J506" s="19">
        <v>31</v>
      </c>
      <c r="K506" s="20">
        <v>420</v>
      </c>
      <c r="L506" s="19">
        <v>13020</v>
      </c>
      <c r="M506" s="21">
        <v>0.05</v>
      </c>
      <c r="N506" s="5">
        <v>12369</v>
      </c>
      <c r="O506" s="17" t="s">
        <v>15</v>
      </c>
      <c r="P506" s="15" t="s">
        <v>53</v>
      </c>
      <c r="Q506" s="17" t="str">
        <f t="shared" si="7"/>
        <v>Air</v>
      </c>
      <c r="R506" s="17" t="str">
        <f>_xlfn.IFNA(VLOOKUP(F506,SalesReps,2,0),"UNKOWN")</f>
        <v>Amit</v>
      </c>
    </row>
    <row r="507" spans="1:18">
      <c r="A507" s="12">
        <v>1489</v>
      </c>
      <c r="B507" s="13">
        <v>42883</v>
      </c>
      <c r="C507" s="14" t="s">
        <v>530</v>
      </c>
      <c r="D507" s="15" t="s">
        <v>723</v>
      </c>
      <c r="E507" s="16" t="s">
        <v>50</v>
      </c>
      <c r="F507" s="15" t="s">
        <v>27</v>
      </c>
      <c r="G507" s="17" t="s">
        <v>12</v>
      </c>
      <c r="H507" s="15" t="s">
        <v>157</v>
      </c>
      <c r="I507" s="18" t="s">
        <v>725</v>
      </c>
      <c r="J507" s="19">
        <v>41</v>
      </c>
      <c r="K507" s="20">
        <v>120</v>
      </c>
      <c r="L507" s="19">
        <v>4920</v>
      </c>
      <c r="M507" s="21">
        <v>0.01</v>
      </c>
      <c r="N507" s="5">
        <v>4870.8</v>
      </c>
      <c r="O507" s="17" t="s">
        <v>15</v>
      </c>
      <c r="P507" s="15" t="s">
        <v>64</v>
      </c>
      <c r="Q507" s="17" t="str">
        <f t="shared" si="7"/>
        <v>Air</v>
      </c>
      <c r="R507" s="17" t="str">
        <f>_xlfn.IFNA(VLOOKUP(F507,SalesReps,2,0),"UNKOWN")</f>
        <v>Amit</v>
      </c>
    </row>
    <row r="508" spans="1:18">
      <c r="A508" s="12">
        <v>1490</v>
      </c>
      <c r="B508" s="13">
        <v>42883</v>
      </c>
      <c r="C508" s="14" t="s">
        <v>530</v>
      </c>
      <c r="D508" s="15" t="s">
        <v>674</v>
      </c>
      <c r="E508" s="16" t="s">
        <v>101</v>
      </c>
      <c r="F508" s="15" t="s">
        <v>25</v>
      </c>
      <c r="G508" s="17" t="s">
        <v>12</v>
      </c>
      <c r="H508" s="15" t="s">
        <v>74</v>
      </c>
      <c r="I508" s="18" t="s">
        <v>598</v>
      </c>
      <c r="J508" s="19">
        <v>26</v>
      </c>
      <c r="K508" s="20">
        <v>540</v>
      </c>
      <c r="L508" s="19">
        <v>14040</v>
      </c>
      <c r="M508" s="21">
        <v>0.05</v>
      </c>
      <c r="N508" s="5">
        <v>13338</v>
      </c>
      <c r="O508" s="17" t="s">
        <v>15</v>
      </c>
      <c r="P508" s="15" t="s">
        <v>53</v>
      </c>
      <c r="Q508" s="17" t="str">
        <f t="shared" si="7"/>
        <v>Air</v>
      </c>
      <c r="R508" s="17" t="str">
        <f>_xlfn.IFNA(VLOOKUP(F508,SalesReps,2,0),"UNKOWN")</f>
        <v>Amit</v>
      </c>
    </row>
    <row r="509" spans="1:18">
      <c r="A509" s="12">
        <v>1491</v>
      </c>
      <c r="B509" s="13">
        <v>42883</v>
      </c>
      <c r="C509" s="14" t="s">
        <v>530</v>
      </c>
      <c r="D509" s="15" t="s">
        <v>266</v>
      </c>
      <c r="E509" s="16" t="s">
        <v>50</v>
      </c>
      <c r="F509" s="15" t="s">
        <v>27</v>
      </c>
      <c r="G509" s="17" t="s">
        <v>8</v>
      </c>
      <c r="H509" s="15" t="s">
        <v>44</v>
      </c>
      <c r="I509" s="18" t="s">
        <v>726</v>
      </c>
      <c r="J509" s="19">
        <v>30</v>
      </c>
      <c r="K509" s="20">
        <v>1740</v>
      </c>
      <c r="L509" s="19">
        <v>52200</v>
      </c>
      <c r="M509" s="21">
        <v>0.06</v>
      </c>
      <c r="N509" s="5">
        <v>49068</v>
      </c>
      <c r="O509" s="17" t="s">
        <v>13</v>
      </c>
      <c r="P509" s="15" t="s">
        <v>53</v>
      </c>
      <c r="Q509" s="17" t="str">
        <f t="shared" si="7"/>
        <v>Rail</v>
      </c>
      <c r="R509" s="17" t="str">
        <f>_xlfn.IFNA(VLOOKUP(F509,SalesReps,2,0),"UNKOWN")</f>
        <v>Amit</v>
      </c>
    </row>
    <row r="510" spans="1:18">
      <c r="A510" s="12">
        <v>1492</v>
      </c>
      <c r="B510" s="13">
        <v>42883</v>
      </c>
      <c r="C510" s="14" t="s">
        <v>530</v>
      </c>
      <c r="D510" s="15" t="s">
        <v>266</v>
      </c>
      <c r="E510" s="16" t="s">
        <v>50</v>
      </c>
      <c r="F510" s="15" t="s">
        <v>27</v>
      </c>
      <c r="G510" s="17" t="s">
        <v>12</v>
      </c>
      <c r="H510" s="15" t="s">
        <v>51</v>
      </c>
      <c r="I510" s="18" t="s">
        <v>727</v>
      </c>
      <c r="J510" s="19">
        <v>19</v>
      </c>
      <c r="K510" s="20">
        <v>720</v>
      </c>
      <c r="L510" s="19">
        <v>13680</v>
      </c>
      <c r="M510" s="21">
        <v>0</v>
      </c>
      <c r="N510" s="5">
        <v>13680</v>
      </c>
      <c r="O510" s="17" t="s">
        <v>13</v>
      </c>
      <c r="P510" s="15" t="s">
        <v>79</v>
      </c>
      <c r="Q510" s="17" t="str">
        <f t="shared" si="7"/>
        <v>Rail</v>
      </c>
      <c r="R510" s="17" t="str">
        <f>_xlfn.IFNA(VLOOKUP(F510,SalesReps,2,0),"UNKOWN")</f>
        <v>Amit</v>
      </c>
    </row>
    <row r="511" spans="1:18">
      <c r="A511" s="12">
        <v>1493</v>
      </c>
      <c r="B511" s="13">
        <v>42883</v>
      </c>
      <c r="C511" s="14" t="s">
        <v>530</v>
      </c>
      <c r="D511" s="15" t="s">
        <v>306</v>
      </c>
      <c r="E511" s="16" t="s">
        <v>11</v>
      </c>
      <c r="F511" s="15" t="s">
        <v>27</v>
      </c>
      <c r="G511" s="17" t="s">
        <v>66</v>
      </c>
      <c r="H511" s="15" t="s">
        <v>67</v>
      </c>
      <c r="I511" s="18" t="s">
        <v>728</v>
      </c>
      <c r="J511" s="19">
        <v>30</v>
      </c>
      <c r="K511" s="20">
        <v>21360</v>
      </c>
      <c r="L511" s="19">
        <v>640800</v>
      </c>
      <c r="M511" s="21">
        <v>0.04</v>
      </c>
      <c r="N511" s="5">
        <v>615168</v>
      </c>
      <c r="O511" s="17" t="s">
        <v>84</v>
      </c>
      <c r="P511" s="15" t="s">
        <v>91</v>
      </c>
      <c r="Q511" s="17" t="str">
        <f t="shared" si="7"/>
        <v>UNKOWN</v>
      </c>
      <c r="R511" s="17" t="str">
        <f>_xlfn.IFNA(VLOOKUP(F511,SalesReps,2,0),"UNKOWN")</f>
        <v>Amit</v>
      </c>
    </row>
    <row r="512" spans="1:18">
      <c r="A512" s="12">
        <v>1494</v>
      </c>
      <c r="B512" s="13">
        <v>42883</v>
      </c>
      <c r="C512" s="14" t="s">
        <v>530</v>
      </c>
      <c r="D512" s="15" t="s">
        <v>306</v>
      </c>
      <c r="E512" s="16" t="s">
        <v>11</v>
      </c>
      <c r="F512" s="15" t="s">
        <v>27</v>
      </c>
      <c r="G512" s="17" t="s">
        <v>66</v>
      </c>
      <c r="H512" s="15" t="s">
        <v>82</v>
      </c>
      <c r="I512" s="18" t="s">
        <v>729</v>
      </c>
      <c r="J512" s="19">
        <v>3</v>
      </c>
      <c r="K512" s="20">
        <v>1200</v>
      </c>
      <c r="L512" s="19">
        <v>3600</v>
      </c>
      <c r="M512" s="21">
        <v>0.06</v>
      </c>
      <c r="N512" s="5">
        <v>3384</v>
      </c>
      <c r="O512" s="17" t="s">
        <v>84</v>
      </c>
      <c r="P512" s="15" t="s">
        <v>53</v>
      </c>
      <c r="Q512" s="17" t="str">
        <f t="shared" si="7"/>
        <v>UNKOWN</v>
      </c>
      <c r="R512" s="17" t="str">
        <f>_xlfn.IFNA(VLOOKUP(F512,SalesReps,2,0),"UNKOWN")</f>
        <v>Amit</v>
      </c>
    </row>
    <row r="513" spans="1:18">
      <c r="A513" s="12">
        <v>1495</v>
      </c>
      <c r="B513" s="13">
        <v>42883</v>
      </c>
      <c r="C513" s="14" t="s">
        <v>530</v>
      </c>
      <c r="D513" s="15" t="s">
        <v>730</v>
      </c>
      <c r="E513" s="16" t="s">
        <v>11</v>
      </c>
      <c r="F513" s="15" t="s">
        <v>30</v>
      </c>
      <c r="G513" s="17" t="s">
        <v>12</v>
      </c>
      <c r="H513" s="15" t="s">
        <v>47</v>
      </c>
      <c r="I513" s="18" t="s">
        <v>731</v>
      </c>
      <c r="J513" s="19">
        <v>12</v>
      </c>
      <c r="K513" s="20">
        <v>300</v>
      </c>
      <c r="L513" s="19">
        <v>3600</v>
      </c>
      <c r="M513" s="21">
        <v>0.02</v>
      </c>
      <c r="N513" s="5">
        <v>3528</v>
      </c>
      <c r="O513" s="17" t="s">
        <v>84</v>
      </c>
      <c r="P513" s="15" t="s">
        <v>49</v>
      </c>
      <c r="Q513" s="17" t="str">
        <f t="shared" si="7"/>
        <v>UNKOWN</v>
      </c>
      <c r="R513" s="17" t="str">
        <f>_xlfn.IFNA(VLOOKUP(F513,SalesReps,2,0),"UNKOWN")</f>
        <v>Sohail</v>
      </c>
    </row>
    <row r="514" spans="1:18">
      <c r="A514" s="12">
        <v>1496</v>
      </c>
      <c r="B514" s="13">
        <v>42883</v>
      </c>
      <c r="C514" s="14" t="s">
        <v>530</v>
      </c>
      <c r="D514" s="15" t="s">
        <v>730</v>
      </c>
      <c r="E514" s="16" t="s">
        <v>11</v>
      </c>
      <c r="F514" s="15" t="s">
        <v>30</v>
      </c>
      <c r="G514" s="17" t="s">
        <v>8</v>
      </c>
      <c r="H514" s="15" t="s">
        <v>62</v>
      </c>
      <c r="I514" s="18" t="s">
        <v>543</v>
      </c>
      <c r="J514" s="19">
        <v>43</v>
      </c>
      <c r="K514" s="20">
        <v>2160</v>
      </c>
      <c r="L514" s="19">
        <v>92880</v>
      </c>
      <c r="M514" s="21">
        <v>0</v>
      </c>
      <c r="N514" s="5">
        <v>92880</v>
      </c>
      <c r="O514" s="17" t="s">
        <v>84</v>
      </c>
      <c r="P514" s="15" t="s">
        <v>53</v>
      </c>
      <c r="Q514" s="17" t="str">
        <f t="shared" si="7"/>
        <v>UNKOWN</v>
      </c>
      <c r="R514" s="17" t="str">
        <f>_xlfn.IFNA(VLOOKUP(F514,SalesReps,2,0),"UNKOWN")</f>
        <v>Sohail</v>
      </c>
    </row>
    <row r="515" spans="1:18">
      <c r="A515" s="12">
        <v>1497</v>
      </c>
      <c r="B515" s="13">
        <v>42883</v>
      </c>
      <c r="C515" s="14" t="s">
        <v>530</v>
      </c>
      <c r="D515" s="15" t="s">
        <v>181</v>
      </c>
      <c r="E515" s="16" t="s">
        <v>11</v>
      </c>
      <c r="F515" s="15" t="s">
        <v>25</v>
      </c>
      <c r="G515" s="17" t="s">
        <v>66</v>
      </c>
      <c r="H515" s="15" t="s">
        <v>67</v>
      </c>
      <c r="I515" s="18" t="s">
        <v>732</v>
      </c>
      <c r="J515" s="19">
        <v>31</v>
      </c>
      <c r="K515" s="20">
        <v>10860</v>
      </c>
      <c r="L515" s="19">
        <v>336660</v>
      </c>
      <c r="M515" s="21">
        <v>7.0000000000000007E-2</v>
      </c>
      <c r="N515" s="5">
        <v>313093.8</v>
      </c>
      <c r="O515" s="17" t="s">
        <v>9</v>
      </c>
      <c r="P515" s="15" t="s">
        <v>53</v>
      </c>
      <c r="Q515" s="17" t="str">
        <f t="shared" si="7"/>
        <v>Road</v>
      </c>
      <c r="R515" s="17" t="str">
        <f>_xlfn.IFNA(VLOOKUP(F515,SalesReps,2,0),"UNKOWN")</f>
        <v>Amit</v>
      </c>
    </row>
    <row r="516" spans="1:18">
      <c r="A516" s="12">
        <v>1498</v>
      </c>
      <c r="B516" s="13">
        <v>42883</v>
      </c>
      <c r="C516" s="14" t="s">
        <v>530</v>
      </c>
      <c r="D516" s="15" t="s">
        <v>181</v>
      </c>
      <c r="E516" s="16" t="s">
        <v>11</v>
      </c>
      <c r="F516" s="15" t="s">
        <v>25</v>
      </c>
      <c r="G516" s="17" t="s">
        <v>12</v>
      </c>
      <c r="H516" s="15" t="s">
        <v>47</v>
      </c>
      <c r="I516" s="18" t="s">
        <v>733</v>
      </c>
      <c r="J516" s="19">
        <v>40</v>
      </c>
      <c r="K516" s="20">
        <v>660</v>
      </c>
      <c r="L516" s="19">
        <v>26400</v>
      </c>
      <c r="M516" s="21">
        <v>0.02</v>
      </c>
      <c r="N516" s="5">
        <v>25872</v>
      </c>
      <c r="O516" s="17" t="s">
        <v>9</v>
      </c>
      <c r="P516" s="15" t="s">
        <v>53</v>
      </c>
      <c r="Q516" s="17" t="str">
        <f t="shared" si="7"/>
        <v>Road</v>
      </c>
      <c r="R516" s="17" t="str">
        <f>_xlfn.IFNA(VLOOKUP(F516,SalesReps,2,0),"UNKOWN")</f>
        <v>Amit</v>
      </c>
    </row>
    <row r="517" spans="1:18">
      <c r="A517" s="12">
        <v>1499</v>
      </c>
      <c r="B517" s="13">
        <v>42883</v>
      </c>
      <c r="C517" s="14" t="s">
        <v>530</v>
      </c>
      <c r="D517" s="15" t="s">
        <v>583</v>
      </c>
      <c r="E517" s="16" t="s">
        <v>7</v>
      </c>
      <c r="F517" s="15" t="s">
        <v>28</v>
      </c>
      <c r="G517" s="17" t="s">
        <v>66</v>
      </c>
      <c r="H517" s="15" t="s">
        <v>125</v>
      </c>
      <c r="I517" s="18" t="s">
        <v>236</v>
      </c>
      <c r="J517" s="19">
        <v>3</v>
      </c>
      <c r="K517" s="20">
        <v>21000</v>
      </c>
      <c r="L517" s="19">
        <v>63000</v>
      </c>
      <c r="M517" s="21">
        <v>0.1</v>
      </c>
      <c r="N517" s="5">
        <v>56700</v>
      </c>
      <c r="O517" s="17" t="s">
        <v>84</v>
      </c>
      <c r="P517" s="15" t="s">
        <v>53</v>
      </c>
      <c r="Q517" s="17" t="str">
        <f t="shared" si="7"/>
        <v>UNKOWN</v>
      </c>
      <c r="R517" s="17" t="str">
        <f>_xlfn.IFNA(VLOOKUP(F517,SalesReps,2,0),"UNKOWN")</f>
        <v>Sohail</v>
      </c>
    </row>
    <row r="518" spans="1:18">
      <c r="A518" s="12">
        <v>1500</v>
      </c>
      <c r="B518" s="13">
        <v>42883</v>
      </c>
      <c r="C518" s="14" t="s">
        <v>530</v>
      </c>
      <c r="D518" s="15" t="s">
        <v>734</v>
      </c>
      <c r="E518" s="16" t="s">
        <v>7</v>
      </c>
      <c r="F518" s="15" t="s">
        <v>25</v>
      </c>
      <c r="G518" s="17" t="s">
        <v>12</v>
      </c>
      <c r="H518" s="15" t="s">
        <v>47</v>
      </c>
      <c r="I518" s="18" t="s">
        <v>735</v>
      </c>
      <c r="J518" s="19">
        <v>43</v>
      </c>
      <c r="K518" s="20">
        <v>480</v>
      </c>
      <c r="L518" s="19">
        <v>20640</v>
      </c>
      <c r="M518" s="21">
        <v>0.05</v>
      </c>
      <c r="N518" s="5">
        <v>19608</v>
      </c>
      <c r="O518" s="17" t="s">
        <v>13</v>
      </c>
      <c r="P518" s="15" t="s">
        <v>64</v>
      </c>
      <c r="Q518" s="17" t="str">
        <f t="shared" si="7"/>
        <v>Rail</v>
      </c>
      <c r="R518" s="17" t="str">
        <f>_xlfn.IFNA(VLOOKUP(F518,SalesReps,2,0),"UNKOWN")</f>
        <v>Amit</v>
      </c>
    </row>
    <row r="519" spans="1:18">
      <c r="A519" s="12">
        <v>1501</v>
      </c>
      <c r="B519" s="13">
        <v>42883</v>
      </c>
      <c r="C519" s="14" t="s">
        <v>530</v>
      </c>
      <c r="D519" s="15" t="s">
        <v>734</v>
      </c>
      <c r="E519" s="16" t="s">
        <v>7</v>
      </c>
      <c r="F519" s="15" t="s">
        <v>25</v>
      </c>
      <c r="G519" s="17" t="s">
        <v>8</v>
      </c>
      <c r="H519" s="15" t="s">
        <v>62</v>
      </c>
      <c r="I519" s="18" t="s">
        <v>116</v>
      </c>
      <c r="J519" s="19">
        <v>50</v>
      </c>
      <c r="K519" s="20">
        <v>9360</v>
      </c>
      <c r="L519" s="19">
        <v>468000</v>
      </c>
      <c r="M519" s="21">
        <v>0.09</v>
      </c>
      <c r="N519" s="5">
        <v>425880</v>
      </c>
      <c r="O519" s="17" t="s">
        <v>13</v>
      </c>
      <c r="P519" s="15" t="s">
        <v>53</v>
      </c>
      <c r="Q519" s="17" t="str">
        <f t="shared" si="7"/>
        <v>Rail</v>
      </c>
      <c r="R519" s="17" t="str">
        <f>_xlfn.IFNA(VLOOKUP(F519,SalesReps,2,0),"UNKOWN")</f>
        <v>Amit</v>
      </c>
    </row>
    <row r="520" spans="1:18">
      <c r="A520" s="12">
        <v>1502</v>
      </c>
      <c r="B520" s="13">
        <v>42883</v>
      </c>
      <c r="C520" s="14" t="s">
        <v>530</v>
      </c>
      <c r="D520" s="15" t="s">
        <v>736</v>
      </c>
      <c r="E520" s="16" t="s">
        <v>7</v>
      </c>
      <c r="F520" s="15" t="s">
        <v>28</v>
      </c>
      <c r="G520" s="17" t="s">
        <v>12</v>
      </c>
      <c r="H520" s="15" t="s">
        <v>114</v>
      </c>
      <c r="I520" s="18" t="s">
        <v>737</v>
      </c>
      <c r="J520" s="19">
        <v>41</v>
      </c>
      <c r="K520" s="20">
        <v>1140</v>
      </c>
      <c r="L520" s="19">
        <v>46740</v>
      </c>
      <c r="M520" s="21">
        <v>0</v>
      </c>
      <c r="N520" s="5">
        <v>46740</v>
      </c>
      <c r="O520" s="17" t="s">
        <v>84</v>
      </c>
      <c r="P520" s="15" t="s">
        <v>49</v>
      </c>
      <c r="Q520" s="17" t="str">
        <f t="shared" si="7"/>
        <v>UNKOWN</v>
      </c>
      <c r="R520" s="17" t="str">
        <f>_xlfn.IFNA(VLOOKUP(F520,SalesReps,2,0),"UNKOWN")</f>
        <v>Sohail</v>
      </c>
    </row>
    <row r="521" spans="1:18">
      <c r="A521" s="12">
        <v>1503</v>
      </c>
      <c r="B521" s="13">
        <v>42883</v>
      </c>
      <c r="C521" s="14" t="s">
        <v>530</v>
      </c>
      <c r="D521" s="15" t="s">
        <v>736</v>
      </c>
      <c r="E521" s="16" t="s">
        <v>7</v>
      </c>
      <c r="F521" s="15" t="s">
        <v>28</v>
      </c>
      <c r="G521" s="17" t="s">
        <v>8</v>
      </c>
      <c r="H521" s="15" t="s">
        <v>44</v>
      </c>
      <c r="I521" s="18" t="s">
        <v>738</v>
      </c>
      <c r="J521" s="19">
        <v>30</v>
      </c>
      <c r="K521" s="20">
        <v>1080</v>
      </c>
      <c r="L521" s="19">
        <v>32400</v>
      </c>
      <c r="M521" s="21">
        <v>0.02</v>
      </c>
      <c r="N521" s="5">
        <v>31752</v>
      </c>
      <c r="O521" s="17" t="s">
        <v>84</v>
      </c>
      <c r="P521" s="15" t="s">
        <v>53</v>
      </c>
      <c r="Q521" s="17" t="str">
        <f t="shared" si="7"/>
        <v>UNKOWN</v>
      </c>
      <c r="R521" s="17" t="str">
        <f>_xlfn.IFNA(VLOOKUP(F521,SalesReps,2,0),"UNKOWN")</f>
        <v>Sohail</v>
      </c>
    </row>
    <row r="522" spans="1:18">
      <c r="A522" s="12">
        <v>1504</v>
      </c>
      <c r="B522" s="13">
        <v>42883</v>
      </c>
      <c r="C522" s="14" t="s">
        <v>530</v>
      </c>
      <c r="D522" s="15" t="s">
        <v>736</v>
      </c>
      <c r="E522" s="16" t="s">
        <v>7</v>
      </c>
      <c r="F522" s="15" t="s">
        <v>28</v>
      </c>
      <c r="G522" s="17" t="s">
        <v>12</v>
      </c>
      <c r="H522" s="15" t="s">
        <v>120</v>
      </c>
      <c r="I522" s="18" t="s">
        <v>739</v>
      </c>
      <c r="J522" s="19">
        <v>27</v>
      </c>
      <c r="K522" s="20">
        <v>180</v>
      </c>
      <c r="L522" s="19">
        <v>4860</v>
      </c>
      <c r="M522" s="21">
        <v>0.09</v>
      </c>
      <c r="N522" s="5">
        <v>4422.6000000000004</v>
      </c>
      <c r="O522" s="17" t="s">
        <v>84</v>
      </c>
      <c r="P522" s="15" t="s">
        <v>53</v>
      </c>
      <c r="Q522" s="17" t="str">
        <f t="shared" si="7"/>
        <v>UNKOWN</v>
      </c>
      <c r="R522" s="17" t="str">
        <f>_xlfn.IFNA(VLOOKUP(F522,SalesReps,2,0),"UNKOWN")</f>
        <v>Sohail</v>
      </c>
    </row>
    <row r="523" spans="1:18">
      <c r="A523" s="12">
        <v>1505</v>
      </c>
      <c r="B523" s="13">
        <v>42883</v>
      </c>
      <c r="C523" s="14" t="s">
        <v>530</v>
      </c>
      <c r="D523" s="15" t="s">
        <v>736</v>
      </c>
      <c r="E523" s="16" t="s">
        <v>7</v>
      </c>
      <c r="F523" s="15" t="s">
        <v>28</v>
      </c>
      <c r="G523" s="17" t="s">
        <v>66</v>
      </c>
      <c r="H523" s="15" t="s">
        <v>82</v>
      </c>
      <c r="I523" s="18" t="s">
        <v>740</v>
      </c>
      <c r="J523" s="19">
        <v>46</v>
      </c>
      <c r="K523" s="20">
        <v>300</v>
      </c>
      <c r="L523" s="19">
        <v>13800</v>
      </c>
      <c r="M523" s="21">
        <v>0.01</v>
      </c>
      <c r="N523" s="5">
        <v>13662</v>
      </c>
      <c r="O523" s="17" t="s">
        <v>84</v>
      </c>
      <c r="P523" s="15" t="s">
        <v>53</v>
      </c>
      <c r="Q523" s="17" t="str">
        <f t="shared" si="7"/>
        <v>UNKOWN</v>
      </c>
      <c r="R523" s="17" t="str">
        <f>_xlfn.IFNA(VLOOKUP(F523,SalesReps,2,0),"UNKOWN")</f>
        <v>Sohail</v>
      </c>
    </row>
    <row r="524" spans="1:18">
      <c r="A524" s="12">
        <v>1506</v>
      </c>
      <c r="B524" s="13">
        <v>42884</v>
      </c>
      <c r="C524" s="14" t="s">
        <v>530</v>
      </c>
      <c r="D524" s="15" t="s">
        <v>284</v>
      </c>
      <c r="E524" s="16" t="s">
        <v>101</v>
      </c>
      <c r="F524" s="15" t="s">
        <v>25</v>
      </c>
      <c r="G524" s="17" t="s">
        <v>8</v>
      </c>
      <c r="H524" s="15" t="s">
        <v>44</v>
      </c>
      <c r="I524" s="18" t="s">
        <v>691</v>
      </c>
      <c r="J524" s="19">
        <v>50</v>
      </c>
      <c r="K524" s="20">
        <v>1740</v>
      </c>
      <c r="L524" s="19">
        <v>87000</v>
      </c>
      <c r="M524" s="21">
        <v>0.02</v>
      </c>
      <c r="N524" s="5">
        <v>85260</v>
      </c>
      <c r="O524" s="17" t="s">
        <v>13</v>
      </c>
      <c r="P524" s="15" t="s">
        <v>79</v>
      </c>
      <c r="Q524" s="17" t="str">
        <f t="shared" si="7"/>
        <v>Rail</v>
      </c>
      <c r="R524" s="17" t="str">
        <f>_xlfn.IFNA(VLOOKUP(F524,SalesReps,2,0),"UNKOWN")</f>
        <v>Amit</v>
      </c>
    </row>
    <row r="525" spans="1:18">
      <c r="A525" s="12">
        <v>1507</v>
      </c>
      <c r="B525" s="13">
        <v>42884</v>
      </c>
      <c r="C525" s="14" t="s">
        <v>530</v>
      </c>
      <c r="D525" s="15" t="s">
        <v>741</v>
      </c>
      <c r="E525" s="16" t="s">
        <v>50</v>
      </c>
      <c r="F525" s="15" t="s">
        <v>25</v>
      </c>
      <c r="G525" s="17" t="s">
        <v>12</v>
      </c>
      <c r="H525" s="15" t="s">
        <v>47</v>
      </c>
      <c r="I525" s="18" t="s">
        <v>742</v>
      </c>
      <c r="J525" s="19">
        <v>28</v>
      </c>
      <c r="K525" s="20">
        <v>420</v>
      </c>
      <c r="L525" s="19">
        <v>11760</v>
      </c>
      <c r="M525" s="21">
        <v>0.1</v>
      </c>
      <c r="N525" s="5">
        <v>10584</v>
      </c>
      <c r="O525" s="17" t="s">
        <v>13</v>
      </c>
      <c r="P525" s="15" t="s">
        <v>53</v>
      </c>
      <c r="Q525" s="17" t="str">
        <f t="shared" si="7"/>
        <v>Rail</v>
      </c>
      <c r="R525" s="17" t="str">
        <f>_xlfn.IFNA(VLOOKUP(F525,SalesReps,2,0),"UNKOWN")</f>
        <v>Amit</v>
      </c>
    </row>
    <row r="526" spans="1:18">
      <c r="A526" s="12">
        <v>1508</v>
      </c>
      <c r="B526" s="13">
        <v>42884</v>
      </c>
      <c r="C526" s="14" t="s">
        <v>530</v>
      </c>
      <c r="D526" s="15" t="s">
        <v>741</v>
      </c>
      <c r="E526" s="16" t="s">
        <v>50</v>
      </c>
      <c r="F526" s="15" t="s">
        <v>25</v>
      </c>
      <c r="G526" s="17" t="s">
        <v>12</v>
      </c>
      <c r="H526" s="15" t="s">
        <v>51</v>
      </c>
      <c r="I526" s="18" t="s">
        <v>743</v>
      </c>
      <c r="J526" s="19">
        <v>32</v>
      </c>
      <c r="K526" s="20">
        <v>1380</v>
      </c>
      <c r="L526" s="19">
        <v>44160</v>
      </c>
      <c r="M526" s="21">
        <v>7.0000000000000007E-2</v>
      </c>
      <c r="N526" s="5">
        <v>41068.800000000003</v>
      </c>
      <c r="O526" s="17" t="s">
        <v>13</v>
      </c>
      <c r="P526" s="15" t="s">
        <v>46</v>
      </c>
      <c r="Q526" s="17" t="str">
        <f t="shared" si="7"/>
        <v>Rail</v>
      </c>
      <c r="R526" s="17" t="str">
        <f>_xlfn.IFNA(VLOOKUP(F526,SalesReps,2,0),"UNKOWN")</f>
        <v>Amit</v>
      </c>
    </row>
    <row r="527" spans="1:18">
      <c r="A527" s="12">
        <v>1509</v>
      </c>
      <c r="B527" s="13">
        <v>42884</v>
      </c>
      <c r="C527" s="14" t="s">
        <v>530</v>
      </c>
      <c r="D527" s="15" t="s">
        <v>744</v>
      </c>
      <c r="E527" s="16" t="s">
        <v>11</v>
      </c>
      <c r="F527" s="15" t="s">
        <v>30</v>
      </c>
      <c r="G527" s="17" t="s">
        <v>66</v>
      </c>
      <c r="H527" s="15" t="s">
        <v>125</v>
      </c>
      <c r="I527" s="18" t="s">
        <v>745</v>
      </c>
      <c r="J527" s="19">
        <v>10</v>
      </c>
      <c r="K527" s="20">
        <v>8820</v>
      </c>
      <c r="L527" s="19">
        <v>88200</v>
      </c>
      <c r="M527" s="21">
        <v>0.09</v>
      </c>
      <c r="N527" s="5">
        <v>80262</v>
      </c>
      <c r="O527" s="17" t="s">
        <v>15</v>
      </c>
      <c r="P527" s="15" t="s">
        <v>53</v>
      </c>
      <c r="Q527" s="17" t="str">
        <f t="shared" si="7"/>
        <v>Air</v>
      </c>
      <c r="R527" s="17" t="str">
        <f>_xlfn.IFNA(VLOOKUP(F527,SalesReps,2,0),"UNKOWN")</f>
        <v>Sohail</v>
      </c>
    </row>
    <row r="528" spans="1:18">
      <c r="A528" s="12">
        <v>1510</v>
      </c>
      <c r="B528" s="13">
        <v>42884</v>
      </c>
      <c r="C528" s="14" t="s">
        <v>530</v>
      </c>
      <c r="D528" s="15" t="s">
        <v>746</v>
      </c>
      <c r="E528" s="16" t="s">
        <v>11</v>
      </c>
      <c r="F528" s="15" t="s">
        <v>27</v>
      </c>
      <c r="G528" s="17" t="s">
        <v>12</v>
      </c>
      <c r="H528" s="15" t="s">
        <v>128</v>
      </c>
      <c r="I528" s="18" t="s">
        <v>562</v>
      </c>
      <c r="J528" s="19">
        <v>29</v>
      </c>
      <c r="K528" s="20">
        <v>4140</v>
      </c>
      <c r="L528" s="19">
        <v>120060</v>
      </c>
      <c r="M528" s="21">
        <v>0</v>
      </c>
      <c r="N528" s="5">
        <v>120060</v>
      </c>
      <c r="O528" s="17" t="s">
        <v>18</v>
      </c>
      <c r="P528" s="15" t="s">
        <v>53</v>
      </c>
      <c r="Q528" s="17" t="str">
        <f t="shared" si="7"/>
        <v>Air</v>
      </c>
      <c r="R528" s="17" t="str">
        <f>_xlfn.IFNA(VLOOKUP(F528,SalesReps,2,0),"UNKOWN")</f>
        <v>Amit</v>
      </c>
    </row>
    <row r="529" spans="1:18">
      <c r="A529" s="12">
        <v>1511</v>
      </c>
      <c r="B529" s="13">
        <v>42884</v>
      </c>
      <c r="C529" s="14" t="s">
        <v>530</v>
      </c>
      <c r="D529" s="15" t="s">
        <v>57</v>
      </c>
      <c r="E529" s="16" t="s">
        <v>7</v>
      </c>
      <c r="F529" s="15" t="s">
        <v>27</v>
      </c>
      <c r="G529" s="17" t="s">
        <v>12</v>
      </c>
      <c r="H529" s="15" t="s">
        <v>114</v>
      </c>
      <c r="I529" s="18" t="s">
        <v>747</v>
      </c>
      <c r="J529" s="19">
        <v>23</v>
      </c>
      <c r="K529" s="20">
        <v>300</v>
      </c>
      <c r="L529" s="19">
        <v>6900</v>
      </c>
      <c r="M529" s="21">
        <v>0.09</v>
      </c>
      <c r="N529" s="5">
        <v>6279</v>
      </c>
      <c r="O529" s="17" t="s">
        <v>13</v>
      </c>
      <c r="P529" s="15" t="s">
        <v>60</v>
      </c>
      <c r="Q529" s="17" t="str">
        <f t="shared" si="7"/>
        <v>Rail</v>
      </c>
      <c r="R529" s="17" t="str">
        <f>_xlfn.IFNA(VLOOKUP(F529,SalesReps,2,0),"UNKOWN")</f>
        <v>Amit</v>
      </c>
    </row>
    <row r="530" spans="1:18">
      <c r="A530" s="12">
        <v>1512</v>
      </c>
      <c r="B530" s="13">
        <v>42885</v>
      </c>
      <c r="C530" s="14" t="s">
        <v>530</v>
      </c>
      <c r="D530" s="15" t="s">
        <v>523</v>
      </c>
      <c r="E530" s="16" t="s">
        <v>50</v>
      </c>
      <c r="F530" s="15" t="s">
        <v>27</v>
      </c>
      <c r="G530" s="17" t="s">
        <v>12</v>
      </c>
      <c r="H530" s="15" t="s">
        <v>47</v>
      </c>
      <c r="I530" s="18" t="s">
        <v>748</v>
      </c>
      <c r="J530" s="19">
        <v>14</v>
      </c>
      <c r="K530" s="20">
        <v>1320</v>
      </c>
      <c r="L530" s="19">
        <v>18480</v>
      </c>
      <c r="M530" s="21">
        <v>0.1</v>
      </c>
      <c r="N530" s="5">
        <v>16632</v>
      </c>
      <c r="O530" s="17" t="s">
        <v>18</v>
      </c>
      <c r="P530" s="15" t="s">
        <v>53</v>
      </c>
      <c r="Q530" s="17" t="str">
        <f t="shared" si="7"/>
        <v>Air</v>
      </c>
      <c r="R530" s="17" t="str">
        <f>_xlfn.IFNA(VLOOKUP(F530,SalesReps,2,0),"UNKOWN")</f>
        <v>Amit</v>
      </c>
    </row>
    <row r="531" spans="1:18">
      <c r="A531" s="12">
        <v>1513</v>
      </c>
      <c r="B531" s="13">
        <v>42885</v>
      </c>
      <c r="C531" s="14" t="s">
        <v>530</v>
      </c>
      <c r="D531" s="15" t="s">
        <v>749</v>
      </c>
      <c r="E531" s="16" t="s">
        <v>101</v>
      </c>
      <c r="F531" s="15" t="s">
        <v>25</v>
      </c>
      <c r="G531" s="17" t="s">
        <v>8</v>
      </c>
      <c r="H531" s="15" t="s">
        <v>44</v>
      </c>
      <c r="I531" s="18" t="s">
        <v>750</v>
      </c>
      <c r="J531" s="19">
        <v>37</v>
      </c>
      <c r="K531" s="20">
        <v>360</v>
      </c>
      <c r="L531" s="19">
        <v>13320</v>
      </c>
      <c r="M531" s="21">
        <v>0.08</v>
      </c>
      <c r="N531" s="5">
        <v>12254.4</v>
      </c>
      <c r="O531" s="17" t="s">
        <v>18</v>
      </c>
      <c r="P531" s="15" t="s">
        <v>64</v>
      </c>
      <c r="Q531" s="17" t="str">
        <f t="shared" si="7"/>
        <v>Air</v>
      </c>
      <c r="R531" s="17" t="str">
        <f>_xlfn.IFNA(VLOOKUP(F531,SalesReps,2,0),"UNKOWN")</f>
        <v>Amit</v>
      </c>
    </row>
    <row r="532" spans="1:18">
      <c r="A532" s="12">
        <v>1514</v>
      </c>
      <c r="B532" s="13">
        <v>42885</v>
      </c>
      <c r="C532" s="14" t="s">
        <v>530</v>
      </c>
      <c r="D532" s="15" t="s">
        <v>751</v>
      </c>
      <c r="E532" s="16" t="s">
        <v>50</v>
      </c>
      <c r="F532" s="15" t="s">
        <v>28</v>
      </c>
      <c r="G532" s="17" t="s">
        <v>8</v>
      </c>
      <c r="H532" s="15" t="s">
        <v>62</v>
      </c>
      <c r="I532" s="18" t="s">
        <v>252</v>
      </c>
      <c r="J532" s="19">
        <v>11</v>
      </c>
      <c r="K532" s="20">
        <v>3960</v>
      </c>
      <c r="L532" s="19">
        <v>43560</v>
      </c>
      <c r="M532" s="21">
        <v>0.04</v>
      </c>
      <c r="N532" s="5">
        <v>41817.599999999999</v>
      </c>
      <c r="O532" s="17" t="s">
        <v>18</v>
      </c>
      <c r="P532" s="15" t="s">
        <v>53</v>
      </c>
      <c r="Q532" s="17" t="str">
        <f t="shared" ref="Q532:Q595" si="8">IF(O532=$H$6,$I$6,IF(O532=$H$7,$I$7,IF(O532=$H$8,$I$8,IF(O532=$H$9,$I$9,"UNKOWN"))))</f>
        <v>Air</v>
      </c>
      <c r="R532" s="17" t="str">
        <f>_xlfn.IFNA(VLOOKUP(F532,SalesReps,2,0),"UNKOWN")</f>
        <v>Sohail</v>
      </c>
    </row>
    <row r="533" spans="1:18">
      <c r="A533" s="12">
        <v>1515</v>
      </c>
      <c r="B533" s="13">
        <v>42885</v>
      </c>
      <c r="C533" s="14" t="s">
        <v>530</v>
      </c>
      <c r="D533" s="15" t="s">
        <v>224</v>
      </c>
      <c r="E533" s="16" t="s">
        <v>11</v>
      </c>
      <c r="F533" s="15" t="s">
        <v>25</v>
      </c>
      <c r="G533" s="17" t="s">
        <v>8</v>
      </c>
      <c r="H533" s="15" t="s">
        <v>58</v>
      </c>
      <c r="I533" s="18" t="s">
        <v>752</v>
      </c>
      <c r="J533" s="19">
        <v>33</v>
      </c>
      <c r="K533" s="20">
        <v>42000</v>
      </c>
      <c r="L533" s="19">
        <v>1386000</v>
      </c>
      <c r="M533" s="21">
        <v>0.1</v>
      </c>
      <c r="N533" s="5">
        <v>1247400</v>
      </c>
      <c r="O533" s="17" t="s">
        <v>9</v>
      </c>
      <c r="P533" s="15" t="s">
        <v>64</v>
      </c>
      <c r="Q533" s="17" t="str">
        <f t="shared" si="8"/>
        <v>Road</v>
      </c>
      <c r="R533" s="17" t="str">
        <f>_xlfn.IFNA(VLOOKUP(F533,SalesReps,2,0),"UNKOWN")</f>
        <v>Amit</v>
      </c>
    </row>
    <row r="534" spans="1:18">
      <c r="A534" s="12">
        <v>1516</v>
      </c>
      <c r="B534" s="13">
        <v>42885</v>
      </c>
      <c r="C534" s="14" t="s">
        <v>530</v>
      </c>
      <c r="D534" s="15" t="s">
        <v>753</v>
      </c>
      <c r="E534" s="16" t="s">
        <v>11</v>
      </c>
      <c r="F534" s="15" t="s">
        <v>25</v>
      </c>
      <c r="G534" s="17" t="s">
        <v>12</v>
      </c>
      <c r="H534" s="15" t="s">
        <v>51</v>
      </c>
      <c r="I534" s="18" t="s">
        <v>754</v>
      </c>
      <c r="J534" s="19">
        <v>27</v>
      </c>
      <c r="K534" s="20">
        <v>240</v>
      </c>
      <c r="L534" s="19">
        <v>6480</v>
      </c>
      <c r="M534" s="21">
        <v>0.06</v>
      </c>
      <c r="N534" s="5">
        <v>6091.2</v>
      </c>
      <c r="O534" s="17" t="s">
        <v>9</v>
      </c>
      <c r="P534" s="15" t="s">
        <v>49</v>
      </c>
      <c r="Q534" s="17" t="str">
        <f t="shared" si="8"/>
        <v>Road</v>
      </c>
      <c r="R534" s="17" t="str">
        <f>_xlfn.IFNA(VLOOKUP(F534,SalesReps,2,0),"UNKOWN")</f>
        <v>Amit</v>
      </c>
    </row>
    <row r="535" spans="1:18">
      <c r="A535" s="12">
        <v>1517</v>
      </c>
      <c r="B535" s="13">
        <v>42885</v>
      </c>
      <c r="C535" s="14" t="s">
        <v>530</v>
      </c>
      <c r="D535" s="15" t="s">
        <v>211</v>
      </c>
      <c r="E535" s="16" t="s">
        <v>11</v>
      </c>
      <c r="F535" s="15" t="s">
        <v>25</v>
      </c>
      <c r="G535" s="17" t="s">
        <v>12</v>
      </c>
      <c r="H535" s="15" t="s">
        <v>157</v>
      </c>
      <c r="I535" s="18" t="s">
        <v>755</v>
      </c>
      <c r="J535" s="19">
        <v>20</v>
      </c>
      <c r="K535" s="20">
        <v>120</v>
      </c>
      <c r="L535" s="19">
        <v>2400</v>
      </c>
      <c r="M535" s="21">
        <v>0.09</v>
      </c>
      <c r="N535" s="5">
        <v>2184</v>
      </c>
      <c r="O535" s="17" t="s">
        <v>9</v>
      </c>
      <c r="P535" s="15" t="s">
        <v>91</v>
      </c>
      <c r="Q535" s="17" t="str">
        <f t="shared" si="8"/>
        <v>Road</v>
      </c>
      <c r="R535" s="17" t="str">
        <f>_xlfn.IFNA(VLOOKUP(F535,SalesReps,2,0),"UNKOWN")</f>
        <v>Amit</v>
      </c>
    </row>
    <row r="536" spans="1:18">
      <c r="A536" s="12">
        <v>1518</v>
      </c>
      <c r="B536" s="13">
        <v>42885</v>
      </c>
      <c r="C536" s="14" t="s">
        <v>530</v>
      </c>
      <c r="D536" s="15" t="s">
        <v>756</v>
      </c>
      <c r="E536" s="16" t="s">
        <v>7</v>
      </c>
      <c r="F536" s="15" t="s">
        <v>27</v>
      </c>
      <c r="G536" s="17" t="s">
        <v>66</v>
      </c>
      <c r="H536" s="15" t="s">
        <v>125</v>
      </c>
      <c r="I536" s="18" t="s">
        <v>354</v>
      </c>
      <c r="J536" s="19">
        <v>35</v>
      </c>
      <c r="K536" s="20">
        <v>4320</v>
      </c>
      <c r="L536" s="19">
        <v>151200</v>
      </c>
      <c r="M536" s="21">
        <v>0.1</v>
      </c>
      <c r="N536" s="5">
        <v>136080</v>
      </c>
      <c r="O536" s="17" t="s">
        <v>15</v>
      </c>
      <c r="P536" s="15" t="s">
        <v>53</v>
      </c>
      <c r="Q536" s="17" t="str">
        <f t="shared" si="8"/>
        <v>Air</v>
      </c>
      <c r="R536" s="17" t="str">
        <f>_xlfn.IFNA(VLOOKUP(F536,SalesReps,2,0),"UNKOWN")</f>
        <v>Amit</v>
      </c>
    </row>
    <row r="537" spans="1:18">
      <c r="A537" s="12">
        <v>1519</v>
      </c>
      <c r="B537" s="13">
        <v>42886</v>
      </c>
      <c r="C537" s="14" t="s">
        <v>530</v>
      </c>
      <c r="D537" s="15" t="s">
        <v>757</v>
      </c>
      <c r="E537" s="16" t="s">
        <v>7</v>
      </c>
      <c r="F537" s="15" t="s">
        <v>25</v>
      </c>
      <c r="G537" s="17" t="s">
        <v>66</v>
      </c>
      <c r="H537" s="15" t="s">
        <v>82</v>
      </c>
      <c r="I537" s="18" t="s">
        <v>758</v>
      </c>
      <c r="J537" s="19">
        <v>21</v>
      </c>
      <c r="K537" s="20">
        <v>1380</v>
      </c>
      <c r="L537" s="19">
        <v>28980</v>
      </c>
      <c r="M537" s="21">
        <v>0.01</v>
      </c>
      <c r="N537" s="5">
        <v>28690.2</v>
      </c>
      <c r="O537" s="17" t="s">
        <v>9</v>
      </c>
      <c r="P537" s="15" t="s">
        <v>53</v>
      </c>
      <c r="Q537" s="17" t="str">
        <f t="shared" si="8"/>
        <v>Road</v>
      </c>
      <c r="R537" s="17" t="str">
        <f>_xlfn.IFNA(VLOOKUP(F537,SalesReps,2,0),"UNKOWN")</f>
        <v>Amit</v>
      </c>
    </row>
    <row r="538" spans="1:18">
      <c r="A538" s="12">
        <v>1520</v>
      </c>
      <c r="B538" s="13">
        <v>42886</v>
      </c>
      <c r="C538" s="14" t="s">
        <v>530</v>
      </c>
      <c r="D538" s="15" t="s">
        <v>618</v>
      </c>
      <c r="E538" s="16" t="s">
        <v>50</v>
      </c>
      <c r="F538" s="15" t="s">
        <v>27</v>
      </c>
      <c r="G538" s="17" t="s">
        <v>12</v>
      </c>
      <c r="H538" s="15" t="s">
        <v>55</v>
      </c>
      <c r="I538" s="18" t="s">
        <v>247</v>
      </c>
      <c r="J538" s="19">
        <v>1</v>
      </c>
      <c r="K538" s="20">
        <v>10740</v>
      </c>
      <c r="L538" s="19">
        <v>10740</v>
      </c>
      <c r="M538" s="21">
        <v>0.08</v>
      </c>
      <c r="N538" s="5">
        <v>9880.7999999999993</v>
      </c>
      <c r="O538" s="17" t="s">
        <v>84</v>
      </c>
      <c r="P538" s="15" t="s">
        <v>64</v>
      </c>
      <c r="Q538" s="17" t="str">
        <f t="shared" si="8"/>
        <v>UNKOWN</v>
      </c>
      <c r="R538" s="17" t="str">
        <f>_xlfn.IFNA(VLOOKUP(F538,SalesReps,2,0),"UNKOWN")</f>
        <v>Amit</v>
      </c>
    </row>
    <row r="539" spans="1:18">
      <c r="A539" s="12">
        <v>1521</v>
      </c>
      <c r="B539" s="13">
        <v>42886</v>
      </c>
      <c r="C539" s="14" t="s">
        <v>530</v>
      </c>
      <c r="D539" s="15" t="s">
        <v>759</v>
      </c>
      <c r="E539" s="16" t="s">
        <v>101</v>
      </c>
      <c r="F539" s="15" t="s">
        <v>25</v>
      </c>
      <c r="G539" s="17" t="s">
        <v>8</v>
      </c>
      <c r="H539" s="15" t="s">
        <v>70</v>
      </c>
      <c r="I539" s="18" t="s">
        <v>106</v>
      </c>
      <c r="J539" s="19">
        <v>23</v>
      </c>
      <c r="K539" s="20">
        <v>7200</v>
      </c>
      <c r="L539" s="19">
        <v>165600</v>
      </c>
      <c r="M539" s="21">
        <v>0.04</v>
      </c>
      <c r="N539" s="5">
        <v>158976</v>
      </c>
      <c r="O539" s="17" t="s">
        <v>13</v>
      </c>
      <c r="P539" s="15" t="s">
        <v>64</v>
      </c>
      <c r="Q539" s="17" t="str">
        <f t="shared" si="8"/>
        <v>Rail</v>
      </c>
      <c r="R539" s="17" t="str">
        <f>_xlfn.IFNA(VLOOKUP(F539,SalesReps,2,0),"UNKOWN")</f>
        <v>Amit</v>
      </c>
    </row>
    <row r="540" spans="1:18">
      <c r="A540" s="12">
        <v>1522</v>
      </c>
      <c r="B540" s="13">
        <v>42886</v>
      </c>
      <c r="C540" s="14" t="s">
        <v>530</v>
      </c>
      <c r="D540" s="15" t="s">
        <v>760</v>
      </c>
      <c r="E540" s="16" t="s">
        <v>11</v>
      </c>
      <c r="F540" s="15" t="s">
        <v>25</v>
      </c>
      <c r="G540" s="17" t="s">
        <v>12</v>
      </c>
      <c r="H540" s="15" t="s">
        <v>55</v>
      </c>
      <c r="I540" s="18" t="s">
        <v>761</v>
      </c>
      <c r="J540" s="19">
        <v>4</v>
      </c>
      <c r="K540" s="20">
        <v>12660</v>
      </c>
      <c r="L540" s="19">
        <v>50640</v>
      </c>
      <c r="M540" s="21">
        <v>0.05</v>
      </c>
      <c r="N540" s="5">
        <v>48108</v>
      </c>
      <c r="O540" s="17" t="s">
        <v>15</v>
      </c>
      <c r="P540" s="15" t="s">
        <v>79</v>
      </c>
      <c r="Q540" s="17" t="str">
        <f t="shared" si="8"/>
        <v>Air</v>
      </c>
      <c r="R540" s="17" t="str">
        <f>_xlfn.IFNA(VLOOKUP(F540,SalesReps,2,0),"UNKOWN")</f>
        <v>Amit</v>
      </c>
    </row>
    <row r="541" spans="1:18">
      <c r="A541" s="12">
        <v>1523</v>
      </c>
      <c r="B541" s="13">
        <v>42887</v>
      </c>
      <c r="C541" s="14" t="s">
        <v>762</v>
      </c>
      <c r="D541" s="15" t="s">
        <v>343</v>
      </c>
      <c r="E541" s="16" t="s">
        <v>101</v>
      </c>
      <c r="F541" s="15" t="s">
        <v>30</v>
      </c>
      <c r="G541" s="17" t="s">
        <v>12</v>
      </c>
      <c r="H541" s="15" t="s">
        <v>114</v>
      </c>
      <c r="I541" s="18" t="s">
        <v>545</v>
      </c>
      <c r="J541" s="19">
        <v>6</v>
      </c>
      <c r="K541" s="20">
        <v>23280</v>
      </c>
      <c r="L541" s="19">
        <v>139680</v>
      </c>
      <c r="M541" s="21">
        <v>0.02</v>
      </c>
      <c r="N541" s="5">
        <v>136886.39999999999</v>
      </c>
      <c r="O541" s="17" t="s">
        <v>13</v>
      </c>
      <c r="P541" s="15" t="s">
        <v>53</v>
      </c>
      <c r="Q541" s="17" t="str">
        <f t="shared" si="8"/>
        <v>Rail</v>
      </c>
      <c r="R541" s="17" t="str">
        <f>_xlfn.IFNA(VLOOKUP(F541,SalesReps,2,0),"UNKOWN")</f>
        <v>Sohail</v>
      </c>
    </row>
    <row r="542" spans="1:18">
      <c r="A542" s="12">
        <v>1524</v>
      </c>
      <c r="B542" s="13">
        <v>42887</v>
      </c>
      <c r="C542" s="14" t="s">
        <v>762</v>
      </c>
      <c r="D542" s="15" t="s">
        <v>763</v>
      </c>
      <c r="E542" s="16" t="s">
        <v>101</v>
      </c>
      <c r="F542" s="15" t="s">
        <v>30</v>
      </c>
      <c r="G542" s="17" t="s">
        <v>12</v>
      </c>
      <c r="H542" s="15" t="s">
        <v>51</v>
      </c>
      <c r="I542" s="18" t="s">
        <v>764</v>
      </c>
      <c r="J542" s="19">
        <v>35</v>
      </c>
      <c r="K542" s="20">
        <v>300</v>
      </c>
      <c r="L542" s="19">
        <v>10500</v>
      </c>
      <c r="M542" s="21">
        <v>0.08</v>
      </c>
      <c r="N542" s="5">
        <v>9660</v>
      </c>
      <c r="O542" s="17" t="s">
        <v>84</v>
      </c>
      <c r="P542" s="15" t="s">
        <v>91</v>
      </c>
      <c r="Q542" s="17" t="str">
        <f t="shared" si="8"/>
        <v>UNKOWN</v>
      </c>
      <c r="R542" s="17" t="str">
        <f>_xlfn.IFNA(VLOOKUP(F542,SalesReps,2,0),"UNKOWN")</f>
        <v>Sohail</v>
      </c>
    </row>
    <row r="543" spans="1:18">
      <c r="A543" s="12">
        <v>1525</v>
      </c>
      <c r="B543" s="13">
        <v>42887</v>
      </c>
      <c r="C543" s="14" t="s">
        <v>762</v>
      </c>
      <c r="D543" s="15" t="s">
        <v>765</v>
      </c>
      <c r="E543" s="16" t="s">
        <v>11</v>
      </c>
      <c r="F543" s="15" t="s">
        <v>25</v>
      </c>
      <c r="G543" s="17" t="s">
        <v>12</v>
      </c>
      <c r="H543" s="15" t="s">
        <v>74</v>
      </c>
      <c r="I543" s="18" t="s">
        <v>766</v>
      </c>
      <c r="J543" s="19">
        <v>34</v>
      </c>
      <c r="K543" s="20">
        <v>360</v>
      </c>
      <c r="L543" s="19">
        <v>12240</v>
      </c>
      <c r="M543" s="21">
        <v>0.06</v>
      </c>
      <c r="N543" s="5">
        <v>11505.6</v>
      </c>
      <c r="O543" s="17" t="s">
        <v>84</v>
      </c>
      <c r="P543" s="15" t="s">
        <v>53</v>
      </c>
      <c r="Q543" s="17" t="str">
        <f t="shared" si="8"/>
        <v>UNKOWN</v>
      </c>
      <c r="R543" s="17" t="str">
        <f>_xlfn.IFNA(VLOOKUP(F543,SalesReps,2,0),"UNKOWN")</f>
        <v>Amit</v>
      </c>
    </row>
    <row r="544" spans="1:18">
      <c r="A544" s="12">
        <v>1526</v>
      </c>
      <c r="B544" s="13">
        <v>42887</v>
      </c>
      <c r="C544" s="14" t="s">
        <v>762</v>
      </c>
      <c r="D544" s="15" t="s">
        <v>765</v>
      </c>
      <c r="E544" s="16" t="s">
        <v>11</v>
      </c>
      <c r="F544" s="15" t="s">
        <v>25</v>
      </c>
      <c r="G544" s="17" t="s">
        <v>12</v>
      </c>
      <c r="H544" s="15" t="s">
        <v>51</v>
      </c>
      <c r="I544" s="18" t="s">
        <v>767</v>
      </c>
      <c r="J544" s="19">
        <v>36</v>
      </c>
      <c r="K544" s="20">
        <v>180</v>
      </c>
      <c r="L544" s="19">
        <v>6480</v>
      </c>
      <c r="M544" s="21">
        <v>0.08</v>
      </c>
      <c r="N544" s="5">
        <v>5961.6</v>
      </c>
      <c r="O544" s="17" t="s">
        <v>84</v>
      </c>
      <c r="P544" s="15" t="s">
        <v>53</v>
      </c>
      <c r="Q544" s="17" t="str">
        <f t="shared" si="8"/>
        <v>UNKOWN</v>
      </c>
      <c r="R544" s="17" t="str">
        <f>_xlfn.IFNA(VLOOKUP(F544,SalesReps,2,0),"UNKOWN")</f>
        <v>Amit</v>
      </c>
    </row>
    <row r="545" spans="1:18">
      <c r="A545" s="12">
        <v>1527</v>
      </c>
      <c r="B545" s="13">
        <v>42887</v>
      </c>
      <c r="C545" s="14" t="s">
        <v>762</v>
      </c>
      <c r="D545" s="15" t="s">
        <v>768</v>
      </c>
      <c r="E545" s="16" t="s">
        <v>50</v>
      </c>
      <c r="F545" s="15" t="s">
        <v>27</v>
      </c>
      <c r="G545" s="17" t="s">
        <v>8</v>
      </c>
      <c r="H545" s="15" t="s">
        <v>44</v>
      </c>
      <c r="I545" s="18" t="s">
        <v>769</v>
      </c>
      <c r="J545" s="19">
        <v>4</v>
      </c>
      <c r="K545" s="20">
        <v>660</v>
      </c>
      <c r="L545" s="19">
        <v>2640</v>
      </c>
      <c r="M545" s="21">
        <v>0.03</v>
      </c>
      <c r="N545" s="5">
        <v>2560.8000000000002</v>
      </c>
      <c r="O545" s="17" t="s">
        <v>15</v>
      </c>
      <c r="P545" s="15" t="s">
        <v>53</v>
      </c>
      <c r="Q545" s="17" t="str">
        <f t="shared" si="8"/>
        <v>Air</v>
      </c>
      <c r="R545" s="17" t="str">
        <f>_xlfn.IFNA(VLOOKUP(F545,SalesReps,2,0),"UNKOWN")</f>
        <v>Amit</v>
      </c>
    </row>
    <row r="546" spans="1:18">
      <c r="A546" s="12">
        <v>1528</v>
      </c>
      <c r="B546" s="13">
        <v>42888</v>
      </c>
      <c r="C546" s="14" t="s">
        <v>762</v>
      </c>
      <c r="D546" s="15" t="s">
        <v>770</v>
      </c>
      <c r="E546" s="16" t="s">
        <v>11</v>
      </c>
      <c r="F546" s="15" t="s">
        <v>27</v>
      </c>
      <c r="G546" s="17" t="s">
        <v>12</v>
      </c>
      <c r="H546" s="15" t="s">
        <v>55</v>
      </c>
      <c r="I546" s="18" t="s">
        <v>180</v>
      </c>
      <c r="J546" s="19">
        <v>44</v>
      </c>
      <c r="K546" s="20">
        <v>840</v>
      </c>
      <c r="L546" s="19">
        <v>36960</v>
      </c>
      <c r="M546" s="21">
        <v>0.1</v>
      </c>
      <c r="N546" s="5">
        <v>33264</v>
      </c>
      <c r="O546" s="17" t="s">
        <v>13</v>
      </c>
      <c r="P546" s="15" t="s">
        <v>60</v>
      </c>
      <c r="Q546" s="17" t="str">
        <f t="shared" si="8"/>
        <v>Rail</v>
      </c>
      <c r="R546" s="17" t="str">
        <f>_xlfn.IFNA(VLOOKUP(F546,SalesReps,2,0),"UNKOWN")</f>
        <v>Amit</v>
      </c>
    </row>
    <row r="547" spans="1:18">
      <c r="A547" s="12">
        <v>1529</v>
      </c>
      <c r="B547" s="13">
        <v>42889</v>
      </c>
      <c r="C547" s="14" t="s">
        <v>762</v>
      </c>
      <c r="D547" s="15" t="s">
        <v>429</v>
      </c>
      <c r="E547" s="16" t="s">
        <v>101</v>
      </c>
      <c r="F547" s="15" t="s">
        <v>25</v>
      </c>
      <c r="G547" s="17" t="s">
        <v>66</v>
      </c>
      <c r="H547" s="15" t="s">
        <v>67</v>
      </c>
      <c r="I547" s="18" t="s">
        <v>771</v>
      </c>
      <c r="J547" s="19">
        <v>18</v>
      </c>
      <c r="K547" s="20">
        <v>9060</v>
      </c>
      <c r="L547" s="19">
        <v>163080</v>
      </c>
      <c r="M547" s="21">
        <v>0.09</v>
      </c>
      <c r="N547" s="5">
        <v>148402.79999999999</v>
      </c>
      <c r="O547" s="17" t="s">
        <v>84</v>
      </c>
      <c r="P547" s="15" t="s">
        <v>79</v>
      </c>
      <c r="Q547" s="17" t="str">
        <f t="shared" si="8"/>
        <v>UNKOWN</v>
      </c>
      <c r="R547" s="17" t="str">
        <f>_xlfn.IFNA(VLOOKUP(F547,SalesReps,2,0),"UNKOWN")</f>
        <v>Amit</v>
      </c>
    </row>
    <row r="548" spans="1:18">
      <c r="A548" s="12">
        <v>1530</v>
      </c>
      <c r="B548" s="13">
        <v>42889</v>
      </c>
      <c r="C548" s="14" t="s">
        <v>762</v>
      </c>
      <c r="D548" s="15" t="s">
        <v>429</v>
      </c>
      <c r="E548" s="16" t="s">
        <v>101</v>
      </c>
      <c r="F548" s="15" t="s">
        <v>25</v>
      </c>
      <c r="G548" s="17" t="s">
        <v>12</v>
      </c>
      <c r="H548" s="15" t="s">
        <v>55</v>
      </c>
      <c r="I548" s="18" t="s">
        <v>772</v>
      </c>
      <c r="J548" s="19">
        <v>39</v>
      </c>
      <c r="K548" s="20">
        <v>2340</v>
      </c>
      <c r="L548" s="19">
        <v>91260</v>
      </c>
      <c r="M548" s="21">
        <v>0.02</v>
      </c>
      <c r="N548" s="5">
        <v>89434.8</v>
      </c>
      <c r="O548" s="17" t="s">
        <v>84</v>
      </c>
      <c r="P548" s="15" t="s">
        <v>46</v>
      </c>
      <c r="Q548" s="17" t="str">
        <f t="shared" si="8"/>
        <v>UNKOWN</v>
      </c>
      <c r="R548" s="17" t="str">
        <f>_xlfn.IFNA(VLOOKUP(F548,SalesReps,2,0),"UNKOWN")</f>
        <v>Amit</v>
      </c>
    </row>
    <row r="549" spans="1:18">
      <c r="A549" s="12">
        <v>1531</v>
      </c>
      <c r="B549" s="13">
        <v>42889</v>
      </c>
      <c r="C549" s="14" t="s">
        <v>762</v>
      </c>
      <c r="D549" s="15" t="s">
        <v>773</v>
      </c>
      <c r="E549" s="16" t="s">
        <v>50</v>
      </c>
      <c r="F549" s="15" t="s">
        <v>30</v>
      </c>
      <c r="G549" s="17" t="s">
        <v>8</v>
      </c>
      <c r="H549" s="15" t="s">
        <v>70</v>
      </c>
      <c r="I549" s="18" t="s">
        <v>774</v>
      </c>
      <c r="J549" s="19">
        <v>47</v>
      </c>
      <c r="K549" s="20">
        <v>18420</v>
      </c>
      <c r="L549" s="19">
        <v>865740</v>
      </c>
      <c r="M549" s="21">
        <v>0.09</v>
      </c>
      <c r="N549" s="5">
        <v>787823.4</v>
      </c>
      <c r="O549" s="17" t="s">
        <v>9</v>
      </c>
      <c r="P549" s="15" t="s">
        <v>53</v>
      </c>
      <c r="Q549" s="17" t="str">
        <f t="shared" si="8"/>
        <v>Road</v>
      </c>
      <c r="R549" s="17" t="str">
        <f>_xlfn.IFNA(VLOOKUP(F549,SalesReps,2,0),"UNKOWN")</f>
        <v>Sohail</v>
      </c>
    </row>
    <row r="550" spans="1:18">
      <c r="A550" s="12">
        <v>1532</v>
      </c>
      <c r="B550" s="13">
        <v>42889</v>
      </c>
      <c r="C550" s="14" t="s">
        <v>762</v>
      </c>
      <c r="D550" s="15" t="s">
        <v>775</v>
      </c>
      <c r="E550" s="16" t="s">
        <v>11</v>
      </c>
      <c r="F550" s="15" t="s">
        <v>25</v>
      </c>
      <c r="G550" s="17" t="s">
        <v>12</v>
      </c>
      <c r="H550" s="15" t="s">
        <v>114</v>
      </c>
      <c r="I550" s="18" t="s">
        <v>653</v>
      </c>
      <c r="J550" s="19">
        <v>42</v>
      </c>
      <c r="K550" s="20">
        <v>240</v>
      </c>
      <c r="L550" s="19">
        <v>10080</v>
      </c>
      <c r="M550" s="21">
        <v>0.04</v>
      </c>
      <c r="N550" s="5">
        <v>9676.7999999999993</v>
      </c>
      <c r="O550" s="17" t="s">
        <v>18</v>
      </c>
      <c r="P550" s="15" t="s">
        <v>79</v>
      </c>
      <c r="Q550" s="17" t="str">
        <f t="shared" si="8"/>
        <v>Air</v>
      </c>
      <c r="R550" s="17" t="str">
        <f>_xlfn.IFNA(VLOOKUP(F550,SalesReps,2,0),"UNKOWN")</f>
        <v>Amit</v>
      </c>
    </row>
    <row r="551" spans="1:18">
      <c r="A551" s="12">
        <v>1533</v>
      </c>
      <c r="B551" s="13">
        <v>42889</v>
      </c>
      <c r="C551" s="14" t="s">
        <v>762</v>
      </c>
      <c r="D551" s="15" t="s">
        <v>342</v>
      </c>
      <c r="E551" s="16" t="s">
        <v>7</v>
      </c>
      <c r="F551" s="15" t="s">
        <v>28</v>
      </c>
      <c r="G551" s="17" t="s">
        <v>8</v>
      </c>
      <c r="H551" s="15" t="s">
        <v>44</v>
      </c>
      <c r="I551" s="18" t="s">
        <v>137</v>
      </c>
      <c r="J551" s="19">
        <v>8</v>
      </c>
      <c r="K551" s="20">
        <v>1260</v>
      </c>
      <c r="L551" s="19">
        <v>10080</v>
      </c>
      <c r="M551" s="21">
        <v>0.08</v>
      </c>
      <c r="N551" s="5">
        <v>9273.6</v>
      </c>
      <c r="O551" s="17" t="s">
        <v>18</v>
      </c>
      <c r="P551" s="15" t="s">
        <v>53</v>
      </c>
      <c r="Q551" s="17" t="str">
        <f t="shared" si="8"/>
        <v>Air</v>
      </c>
      <c r="R551" s="17" t="str">
        <f>_xlfn.IFNA(VLOOKUP(F551,SalesReps,2,0),"UNKOWN")</f>
        <v>Sohail</v>
      </c>
    </row>
    <row r="552" spans="1:18">
      <c r="A552" s="12">
        <v>1534</v>
      </c>
      <c r="B552" s="13">
        <v>42890</v>
      </c>
      <c r="C552" s="14" t="s">
        <v>762</v>
      </c>
      <c r="D552" s="15" t="s">
        <v>776</v>
      </c>
      <c r="E552" s="16" t="s">
        <v>11</v>
      </c>
      <c r="F552" s="15" t="s">
        <v>25</v>
      </c>
      <c r="G552" s="17" t="s">
        <v>12</v>
      </c>
      <c r="H552" s="15" t="s">
        <v>114</v>
      </c>
      <c r="I552" s="18" t="s">
        <v>777</v>
      </c>
      <c r="J552" s="19">
        <v>21</v>
      </c>
      <c r="K552" s="20">
        <v>960</v>
      </c>
      <c r="L552" s="19">
        <v>20160</v>
      </c>
      <c r="M552" s="21">
        <v>7.0000000000000007E-2</v>
      </c>
      <c r="N552" s="5">
        <v>18748.8</v>
      </c>
      <c r="O552" s="17" t="s">
        <v>84</v>
      </c>
      <c r="P552" s="15" t="s">
        <v>53</v>
      </c>
      <c r="Q552" s="17" t="str">
        <f t="shared" si="8"/>
        <v>UNKOWN</v>
      </c>
      <c r="R552" s="17" t="str">
        <f>_xlfn.IFNA(VLOOKUP(F552,SalesReps,2,0),"UNKOWN")</f>
        <v>Amit</v>
      </c>
    </row>
    <row r="553" spans="1:18">
      <c r="A553" s="12">
        <v>1535</v>
      </c>
      <c r="B553" s="13">
        <v>42890</v>
      </c>
      <c r="C553" s="14" t="s">
        <v>762</v>
      </c>
      <c r="D553" s="15" t="s">
        <v>721</v>
      </c>
      <c r="E553" s="16" t="s">
        <v>50</v>
      </c>
      <c r="F553" s="15" t="s">
        <v>25</v>
      </c>
      <c r="G553" s="17" t="s">
        <v>12</v>
      </c>
      <c r="H553" s="15" t="s">
        <v>114</v>
      </c>
      <c r="I553" s="18" t="s">
        <v>778</v>
      </c>
      <c r="J553" s="19">
        <v>16</v>
      </c>
      <c r="K553" s="20">
        <v>900</v>
      </c>
      <c r="L553" s="19">
        <v>14400</v>
      </c>
      <c r="M553" s="21">
        <v>0.05</v>
      </c>
      <c r="N553" s="5">
        <v>13680</v>
      </c>
      <c r="O553" s="17" t="s">
        <v>18</v>
      </c>
      <c r="P553" s="15" t="s">
        <v>53</v>
      </c>
      <c r="Q553" s="17" t="str">
        <f t="shared" si="8"/>
        <v>Air</v>
      </c>
      <c r="R553" s="17" t="str">
        <f>_xlfn.IFNA(VLOOKUP(F553,SalesReps,2,0),"UNKOWN")</f>
        <v>Amit</v>
      </c>
    </row>
    <row r="554" spans="1:18">
      <c r="A554" s="12">
        <v>1536</v>
      </c>
      <c r="B554" s="13">
        <v>42890</v>
      </c>
      <c r="C554" s="14" t="s">
        <v>762</v>
      </c>
      <c r="D554" s="15" t="s">
        <v>721</v>
      </c>
      <c r="E554" s="16" t="s">
        <v>50</v>
      </c>
      <c r="F554" s="15" t="s">
        <v>25</v>
      </c>
      <c r="G554" s="17" t="s">
        <v>8</v>
      </c>
      <c r="H554" s="15" t="s">
        <v>44</v>
      </c>
      <c r="I554" s="18" t="s">
        <v>383</v>
      </c>
      <c r="J554" s="19">
        <v>46</v>
      </c>
      <c r="K554" s="20">
        <v>660</v>
      </c>
      <c r="L554" s="19">
        <v>30360</v>
      </c>
      <c r="M554" s="21">
        <v>0.01</v>
      </c>
      <c r="N554" s="5">
        <v>30056.400000000001</v>
      </c>
      <c r="O554" s="17" t="s">
        <v>18</v>
      </c>
      <c r="P554" s="15" t="s">
        <v>53</v>
      </c>
      <c r="Q554" s="17" t="str">
        <f t="shared" si="8"/>
        <v>Air</v>
      </c>
      <c r="R554" s="17" t="str">
        <f>_xlfn.IFNA(VLOOKUP(F554,SalesReps,2,0),"UNKOWN")</f>
        <v>Amit</v>
      </c>
    </row>
    <row r="555" spans="1:18">
      <c r="A555" s="12">
        <v>1537</v>
      </c>
      <c r="B555" s="13">
        <v>42890</v>
      </c>
      <c r="C555" s="14" t="s">
        <v>762</v>
      </c>
      <c r="D555" s="15" t="s">
        <v>721</v>
      </c>
      <c r="E555" s="16" t="s">
        <v>11</v>
      </c>
      <c r="F555" s="15" t="s">
        <v>25</v>
      </c>
      <c r="G555" s="17" t="s">
        <v>8</v>
      </c>
      <c r="H555" s="15" t="s">
        <v>44</v>
      </c>
      <c r="I555" s="18" t="s">
        <v>328</v>
      </c>
      <c r="J555" s="19">
        <v>9</v>
      </c>
      <c r="K555" s="20">
        <v>2400</v>
      </c>
      <c r="L555" s="19">
        <v>21600</v>
      </c>
      <c r="M555" s="21">
        <v>0.06</v>
      </c>
      <c r="N555" s="5">
        <v>20304</v>
      </c>
      <c r="O555" s="17" t="s">
        <v>18</v>
      </c>
      <c r="P555" s="15" t="s">
        <v>79</v>
      </c>
      <c r="Q555" s="17" t="str">
        <f t="shared" si="8"/>
        <v>Air</v>
      </c>
      <c r="R555" s="17" t="str">
        <f>_xlfn.IFNA(VLOOKUP(F555,SalesReps,2,0),"UNKOWN")</f>
        <v>Amit</v>
      </c>
    </row>
    <row r="556" spans="1:18">
      <c r="A556" s="12">
        <v>1538</v>
      </c>
      <c r="B556" s="13">
        <v>42890</v>
      </c>
      <c r="C556" s="14" t="s">
        <v>762</v>
      </c>
      <c r="D556" s="15" t="s">
        <v>779</v>
      </c>
      <c r="E556" s="16" t="s">
        <v>7</v>
      </c>
      <c r="F556" s="15" t="s">
        <v>25</v>
      </c>
      <c r="G556" s="17" t="s">
        <v>66</v>
      </c>
      <c r="H556" s="15" t="s">
        <v>82</v>
      </c>
      <c r="I556" s="18" t="s">
        <v>780</v>
      </c>
      <c r="J556" s="19">
        <v>49</v>
      </c>
      <c r="K556" s="20">
        <v>480</v>
      </c>
      <c r="L556" s="19">
        <v>23520</v>
      </c>
      <c r="M556" s="21">
        <v>0.1</v>
      </c>
      <c r="N556" s="5">
        <v>21168</v>
      </c>
      <c r="O556" s="17" t="s">
        <v>13</v>
      </c>
      <c r="P556" s="15" t="s">
        <v>53</v>
      </c>
      <c r="Q556" s="17" t="str">
        <f t="shared" si="8"/>
        <v>Rail</v>
      </c>
      <c r="R556" s="17" t="str">
        <f>_xlfn.IFNA(VLOOKUP(F556,SalesReps,2,0),"UNKOWN")</f>
        <v>Amit</v>
      </c>
    </row>
    <row r="557" spans="1:18">
      <c r="A557" s="12">
        <v>1539</v>
      </c>
      <c r="B557" s="13">
        <v>42890</v>
      </c>
      <c r="C557" s="14" t="s">
        <v>762</v>
      </c>
      <c r="D557" s="15" t="s">
        <v>779</v>
      </c>
      <c r="E557" s="16" t="s">
        <v>7</v>
      </c>
      <c r="F557" s="15" t="s">
        <v>25</v>
      </c>
      <c r="G557" s="17" t="s">
        <v>12</v>
      </c>
      <c r="H557" s="15" t="s">
        <v>107</v>
      </c>
      <c r="I557" s="18" t="s">
        <v>781</v>
      </c>
      <c r="J557" s="19">
        <v>6</v>
      </c>
      <c r="K557" s="20">
        <v>240</v>
      </c>
      <c r="L557" s="19">
        <v>1440</v>
      </c>
      <c r="M557" s="21">
        <v>0.04</v>
      </c>
      <c r="N557" s="5">
        <v>1382.4</v>
      </c>
      <c r="O557" s="17" t="s">
        <v>13</v>
      </c>
      <c r="P557" s="15" t="s">
        <v>79</v>
      </c>
      <c r="Q557" s="17" t="str">
        <f t="shared" si="8"/>
        <v>Rail</v>
      </c>
      <c r="R557" s="17" t="str">
        <f>_xlfn.IFNA(VLOOKUP(F557,SalesReps,2,0),"UNKOWN")</f>
        <v>Amit</v>
      </c>
    </row>
    <row r="558" spans="1:18">
      <c r="A558" s="12">
        <v>1540</v>
      </c>
      <c r="B558" s="13">
        <v>42891</v>
      </c>
      <c r="C558" s="14" t="s">
        <v>762</v>
      </c>
      <c r="D558" s="15" t="s">
        <v>98</v>
      </c>
      <c r="E558" s="16" t="s">
        <v>7</v>
      </c>
      <c r="F558" s="15" t="s">
        <v>25</v>
      </c>
      <c r="G558" s="17" t="s">
        <v>12</v>
      </c>
      <c r="H558" s="15" t="s">
        <v>120</v>
      </c>
      <c r="I558" s="18" t="s">
        <v>782</v>
      </c>
      <c r="J558" s="19">
        <v>47</v>
      </c>
      <c r="K558" s="20">
        <v>240</v>
      </c>
      <c r="L558" s="19">
        <v>11280</v>
      </c>
      <c r="M558" s="21">
        <v>0.05</v>
      </c>
      <c r="N558" s="5">
        <v>10716</v>
      </c>
      <c r="O558" s="17" t="s">
        <v>84</v>
      </c>
      <c r="P558" s="15" t="s">
        <v>53</v>
      </c>
      <c r="Q558" s="17" t="str">
        <f t="shared" si="8"/>
        <v>UNKOWN</v>
      </c>
      <c r="R558" s="17" t="str">
        <f>_xlfn.IFNA(VLOOKUP(F558,SalesReps,2,0),"UNKOWN")</f>
        <v>Amit</v>
      </c>
    </row>
    <row r="559" spans="1:18">
      <c r="A559" s="12">
        <v>1541</v>
      </c>
      <c r="B559" s="13">
        <v>42891</v>
      </c>
      <c r="C559" s="14" t="s">
        <v>762</v>
      </c>
      <c r="D559" s="15" t="s">
        <v>98</v>
      </c>
      <c r="E559" s="16" t="s">
        <v>7</v>
      </c>
      <c r="F559" s="15" t="s">
        <v>25</v>
      </c>
      <c r="G559" s="17" t="s">
        <v>12</v>
      </c>
      <c r="H559" s="15" t="s">
        <v>107</v>
      </c>
      <c r="I559" s="18" t="s">
        <v>781</v>
      </c>
      <c r="J559" s="19">
        <v>26</v>
      </c>
      <c r="K559" s="20">
        <v>240</v>
      </c>
      <c r="L559" s="19">
        <v>6240</v>
      </c>
      <c r="M559" s="21">
        <v>0.08</v>
      </c>
      <c r="N559" s="5">
        <v>5740.8</v>
      </c>
      <c r="O559" s="17" t="s">
        <v>84</v>
      </c>
      <c r="P559" s="15" t="s">
        <v>53</v>
      </c>
      <c r="Q559" s="17" t="str">
        <f t="shared" si="8"/>
        <v>UNKOWN</v>
      </c>
      <c r="R559" s="17" t="str">
        <f>_xlfn.IFNA(VLOOKUP(F559,SalesReps,2,0),"UNKOWN")</f>
        <v>Amit</v>
      </c>
    </row>
    <row r="560" spans="1:18">
      <c r="A560" s="12">
        <v>1542</v>
      </c>
      <c r="B560" s="13">
        <v>42891</v>
      </c>
      <c r="C560" s="14" t="s">
        <v>762</v>
      </c>
      <c r="D560" s="15" t="s">
        <v>783</v>
      </c>
      <c r="E560" s="16" t="s">
        <v>7</v>
      </c>
      <c r="F560" s="15" t="s">
        <v>27</v>
      </c>
      <c r="G560" s="17" t="s">
        <v>12</v>
      </c>
      <c r="H560" s="15" t="s">
        <v>47</v>
      </c>
      <c r="I560" s="18" t="s">
        <v>784</v>
      </c>
      <c r="J560" s="19">
        <v>30</v>
      </c>
      <c r="K560" s="20">
        <v>420</v>
      </c>
      <c r="L560" s="19">
        <v>12600</v>
      </c>
      <c r="M560" s="21">
        <v>0.05</v>
      </c>
      <c r="N560" s="5">
        <v>11970</v>
      </c>
      <c r="O560" s="17" t="s">
        <v>15</v>
      </c>
      <c r="P560" s="15" t="s">
        <v>53</v>
      </c>
      <c r="Q560" s="17" t="str">
        <f t="shared" si="8"/>
        <v>Air</v>
      </c>
      <c r="R560" s="17" t="str">
        <f>_xlfn.IFNA(VLOOKUP(F560,SalesReps,2,0),"UNKOWN")</f>
        <v>Amit</v>
      </c>
    </row>
    <row r="561" spans="1:18">
      <c r="A561" s="12">
        <v>1543</v>
      </c>
      <c r="B561" s="13">
        <v>42891</v>
      </c>
      <c r="C561" s="14" t="s">
        <v>762</v>
      </c>
      <c r="D561" s="15" t="s">
        <v>785</v>
      </c>
      <c r="E561" s="16" t="s">
        <v>101</v>
      </c>
      <c r="F561" s="15" t="s">
        <v>27</v>
      </c>
      <c r="G561" s="17" t="s">
        <v>12</v>
      </c>
      <c r="H561" s="15" t="s">
        <v>114</v>
      </c>
      <c r="I561" s="18" t="s">
        <v>786</v>
      </c>
      <c r="J561" s="19">
        <v>43</v>
      </c>
      <c r="K561" s="20">
        <v>180</v>
      </c>
      <c r="L561" s="19">
        <v>7740</v>
      </c>
      <c r="M561" s="21">
        <v>0.05</v>
      </c>
      <c r="N561" s="5">
        <v>7353</v>
      </c>
      <c r="O561" s="17" t="s">
        <v>84</v>
      </c>
      <c r="P561" s="15" t="s">
        <v>60</v>
      </c>
      <c r="Q561" s="17" t="str">
        <f t="shared" si="8"/>
        <v>UNKOWN</v>
      </c>
      <c r="R561" s="17" t="str">
        <f>_xlfn.IFNA(VLOOKUP(F561,SalesReps,2,0),"UNKOWN")</f>
        <v>Amit</v>
      </c>
    </row>
    <row r="562" spans="1:18">
      <c r="A562" s="12">
        <v>1544</v>
      </c>
      <c r="B562" s="13">
        <v>42891</v>
      </c>
      <c r="C562" s="14" t="s">
        <v>762</v>
      </c>
      <c r="D562" s="15" t="s">
        <v>787</v>
      </c>
      <c r="E562" s="16" t="s">
        <v>7</v>
      </c>
      <c r="F562" s="15" t="s">
        <v>27</v>
      </c>
      <c r="G562" s="17" t="s">
        <v>12</v>
      </c>
      <c r="H562" s="15" t="s">
        <v>114</v>
      </c>
      <c r="I562" s="18" t="s">
        <v>788</v>
      </c>
      <c r="J562" s="19">
        <v>24</v>
      </c>
      <c r="K562" s="20">
        <v>2100</v>
      </c>
      <c r="L562" s="19">
        <v>50400</v>
      </c>
      <c r="M562" s="21">
        <v>0.1</v>
      </c>
      <c r="N562" s="5">
        <v>45360</v>
      </c>
      <c r="O562" s="17" t="s">
        <v>18</v>
      </c>
      <c r="P562" s="15" t="s">
        <v>53</v>
      </c>
      <c r="Q562" s="17" t="str">
        <f t="shared" si="8"/>
        <v>Air</v>
      </c>
      <c r="R562" s="17" t="str">
        <f>_xlfn.IFNA(VLOOKUP(F562,SalesReps,2,0),"UNKOWN")</f>
        <v>Amit</v>
      </c>
    </row>
    <row r="563" spans="1:18">
      <c r="A563" s="12">
        <v>1545</v>
      </c>
      <c r="B563" s="13">
        <v>42892</v>
      </c>
      <c r="C563" s="14" t="s">
        <v>762</v>
      </c>
      <c r="D563" s="15" t="s">
        <v>789</v>
      </c>
      <c r="E563" s="16" t="s">
        <v>101</v>
      </c>
      <c r="F563" s="15" t="s">
        <v>25</v>
      </c>
      <c r="G563" s="17" t="s">
        <v>12</v>
      </c>
      <c r="H563" s="15" t="s">
        <v>128</v>
      </c>
      <c r="I563" s="18" t="s">
        <v>790</v>
      </c>
      <c r="J563" s="19">
        <v>29</v>
      </c>
      <c r="K563" s="20">
        <v>180</v>
      </c>
      <c r="L563" s="19">
        <v>5220</v>
      </c>
      <c r="M563" s="21">
        <v>7.0000000000000007E-2</v>
      </c>
      <c r="N563" s="5">
        <v>4854.6000000000004</v>
      </c>
      <c r="O563" s="17" t="s">
        <v>15</v>
      </c>
      <c r="P563" s="15" t="s">
        <v>53</v>
      </c>
      <c r="Q563" s="17" t="str">
        <f t="shared" si="8"/>
        <v>Air</v>
      </c>
      <c r="R563" s="17" t="str">
        <f>_xlfn.IFNA(VLOOKUP(F563,SalesReps,2,0),"UNKOWN")</f>
        <v>Amit</v>
      </c>
    </row>
    <row r="564" spans="1:18">
      <c r="A564" s="12">
        <v>1546</v>
      </c>
      <c r="B564" s="13">
        <v>42892</v>
      </c>
      <c r="C564" s="14" t="s">
        <v>762</v>
      </c>
      <c r="D564" s="15" t="s">
        <v>789</v>
      </c>
      <c r="E564" s="16" t="s">
        <v>101</v>
      </c>
      <c r="F564" s="15" t="s">
        <v>25</v>
      </c>
      <c r="G564" s="17" t="s">
        <v>12</v>
      </c>
      <c r="H564" s="15" t="s">
        <v>74</v>
      </c>
      <c r="I564" s="18" t="s">
        <v>791</v>
      </c>
      <c r="J564" s="19">
        <v>33</v>
      </c>
      <c r="K564" s="20">
        <v>960</v>
      </c>
      <c r="L564" s="19">
        <v>31680</v>
      </c>
      <c r="M564" s="21">
        <v>0.02</v>
      </c>
      <c r="N564" s="5">
        <v>31046.400000000001</v>
      </c>
      <c r="O564" s="17" t="s">
        <v>15</v>
      </c>
      <c r="P564" s="15" t="s">
        <v>49</v>
      </c>
      <c r="Q564" s="17" t="str">
        <f t="shared" si="8"/>
        <v>Air</v>
      </c>
      <c r="R564" s="17" t="str">
        <f>_xlfn.IFNA(VLOOKUP(F564,SalesReps,2,0),"UNKOWN")</f>
        <v>Amit</v>
      </c>
    </row>
    <row r="565" spans="1:18">
      <c r="A565" s="12">
        <v>1547</v>
      </c>
      <c r="B565" s="13">
        <v>42892</v>
      </c>
      <c r="C565" s="14" t="s">
        <v>762</v>
      </c>
      <c r="D565" s="15" t="s">
        <v>789</v>
      </c>
      <c r="E565" s="16" t="s">
        <v>101</v>
      </c>
      <c r="F565" s="15" t="s">
        <v>25</v>
      </c>
      <c r="G565" s="17" t="s">
        <v>8</v>
      </c>
      <c r="H565" s="15" t="s">
        <v>70</v>
      </c>
      <c r="I565" s="18" t="s">
        <v>792</v>
      </c>
      <c r="J565" s="19">
        <v>38</v>
      </c>
      <c r="K565" s="20">
        <v>24060</v>
      </c>
      <c r="L565" s="19">
        <v>914280</v>
      </c>
      <c r="M565" s="21">
        <v>0.02</v>
      </c>
      <c r="N565" s="5">
        <v>895994.4</v>
      </c>
      <c r="O565" s="17" t="s">
        <v>15</v>
      </c>
      <c r="P565" s="15" t="s">
        <v>49</v>
      </c>
      <c r="Q565" s="17" t="str">
        <f t="shared" si="8"/>
        <v>Air</v>
      </c>
      <c r="R565" s="17" t="str">
        <f>_xlfn.IFNA(VLOOKUP(F565,SalesReps,2,0),"UNKOWN")</f>
        <v>Amit</v>
      </c>
    </row>
    <row r="566" spans="1:18">
      <c r="A566" s="12">
        <v>1548</v>
      </c>
      <c r="B566" s="13">
        <v>42892</v>
      </c>
      <c r="C566" s="14" t="s">
        <v>762</v>
      </c>
      <c r="D566" s="15" t="s">
        <v>789</v>
      </c>
      <c r="E566" s="16" t="s">
        <v>101</v>
      </c>
      <c r="F566" s="15" t="s">
        <v>25</v>
      </c>
      <c r="G566" s="17" t="s">
        <v>8</v>
      </c>
      <c r="H566" s="15" t="s">
        <v>70</v>
      </c>
      <c r="I566" s="18" t="s">
        <v>251</v>
      </c>
      <c r="J566" s="19">
        <v>45</v>
      </c>
      <c r="K566" s="20">
        <v>1440</v>
      </c>
      <c r="L566" s="19">
        <v>64800</v>
      </c>
      <c r="M566" s="21">
        <v>0.04</v>
      </c>
      <c r="N566" s="5">
        <v>62208</v>
      </c>
      <c r="O566" s="17" t="s">
        <v>15</v>
      </c>
      <c r="P566" s="15" t="s">
        <v>53</v>
      </c>
      <c r="Q566" s="17" t="str">
        <f t="shared" si="8"/>
        <v>Air</v>
      </c>
      <c r="R566" s="17" t="str">
        <f>_xlfn.IFNA(VLOOKUP(F566,SalesReps,2,0),"UNKOWN")</f>
        <v>Amit</v>
      </c>
    </row>
    <row r="567" spans="1:18">
      <c r="A567" s="12">
        <v>1549</v>
      </c>
      <c r="B567" s="13">
        <v>42892</v>
      </c>
      <c r="C567" s="14" t="s">
        <v>762</v>
      </c>
      <c r="D567" s="15" t="s">
        <v>793</v>
      </c>
      <c r="E567" s="16" t="s">
        <v>11</v>
      </c>
      <c r="F567" s="15" t="s">
        <v>28</v>
      </c>
      <c r="G567" s="17" t="s">
        <v>66</v>
      </c>
      <c r="H567" s="15" t="s">
        <v>199</v>
      </c>
      <c r="I567" s="18" t="s">
        <v>599</v>
      </c>
      <c r="J567" s="19">
        <v>46</v>
      </c>
      <c r="K567" s="20">
        <v>9060</v>
      </c>
      <c r="L567" s="19">
        <v>416760</v>
      </c>
      <c r="M567" s="21">
        <v>0.05</v>
      </c>
      <c r="N567" s="5">
        <v>395922</v>
      </c>
      <c r="O567" s="17" t="s">
        <v>84</v>
      </c>
      <c r="P567" s="15" t="s">
        <v>53</v>
      </c>
      <c r="Q567" s="17" t="str">
        <f t="shared" si="8"/>
        <v>UNKOWN</v>
      </c>
      <c r="R567" s="17" t="str">
        <f>_xlfn.IFNA(VLOOKUP(F567,SalesReps,2,0),"UNKOWN")</f>
        <v>Sohail</v>
      </c>
    </row>
    <row r="568" spans="1:18">
      <c r="A568" s="12">
        <v>1550</v>
      </c>
      <c r="B568" s="13">
        <v>42893</v>
      </c>
      <c r="C568" s="14" t="s">
        <v>762</v>
      </c>
      <c r="D568" s="15" t="s">
        <v>437</v>
      </c>
      <c r="E568" s="16" t="s">
        <v>50</v>
      </c>
      <c r="F568" s="15" t="s">
        <v>25</v>
      </c>
      <c r="G568" s="17" t="s">
        <v>12</v>
      </c>
      <c r="H568" s="15" t="s">
        <v>74</v>
      </c>
      <c r="I568" s="18" t="s">
        <v>794</v>
      </c>
      <c r="J568" s="19">
        <v>21</v>
      </c>
      <c r="K568" s="20">
        <v>1440</v>
      </c>
      <c r="L568" s="19">
        <v>30240</v>
      </c>
      <c r="M568" s="21">
        <v>0.04</v>
      </c>
      <c r="N568" s="5">
        <v>29030.400000000001</v>
      </c>
      <c r="O568" s="17" t="s">
        <v>15</v>
      </c>
      <c r="P568" s="15" t="s">
        <v>53</v>
      </c>
      <c r="Q568" s="17" t="str">
        <f t="shared" si="8"/>
        <v>Air</v>
      </c>
      <c r="R568" s="17" t="str">
        <f>_xlfn.IFNA(VLOOKUP(F568,SalesReps,2,0),"UNKOWN")</f>
        <v>Amit</v>
      </c>
    </row>
    <row r="569" spans="1:18">
      <c r="A569" s="12">
        <v>1551</v>
      </c>
      <c r="B569" s="13">
        <v>42893</v>
      </c>
      <c r="C569" s="14" t="s">
        <v>762</v>
      </c>
      <c r="D569" s="15" t="s">
        <v>579</v>
      </c>
      <c r="E569" s="16" t="s">
        <v>101</v>
      </c>
      <c r="F569" s="15" t="s">
        <v>25</v>
      </c>
      <c r="G569" s="17" t="s">
        <v>8</v>
      </c>
      <c r="H569" s="15" t="s">
        <v>44</v>
      </c>
      <c r="I569" s="18" t="s">
        <v>795</v>
      </c>
      <c r="J569" s="19">
        <v>50</v>
      </c>
      <c r="K569" s="20">
        <v>2640</v>
      </c>
      <c r="L569" s="19">
        <v>132000</v>
      </c>
      <c r="M569" s="21">
        <v>0.1</v>
      </c>
      <c r="N569" s="5">
        <v>118800</v>
      </c>
      <c r="O569" s="17" t="s">
        <v>9</v>
      </c>
      <c r="P569" s="15" t="s">
        <v>53</v>
      </c>
      <c r="Q569" s="17" t="str">
        <f t="shared" si="8"/>
        <v>Road</v>
      </c>
      <c r="R569" s="17" t="str">
        <f>_xlfn.IFNA(VLOOKUP(F569,SalesReps,2,0),"UNKOWN")</f>
        <v>Amit</v>
      </c>
    </row>
    <row r="570" spans="1:18">
      <c r="A570" s="12">
        <v>1552</v>
      </c>
      <c r="B570" s="13">
        <v>42893</v>
      </c>
      <c r="C570" s="14" t="s">
        <v>762</v>
      </c>
      <c r="D570" s="15" t="s">
        <v>796</v>
      </c>
      <c r="E570" s="16" t="s">
        <v>50</v>
      </c>
      <c r="F570" s="15" t="s">
        <v>28</v>
      </c>
      <c r="G570" s="17" t="s">
        <v>8</v>
      </c>
      <c r="H570" s="15" t="s">
        <v>62</v>
      </c>
      <c r="I570" s="18" t="s">
        <v>797</v>
      </c>
      <c r="J570" s="19">
        <v>27</v>
      </c>
      <c r="K570" s="20">
        <v>9360</v>
      </c>
      <c r="L570" s="19">
        <v>252720</v>
      </c>
      <c r="M570" s="21">
        <v>0.04</v>
      </c>
      <c r="N570" s="5">
        <v>242611.20000000001</v>
      </c>
      <c r="O570" s="17" t="s">
        <v>9</v>
      </c>
      <c r="P570" s="15" t="s">
        <v>64</v>
      </c>
      <c r="Q570" s="17" t="str">
        <f t="shared" si="8"/>
        <v>Road</v>
      </c>
      <c r="R570" s="17" t="str">
        <f>_xlfn.IFNA(VLOOKUP(F570,SalesReps,2,0),"UNKOWN")</f>
        <v>Sohail</v>
      </c>
    </row>
    <row r="571" spans="1:18">
      <c r="A571" s="12">
        <v>1553</v>
      </c>
      <c r="B571" s="13">
        <v>42893</v>
      </c>
      <c r="C571" s="14" t="s">
        <v>762</v>
      </c>
      <c r="D571" s="15" t="s">
        <v>798</v>
      </c>
      <c r="E571" s="16" t="s">
        <v>11</v>
      </c>
      <c r="F571" s="15" t="s">
        <v>30</v>
      </c>
      <c r="G571" s="17" t="s">
        <v>12</v>
      </c>
      <c r="H571" s="15" t="s">
        <v>157</v>
      </c>
      <c r="I571" s="18" t="s">
        <v>799</v>
      </c>
      <c r="J571" s="19">
        <v>2</v>
      </c>
      <c r="K571" s="20">
        <v>300</v>
      </c>
      <c r="L571" s="19">
        <v>600</v>
      </c>
      <c r="M571" s="21">
        <v>0.02</v>
      </c>
      <c r="N571" s="5">
        <v>588</v>
      </c>
      <c r="O571" s="17" t="s">
        <v>15</v>
      </c>
      <c r="P571" s="15" t="s">
        <v>53</v>
      </c>
      <c r="Q571" s="17" t="str">
        <f t="shared" si="8"/>
        <v>Air</v>
      </c>
      <c r="R571" s="17" t="str">
        <f>_xlfn.IFNA(VLOOKUP(F571,SalesReps,2,0),"UNKOWN")</f>
        <v>Sohail</v>
      </c>
    </row>
    <row r="572" spans="1:18">
      <c r="A572" s="12">
        <v>1554</v>
      </c>
      <c r="B572" s="13">
        <v>42894</v>
      </c>
      <c r="C572" s="14" t="s">
        <v>762</v>
      </c>
      <c r="D572" s="15" t="s">
        <v>800</v>
      </c>
      <c r="E572" s="16" t="s">
        <v>50</v>
      </c>
      <c r="F572" s="15" t="s">
        <v>25</v>
      </c>
      <c r="G572" s="17" t="s">
        <v>8</v>
      </c>
      <c r="H572" s="15" t="s">
        <v>44</v>
      </c>
      <c r="I572" s="18" t="s">
        <v>801</v>
      </c>
      <c r="J572" s="19">
        <v>49</v>
      </c>
      <c r="K572" s="20">
        <v>6000</v>
      </c>
      <c r="L572" s="19">
        <v>294000</v>
      </c>
      <c r="M572" s="21">
        <v>0</v>
      </c>
      <c r="N572" s="5">
        <v>294000</v>
      </c>
      <c r="O572" s="17" t="s">
        <v>84</v>
      </c>
      <c r="P572" s="15" t="s">
        <v>53</v>
      </c>
      <c r="Q572" s="17" t="str">
        <f t="shared" si="8"/>
        <v>UNKOWN</v>
      </c>
      <c r="R572" s="17" t="str">
        <f>_xlfn.IFNA(VLOOKUP(F572,SalesReps,2,0),"UNKOWN")</f>
        <v>Amit</v>
      </c>
    </row>
    <row r="573" spans="1:18">
      <c r="A573" s="12">
        <v>1555</v>
      </c>
      <c r="B573" s="13">
        <v>42894</v>
      </c>
      <c r="C573" s="14" t="s">
        <v>762</v>
      </c>
      <c r="D573" s="15" t="s">
        <v>802</v>
      </c>
      <c r="E573" s="16" t="s">
        <v>11</v>
      </c>
      <c r="F573" s="15" t="s">
        <v>27</v>
      </c>
      <c r="G573" s="17" t="s">
        <v>66</v>
      </c>
      <c r="H573" s="15" t="s">
        <v>67</v>
      </c>
      <c r="I573" s="18" t="s">
        <v>803</v>
      </c>
      <c r="J573" s="19">
        <v>32</v>
      </c>
      <c r="K573" s="20">
        <v>3660</v>
      </c>
      <c r="L573" s="19">
        <v>117120</v>
      </c>
      <c r="M573" s="21">
        <v>0.08</v>
      </c>
      <c r="N573" s="5">
        <v>107750.39999999999</v>
      </c>
      <c r="O573" s="17" t="s">
        <v>15</v>
      </c>
      <c r="P573" s="15" t="s">
        <v>91</v>
      </c>
      <c r="Q573" s="17" t="str">
        <f t="shared" si="8"/>
        <v>Air</v>
      </c>
      <c r="R573" s="17" t="str">
        <f>_xlfn.IFNA(VLOOKUP(F573,SalesReps,2,0),"UNKOWN")</f>
        <v>Amit</v>
      </c>
    </row>
    <row r="574" spans="1:18">
      <c r="A574" s="12">
        <v>1556</v>
      </c>
      <c r="B574" s="13">
        <v>42894</v>
      </c>
      <c r="C574" s="14" t="s">
        <v>762</v>
      </c>
      <c r="D574" s="15" t="s">
        <v>802</v>
      </c>
      <c r="E574" s="16" t="s">
        <v>11</v>
      </c>
      <c r="F574" s="15" t="s">
        <v>27</v>
      </c>
      <c r="G574" s="17" t="s">
        <v>66</v>
      </c>
      <c r="H574" s="15" t="s">
        <v>82</v>
      </c>
      <c r="I574" s="18" t="s">
        <v>581</v>
      </c>
      <c r="J574" s="19">
        <v>46</v>
      </c>
      <c r="K574" s="20">
        <v>660</v>
      </c>
      <c r="L574" s="19">
        <v>30360</v>
      </c>
      <c r="M574" s="21">
        <v>0.1</v>
      </c>
      <c r="N574" s="5">
        <v>27324</v>
      </c>
      <c r="O574" s="17" t="s">
        <v>15</v>
      </c>
      <c r="P574" s="15" t="s">
        <v>49</v>
      </c>
      <c r="Q574" s="17" t="str">
        <f t="shared" si="8"/>
        <v>Air</v>
      </c>
      <c r="R574" s="17" t="str">
        <f>_xlfn.IFNA(VLOOKUP(F574,SalesReps,2,0),"UNKOWN")</f>
        <v>Amit</v>
      </c>
    </row>
    <row r="575" spans="1:18">
      <c r="A575" s="12">
        <v>1557</v>
      </c>
      <c r="B575" s="13">
        <v>42895</v>
      </c>
      <c r="C575" s="14" t="s">
        <v>762</v>
      </c>
      <c r="D575" s="15" t="s">
        <v>541</v>
      </c>
      <c r="E575" s="16" t="s">
        <v>50</v>
      </c>
      <c r="F575" s="15" t="s">
        <v>25</v>
      </c>
      <c r="G575" s="17" t="s">
        <v>12</v>
      </c>
      <c r="H575" s="15" t="s">
        <v>55</v>
      </c>
      <c r="I575" s="18" t="s">
        <v>340</v>
      </c>
      <c r="J575" s="19">
        <v>8</v>
      </c>
      <c r="K575" s="20">
        <v>2100</v>
      </c>
      <c r="L575" s="19">
        <v>16800</v>
      </c>
      <c r="M575" s="21">
        <v>0</v>
      </c>
      <c r="N575" s="5">
        <v>16800</v>
      </c>
      <c r="O575" s="17" t="s">
        <v>84</v>
      </c>
      <c r="P575" s="15" t="s">
        <v>79</v>
      </c>
      <c r="Q575" s="17" t="str">
        <f t="shared" si="8"/>
        <v>UNKOWN</v>
      </c>
      <c r="R575" s="17" t="str">
        <f>_xlfn.IFNA(VLOOKUP(F575,SalesReps,2,0),"UNKOWN")</f>
        <v>Amit</v>
      </c>
    </row>
    <row r="576" spans="1:18">
      <c r="A576" s="12">
        <v>1558</v>
      </c>
      <c r="B576" s="13">
        <v>42895</v>
      </c>
      <c r="C576" s="14" t="s">
        <v>762</v>
      </c>
      <c r="D576" s="15" t="s">
        <v>541</v>
      </c>
      <c r="E576" s="16" t="s">
        <v>50</v>
      </c>
      <c r="F576" s="15" t="s">
        <v>25</v>
      </c>
      <c r="G576" s="17" t="s">
        <v>8</v>
      </c>
      <c r="H576" s="15" t="s">
        <v>62</v>
      </c>
      <c r="I576" s="18" t="s">
        <v>480</v>
      </c>
      <c r="J576" s="19">
        <v>29</v>
      </c>
      <c r="K576" s="20">
        <v>3360</v>
      </c>
      <c r="L576" s="19">
        <v>97440</v>
      </c>
      <c r="M576" s="21">
        <v>7.0000000000000007E-2</v>
      </c>
      <c r="N576" s="5">
        <v>90619.199999999997</v>
      </c>
      <c r="O576" s="17" t="s">
        <v>84</v>
      </c>
      <c r="P576" s="15" t="s">
        <v>64</v>
      </c>
      <c r="Q576" s="17" t="str">
        <f t="shared" si="8"/>
        <v>UNKOWN</v>
      </c>
      <c r="R576" s="17" t="str">
        <f>_xlfn.IFNA(VLOOKUP(F576,SalesReps,2,0),"UNKOWN")</f>
        <v>Amit</v>
      </c>
    </row>
    <row r="577" spans="1:18">
      <c r="A577" s="12">
        <v>1559</v>
      </c>
      <c r="B577" s="13">
        <v>42895</v>
      </c>
      <c r="C577" s="14" t="s">
        <v>762</v>
      </c>
      <c r="D577" s="15" t="s">
        <v>804</v>
      </c>
      <c r="E577" s="16" t="s">
        <v>101</v>
      </c>
      <c r="F577" s="15" t="s">
        <v>30</v>
      </c>
      <c r="G577" s="17" t="s">
        <v>12</v>
      </c>
      <c r="H577" s="15" t="s">
        <v>114</v>
      </c>
      <c r="I577" s="18" t="s">
        <v>805</v>
      </c>
      <c r="J577" s="19">
        <v>27</v>
      </c>
      <c r="K577" s="20">
        <v>300</v>
      </c>
      <c r="L577" s="19">
        <v>8100</v>
      </c>
      <c r="M577" s="21">
        <v>0.1</v>
      </c>
      <c r="N577" s="5">
        <v>7290</v>
      </c>
      <c r="O577" s="17" t="s">
        <v>13</v>
      </c>
      <c r="P577" s="15" t="s">
        <v>53</v>
      </c>
      <c r="Q577" s="17" t="str">
        <f t="shared" si="8"/>
        <v>Rail</v>
      </c>
      <c r="R577" s="17" t="str">
        <f>_xlfn.IFNA(VLOOKUP(F577,SalesReps,2,0),"UNKOWN")</f>
        <v>Sohail</v>
      </c>
    </row>
    <row r="578" spans="1:18">
      <c r="A578" s="12">
        <v>1560</v>
      </c>
      <c r="B578" s="13">
        <v>42895</v>
      </c>
      <c r="C578" s="14" t="s">
        <v>762</v>
      </c>
      <c r="D578" s="15" t="s">
        <v>804</v>
      </c>
      <c r="E578" s="16" t="s">
        <v>101</v>
      </c>
      <c r="F578" s="15" t="s">
        <v>30</v>
      </c>
      <c r="G578" s="17" t="s">
        <v>8</v>
      </c>
      <c r="H578" s="15" t="s">
        <v>44</v>
      </c>
      <c r="I578" s="18" t="s">
        <v>691</v>
      </c>
      <c r="J578" s="19">
        <v>43</v>
      </c>
      <c r="K578" s="20">
        <v>1740</v>
      </c>
      <c r="L578" s="19">
        <v>74820</v>
      </c>
      <c r="M578" s="21">
        <v>0.01</v>
      </c>
      <c r="N578" s="5">
        <v>74071.8</v>
      </c>
      <c r="O578" s="17" t="s">
        <v>13</v>
      </c>
      <c r="P578" s="15" t="s">
        <v>79</v>
      </c>
      <c r="Q578" s="17" t="str">
        <f t="shared" si="8"/>
        <v>Rail</v>
      </c>
      <c r="R578" s="17" t="str">
        <f>_xlfn.IFNA(VLOOKUP(F578,SalesReps,2,0),"UNKOWN")</f>
        <v>Sohail</v>
      </c>
    </row>
    <row r="579" spans="1:18">
      <c r="A579" s="12">
        <v>1561</v>
      </c>
      <c r="B579" s="13">
        <v>42895</v>
      </c>
      <c r="C579" s="14" t="s">
        <v>762</v>
      </c>
      <c r="D579" s="15" t="s">
        <v>806</v>
      </c>
      <c r="E579" s="16" t="s">
        <v>101</v>
      </c>
      <c r="F579" s="15" t="s">
        <v>30</v>
      </c>
      <c r="G579" s="17" t="s">
        <v>8</v>
      </c>
      <c r="H579" s="15" t="s">
        <v>44</v>
      </c>
      <c r="I579" s="18" t="s">
        <v>807</v>
      </c>
      <c r="J579" s="19">
        <v>49</v>
      </c>
      <c r="K579" s="20">
        <v>1920</v>
      </c>
      <c r="L579" s="19">
        <v>94080</v>
      </c>
      <c r="M579" s="21">
        <v>7.0000000000000007E-2</v>
      </c>
      <c r="N579" s="5">
        <v>87494.399999999994</v>
      </c>
      <c r="O579" s="17" t="s">
        <v>13</v>
      </c>
      <c r="P579" s="15" t="s">
        <v>53</v>
      </c>
      <c r="Q579" s="17" t="str">
        <f t="shared" si="8"/>
        <v>Rail</v>
      </c>
      <c r="R579" s="17" t="str">
        <f>_xlfn.IFNA(VLOOKUP(F579,SalesReps,2,0),"UNKOWN")</f>
        <v>Sohail</v>
      </c>
    </row>
    <row r="580" spans="1:18">
      <c r="A580" s="12">
        <v>1562</v>
      </c>
      <c r="B580" s="13">
        <v>42895</v>
      </c>
      <c r="C580" s="14" t="s">
        <v>762</v>
      </c>
      <c r="D580" s="15" t="s">
        <v>105</v>
      </c>
      <c r="E580" s="16" t="s">
        <v>101</v>
      </c>
      <c r="F580" s="15" t="s">
        <v>25</v>
      </c>
      <c r="G580" s="17" t="s">
        <v>12</v>
      </c>
      <c r="H580" s="15" t="s">
        <v>55</v>
      </c>
      <c r="I580" s="18" t="s">
        <v>112</v>
      </c>
      <c r="J580" s="19">
        <v>8</v>
      </c>
      <c r="K580" s="20">
        <v>4860</v>
      </c>
      <c r="L580" s="19">
        <v>38880</v>
      </c>
      <c r="M580" s="21">
        <v>0.03</v>
      </c>
      <c r="N580" s="5">
        <v>37713.599999999999</v>
      </c>
      <c r="O580" s="17" t="s">
        <v>13</v>
      </c>
      <c r="P580" s="15" t="s">
        <v>46</v>
      </c>
      <c r="Q580" s="17" t="str">
        <f t="shared" si="8"/>
        <v>Rail</v>
      </c>
      <c r="R580" s="17" t="str">
        <f>_xlfn.IFNA(VLOOKUP(F580,SalesReps,2,0),"UNKOWN")</f>
        <v>Amit</v>
      </c>
    </row>
    <row r="581" spans="1:18">
      <c r="A581" s="12">
        <v>1563</v>
      </c>
      <c r="B581" s="13">
        <v>42895</v>
      </c>
      <c r="C581" s="14" t="s">
        <v>762</v>
      </c>
      <c r="D581" s="15" t="s">
        <v>808</v>
      </c>
      <c r="E581" s="16" t="s">
        <v>101</v>
      </c>
      <c r="F581" s="15" t="s">
        <v>30</v>
      </c>
      <c r="G581" s="17" t="s">
        <v>12</v>
      </c>
      <c r="H581" s="15" t="s">
        <v>114</v>
      </c>
      <c r="I581" s="18" t="s">
        <v>649</v>
      </c>
      <c r="J581" s="19">
        <v>33</v>
      </c>
      <c r="K581" s="20">
        <v>660</v>
      </c>
      <c r="L581" s="19">
        <v>21780</v>
      </c>
      <c r="M581" s="21">
        <v>0.06</v>
      </c>
      <c r="N581" s="5">
        <v>20473.2</v>
      </c>
      <c r="O581" s="17" t="s">
        <v>84</v>
      </c>
      <c r="P581" s="15" t="s">
        <v>53</v>
      </c>
      <c r="Q581" s="17" t="str">
        <f t="shared" si="8"/>
        <v>UNKOWN</v>
      </c>
      <c r="R581" s="17" t="str">
        <f>_xlfn.IFNA(VLOOKUP(F581,SalesReps,2,0),"UNKOWN")</f>
        <v>Sohail</v>
      </c>
    </row>
    <row r="582" spans="1:18">
      <c r="A582" s="12">
        <v>1564</v>
      </c>
      <c r="B582" s="13">
        <v>42895</v>
      </c>
      <c r="C582" s="14" t="s">
        <v>762</v>
      </c>
      <c r="D582" s="15" t="s">
        <v>808</v>
      </c>
      <c r="E582" s="16" t="s">
        <v>101</v>
      </c>
      <c r="F582" s="15" t="s">
        <v>30</v>
      </c>
      <c r="G582" s="17" t="s">
        <v>66</v>
      </c>
      <c r="H582" s="15" t="s">
        <v>82</v>
      </c>
      <c r="I582" s="18" t="s">
        <v>809</v>
      </c>
      <c r="J582" s="19">
        <v>30</v>
      </c>
      <c r="K582" s="20">
        <v>780</v>
      </c>
      <c r="L582" s="19">
        <v>23400</v>
      </c>
      <c r="M582" s="21">
        <v>0.01</v>
      </c>
      <c r="N582" s="5">
        <v>23166</v>
      </c>
      <c r="O582" s="17" t="s">
        <v>84</v>
      </c>
      <c r="P582" s="15" t="s">
        <v>53</v>
      </c>
      <c r="Q582" s="17" t="str">
        <f t="shared" si="8"/>
        <v>UNKOWN</v>
      </c>
      <c r="R582" s="17" t="str">
        <f>_xlfn.IFNA(VLOOKUP(F582,SalesReps,2,0),"UNKOWN")</f>
        <v>Sohail</v>
      </c>
    </row>
    <row r="583" spans="1:18">
      <c r="A583" s="12">
        <v>1565</v>
      </c>
      <c r="B583" s="13">
        <v>42895</v>
      </c>
      <c r="C583" s="14" t="s">
        <v>762</v>
      </c>
      <c r="D583" s="15" t="s">
        <v>708</v>
      </c>
      <c r="E583" s="16" t="s">
        <v>101</v>
      </c>
      <c r="F583" s="15" t="s">
        <v>30</v>
      </c>
      <c r="G583" s="17" t="s">
        <v>66</v>
      </c>
      <c r="H583" s="15" t="s">
        <v>125</v>
      </c>
      <c r="I583" s="18" t="s">
        <v>368</v>
      </c>
      <c r="J583" s="19">
        <v>3</v>
      </c>
      <c r="K583" s="20">
        <v>14220</v>
      </c>
      <c r="L583" s="19">
        <v>42660</v>
      </c>
      <c r="M583" s="21">
        <v>0.03</v>
      </c>
      <c r="N583" s="5">
        <v>41380.199999999997</v>
      </c>
      <c r="O583" s="17" t="s">
        <v>9</v>
      </c>
      <c r="P583" s="15" t="s">
        <v>79</v>
      </c>
      <c r="Q583" s="17" t="str">
        <f t="shared" si="8"/>
        <v>Road</v>
      </c>
      <c r="R583" s="17" t="str">
        <f>_xlfn.IFNA(VLOOKUP(F583,SalesReps,2,0),"UNKOWN")</f>
        <v>Sohail</v>
      </c>
    </row>
    <row r="584" spans="1:18">
      <c r="A584" s="12">
        <v>1566</v>
      </c>
      <c r="B584" s="13">
        <v>42895</v>
      </c>
      <c r="C584" s="14" t="s">
        <v>762</v>
      </c>
      <c r="D584" s="15" t="s">
        <v>810</v>
      </c>
      <c r="E584" s="16" t="s">
        <v>101</v>
      </c>
      <c r="F584" s="15" t="s">
        <v>27</v>
      </c>
      <c r="G584" s="17" t="s">
        <v>66</v>
      </c>
      <c r="H584" s="15" t="s">
        <v>199</v>
      </c>
      <c r="I584" s="18" t="s">
        <v>811</v>
      </c>
      <c r="J584" s="19">
        <v>48</v>
      </c>
      <c r="K584" s="20">
        <v>4260</v>
      </c>
      <c r="L584" s="19">
        <v>204480</v>
      </c>
      <c r="M584" s="21">
        <v>0.08</v>
      </c>
      <c r="N584" s="5">
        <v>188121.60000000001</v>
      </c>
      <c r="O584" s="17" t="s">
        <v>18</v>
      </c>
      <c r="P584" s="15" t="s">
        <v>53</v>
      </c>
      <c r="Q584" s="17" t="str">
        <f t="shared" si="8"/>
        <v>Air</v>
      </c>
      <c r="R584" s="17" t="str">
        <f>_xlfn.IFNA(VLOOKUP(F584,SalesReps,2,0),"UNKOWN")</f>
        <v>Amit</v>
      </c>
    </row>
    <row r="585" spans="1:18">
      <c r="A585" s="12">
        <v>1567</v>
      </c>
      <c r="B585" s="13">
        <v>42895</v>
      </c>
      <c r="C585" s="14" t="s">
        <v>762</v>
      </c>
      <c r="D585" s="15" t="s">
        <v>812</v>
      </c>
      <c r="E585" s="16" t="s">
        <v>7</v>
      </c>
      <c r="F585" s="15" t="s">
        <v>25</v>
      </c>
      <c r="G585" s="17" t="s">
        <v>12</v>
      </c>
      <c r="H585" s="15" t="s">
        <v>74</v>
      </c>
      <c r="I585" s="18" t="s">
        <v>813</v>
      </c>
      <c r="J585" s="19">
        <v>47</v>
      </c>
      <c r="K585" s="20">
        <v>480</v>
      </c>
      <c r="L585" s="19">
        <v>22560</v>
      </c>
      <c r="M585" s="21">
        <v>0.03</v>
      </c>
      <c r="N585" s="5">
        <v>21883.200000000001</v>
      </c>
      <c r="O585" s="17" t="s">
        <v>18</v>
      </c>
      <c r="P585" s="15" t="s">
        <v>60</v>
      </c>
      <c r="Q585" s="17" t="str">
        <f t="shared" si="8"/>
        <v>Air</v>
      </c>
      <c r="R585" s="17" t="str">
        <f>_xlfn.IFNA(VLOOKUP(F585,SalesReps,2,0),"UNKOWN")</f>
        <v>Amit</v>
      </c>
    </row>
    <row r="586" spans="1:18">
      <c r="A586" s="12">
        <v>1568</v>
      </c>
      <c r="B586" s="13">
        <v>42896</v>
      </c>
      <c r="C586" s="14" t="s">
        <v>762</v>
      </c>
      <c r="D586" s="15" t="s">
        <v>814</v>
      </c>
      <c r="E586" s="16" t="s">
        <v>101</v>
      </c>
      <c r="F586" s="15" t="s">
        <v>30</v>
      </c>
      <c r="G586" s="17" t="s">
        <v>12</v>
      </c>
      <c r="H586" s="15" t="s">
        <v>51</v>
      </c>
      <c r="I586" s="18" t="s">
        <v>97</v>
      </c>
      <c r="J586" s="19">
        <v>31</v>
      </c>
      <c r="K586" s="20">
        <v>180</v>
      </c>
      <c r="L586" s="19">
        <v>5580</v>
      </c>
      <c r="M586" s="21">
        <v>0.04</v>
      </c>
      <c r="N586" s="5">
        <v>5356.8</v>
      </c>
      <c r="O586" s="17" t="s">
        <v>13</v>
      </c>
      <c r="P586" s="15" t="s">
        <v>53</v>
      </c>
      <c r="Q586" s="17" t="str">
        <f t="shared" si="8"/>
        <v>Rail</v>
      </c>
      <c r="R586" s="17" t="str">
        <f>_xlfn.IFNA(VLOOKUP(F586,SalesReps,2,0),"UNKOWN")</f>
        <v>Sohail</v>
      </c>
    </row>
    <row r="587" spans="1:18">
      <c r="A587" s="12">
        <v>1569</v>
      </c>
      <c r="B587" s="13">
        <v>42896</v>
      </c>
      <c r="C587" s="14" t="s">
        <v>762</v>
      </c>
      <c r="D587" s="15" t="s">
        <v>814</v>
      </c>
      <c r="E587" s="16" t="s">
        <v>101</v>
      </c>
      <c r="F587" s="15" t="s">
        <v>30</v>
      </c>
      <c r="G587" s="17" t="s">
        <v>8</v>
      </c>
      <c r="H587" s="15" t="s">
        <v>62</v>
      </c>
      <c r="I587" s="18" t="s">
        <v>815</v>
      </c>
      <c r="J587" s="19">
        <v>50</v>
      </c>
      <c r="K587" s="20">
        <v>2160</v>
      </c>
      <c r="L587" s="19">
        <v>108000</v>
      </c>
      <c r="M587" s="21">
        <v>0.05</v>
      </c>
      <c r="N587" s="5">
        <v>102600</v>
      </c>
      <c r="O587" s="17" t="s">
        <v>13</v>
      </c>
      <c r="P587" s="15" t="s">
        <v>46</v>
      </c>
      <c r="Q587" s="17" t="str">
        <f t="shared" si="8"/>
        <v>Rail</v>
      </c>
      <c r="R587" s="17" t="str">
        <f>_xlfn.IFNA(VLOOKUP(F587,SalesReps,2,0),"UNKOWN")</f>
        <v>Sohail</v>
      </c>
    </row>
    <row r="588" spans="1:18">
      <c r="A588" s="12">
        <v>1570</v>
      </c>
      <c r="B588" s="13">
        <v>42896</v>
      </c>
      <c r="C588" s="14" t="s">
        <v>762</v>
      </c>
      <c r="D588" s="15" t="s">
        <v>174</v>
      </c>
      <c r="E588" s="16" t="s">
        <v>50</v>
      </c>
      <c r="F588" s="15" t="s">
        <v>28</v>
      </c>
      <c r="G588" s="17" t="s">
        <v>66</v>
      </c>
      <c r="H588" s="15" t="s">
        <v>82</v>
      </c>
      <c r="I588" s="18" t="s">
        <v>514</v>
      </c>
      <c r="J588" s="19">
        <v>8</v>
      </c>
      <c r="K588" s="20">
        <v>960</v>
      </c>
      <c r="L588" s="19">
        <v>7680</v>
      </c>
      <c r="M588" s="21">
        <v>0.01</v>
      </c>
      <c r="N588" s="5">
        <v>7603.2</v>
      </c>
      <c r="O588" s="17" t="s">
        <v>9</v>
      </c>
      <c r="P588" s="15" t="s">
        <v>91</v>
      </c>
      <c r="Q588" s="17" t="str">
        <f t="shared" si="8"/>
        <v>Road</v>
      </c>
      <c r="R588" s="17" t="str">
        <f>_xlfn.IFNA(VLOOKUP(F588,SalesReps,2,0),"UNKOWN")</f>
        <v>Sohail</v>
      </c>
    </row>
    <row r="589" spans="1:18">
      <c r="A589" s="12">
        <v>1571</v>
      </c>
      <c r="B589" s="13">
        <v>42896</v>
      </c>
      <c r="C589" s="14" t="s">
        <v>762</v>
      </c>
      <c r="D589" s="15" t="s">
        <v>174</v>
      </c>
      <c r="E589" s="16" t="s">
        <v>50</v>
      </c>
      <c r="F589" s="15" t="s">
        <v>28</v>
      </c>
      <c r="G589" s="17" t="s">
        <v>66</v>
      </c>
      <c r="H589" s="15" t="s">
        <v>125</v>
      </c>
      <c r="I589" s="18" t="s">
        <v>354</v>
      </c>
      <c r="J589" s="19">
        <v>42</v>
      </c>
      <c r="K589" s="20">
        <v>4320</v>
      </c>
      <c r="L589" s="19">
        <v>181440</v>
      </c>
      <c r="M589" s="21">
        <v>0.04</v>
      </c>
      <c r="N589" s="5">
        <v>174182.39999999999</v>
      </c>
      <c r="O589" s="17" t="s">
        <v>9</v>
      </c>
      <c r="P589" s="15" t="s">
        <v>60</v>
      </c>
      <c r="Q589" s="17" t="str">
        <f t="shared" si="8"/>
        <v>Road</v>
      </c>
      <c r="R589" s="17" t="str">
        <f>_xlfn.IFNA(VLOOKUP(F589,SalesReps,2,0),"UNKOWN")</f>
        <v>Sohail</v>
      </c>
    </row>
    <row r="590" spans="1:18">
      <c r="A590" s="12">
        <v>1572</v>
      </c>
      <c r="B590" s="13">
        <v>42896</v>
      </c>
      <c r="C590" s="14" t="s">
        <v>762</v>
      </c>
      <c r="D590" s="15" t="s">
        <v>427</v>
      </c>
      <c r="E590" s="16" t="s">
        <v>7</v>
      </c>
      <c r="F590" s="15" t="s">
        <v>25</v>
      </c>
      <c r="G590" s="17" t="s">
        <v>12</v>
      </c>
      <c r="H590" s="15" t="s">
        <v>47</v>
      </c>
      <c r="I590" s="18" t="s">
        <v>816</v>
      </c>
      <c r="J590" s="19">
        <v>8</v>
      </c>
      <c r="K590" s="20">
        <v>420</v>
      </c>
      <c r="L590" s="19">
        <v>3360</v>
      </c>
      <c r="M590" s="21">
        <v>0</v>
      </c>
      <c r="N590" s="5">
        <v>3360</v>
      </c>
      <c r="O590" s="17" t="s">
        <v>13</v>
      </c>
      <c r="P590" s="15" t="s">
        <v>53</v>
      </c>
      <c r="Q590" s="17" t="str">
        <f t="shared" si="8"/>
        <v>Rail</v>
      </c>
      <c r="R590" s="17" t="str">
        <f>_xlfn.IFNA(VLOOKUP(F590,SalesReps,2,0),"UNKOWN")</f>
        <v>Amit</v>
      </c>
    </row>
    <row r="591" spans="1:18">
      <c r="A591" s="12">
        <v>1573</v>
      </c>
      <c r="B591" s="13">
        <v>42897</v>
      </c>
      <c r="C591" s="14" t="s">
        <v>762</v>
      </c>
      <c r="D591" s="15" t="s">
        <v>817</v>
      </c>
      <c r="E591" s="16" t="s">
        <v>50</v>
      </c>
      <c r="F591" s="15" t="s">
        <v>25</v>
      </c>
      <c r="G591" s="17" t="s">
        <v>8</v>
      </c>
      <c r="H591" s="15" t="s">
        <v>70</v>
      </c>
      <c r="I591" s="18" t="s">
        <v>616</v>
      </c>
      <c r="J591" s="19">
        <v>1</v>
      </c>
      <c r="K591" s="20">
        <v>153060</v>
      </c>
      <c r="L591" s="19">
        <v>153060</v>
      </c>
      <c r="M591" s="21">
        <v>0</v>
      </c>
      <c r="N591" s="5">
        <v>153060</v>
      </c>
      <c r="O591" s="17" t="s">
        <v>18</v>
      </c>
      <c r="P591" s="15" t="s">
        <v>53</v>
      </c>
      <c r="Q591" s="17" t="str">
        <f t="shared" si="8"/>
        <v>Air</v>
      </c>
      <c r="R591" s="17" t="str">
        <f>_xlfn.IFNA(VLOOKUP(F591,SalesReps,2,0),"UNKOWN")</f>
        <v>Amit</v>
      </c>
    </row>
    <row r="592" spans="1:18">
      <c r="A592" s="12">
        <v>1574</v>
      </c>
      <c r="B592" s="13">
        <v>42897</v>
      </c>
      <c r="C592" s="14" t="s">
        <v>762</v>
      </c>
      <c r="D592" s="15" t="s">
        <v>818</v>
      </c>
      <c r="E592" s="16" t="s">
        <v>7</v>
      </c>
      <c r="F592" s="15" t="s">
        <v>25</v>
      </c>
      <c r="G592" s="17" t="s">
        <v>8</v>
      </c>
      <c r="H592" s="15" t="s">
        <v>70</v>
      </c>
      <c r="I592" s="18" t="s">
        <v>542</v>
      </c>
      <c r="J592" s="19">
        <v>32</v>
      </c>
      <c r="K592" s="20">
        <v>9060</v>
      </c>
      <c r="L592" s="19">
        <v>289920</v>
      </c>
      <c r="M592" s="21">
        <v>0.08</v>
      </c>
      <c r="N592" s="5">
        <v>266726.40000000002</v>
      </c>
      <c r="O592" s="17" t="s">
        <v>9</v>
      </c>
      <c r="P592" s="15" t="s">
        <v>64</v>
      </c>
      <c r="Q592" s="17" t="str">
        <f t="shared" si="8"/>
        <v>Road</v>
      </c>
      <c r="R592" s="17" t="str">
        <f>_xlfn.IFNA(VLOOKUP(F592,SalesReps,2,0),"UNKOWN")</f>
        <v>Amit</v>
      </c>
    </row>
    <row r="593" spans="1:18">
      <c r="A593" s="12">
        <v>1575</v>
      </c>
      <c r="B593" s="13">
        <v>42897</v>
      </c>
      <c r="C593" s="14" t="s">
        <v>762</v>
      </c>
      <c r="D593" s="15" t="s">
        <v>818</v>
      </c>
      <c r="E593" s="16" t="s">
        <v>7</v>
      </c>
      <c r="F593" s="15" t="s">
        <v>25</v>
      </c>
      <c r="G593" s="17" t="s">
        <v>12</v>
      </c>
      <c r="H593" s="15" t="s">
        <v>55</v>
      </c>
      <c r="I593" s="18" t="s">
        <v>819</v>
      </c>
      <c r="J593" s="19">
        <v>29</v>
      </c>
      <c r="K593" s="20">
        <v>600</v>
      </c>
      <c r="L593" s="19">
        <v>17400</v>
      </c>
      <c r="M593" s="21">
        <v>7.0000000000000007E-2</v>
      </c>
      <c r="N593" s="5">
        <v>16182</v>
      </c>
      <c r="O593" s="17" t="s">
        <v>9</v>
      </c>
      <c r="P593" s="15" t="s">
        <v>91</v>
      </c>
      <c r="Q593" s="17" t="str">
        <f t="shared" si="8"/>
        <v>Road</v>
      </c>
      <c r="R593" s="17" t="str">
        <f>_xlfn.IFNA(VLOOKUP(F593,SalesReps,2,0),"UNKOWN")</f>
        <v>Amit</v>
      </c>
    </row>
    <row r="594" spans="1:18">
      <c r="A594" s="12">
        <v>1576</v>
      </c>
      <c r="B594" s="13">
        <v>42897</v>
      </c>
      <c r="C594" s="14" t="s">
        <v>762</v>
      </c>
      <c r="D594" s="15" t="s">
        <v>343</v>
      </c>
      <c r="E594" s="16" t="s">
        <v>101</v>
      </c>
      <c r="F594" s="15" t="s">
        <v>30</v>
      </c>
      <c r="G594" s="17" t="s">
        <v>12</v>
      </c>
      <c r="H594" s="15" t="s">
        <v>55</v>
      </c>
      <c r="I594" s="18" t="s">
        <v>820</v>
      </c>
      <c r="J594" s="19">
        <v>25</v>
      </c>
      <c r="K594" s="20">
        <v>3900</v>
      </c>
      <c r="L594" s="19">
        <v>97500</v>
      </c>
      <c r="M594" s="21">
        <v>0.06</v>
      </c>
      <c r="N594" s="5">
        <v>91650</v>
      </c>
      <c r="O594" s="17" t="s">
        <v>13</v>
      </c>
      <c r="P594" s="15" t="s">
        <v>46</v>
      </c>
      <c r="Q594" s="17" t="str">
        <f t="shared" si="8"/>
        <v>Rail</v>
      </c>
      <c r="R594" s="17" t="str">
        <f>_xlfn.IFNA(VLOOKUP(F594,SalesReps,2,0),"UNKOWN")</f>
        <v>Sohail</v>
      </c>
    </row>
    <row r="595" spans="1:18">
      <c r="A595" s="12">
        <v>1577</v>
      </c>
      <c r="B595" s="13">
        <v>42897</v>
      </c>
      <c r="C595" s="14" t="s">
        <v>762</v>
      </c>
      <c r="D595" s="15" t="s">
        <v>176</v>
      </c>
      <c r="E595" s="16" t="s">
        <v>11</v>
      </c>
      <c r="F595" s="15" t="s">
        <v>30</v>
      </c>
      <c r="G595" s="17" t="s">
        <v>12</v>
      </c>
      <c r="H595" s="15" t="s">
        <v>51</v>
      </c>
      <c r="I595" s="18" t="s">
        <v>821</v>
      </c>
      <c r="J595" s="19">
        <v>33</v>
      </c>
      <c r="K595" s="20">
        <v>180</v>
      </c>
      <c r="L595" s="19">
        <v>5940</v>
      </c>
      <c r="M595" s="21">
        <v>0</v>
      </c>
      <c r="N595" s="5">
        <v>5940</v>
      </c>
      <c r="O595" s="17" t="s">
        <v>9</v>
      </c>
      <c r="P595" s="15" t="s">
        <v>46</v>
      </c>
      <c r="Q595" s="17" t="str">
        <f t="shared" si="8"/>
        <v>Road</v>
      </c>
      <c r="R595" s="17" t="str">
        <f>_xlfn.IFNA(VLOOKUP(F595,SalesReps,2,0),"UNKOWN")</f>
        <v>Sohail</v>
      </c>
    </row>
    <row r="596" spans="1:18">
      <c r="A596" s="12">
        <v>1578</v>
      </c>
      <c r="B596" s="13">
        <v>42897</v>
      </c>
      <c r="C596" s="14" t="s">
        <v>762</v>
      </c>
      <c r="D596" s="15" t="s">
        <v>822</v>
      </c>
      <c r="E596" s="16" t="s">
        <v>11</v>
      </c>
      <c r="F596" s="15" t="s">
        <v>25</v>
      </c>
      <c r="G596" s="17" t="s">
        <v>8</v>
      </c>
      <c r="H596" s="15" t="s">
        <v>62</v>
      </c>
      <c r="I596" s="18" t="s">
        <v>823</v>
      </c>
      <c r="J596" s="19">
        <v>34</v>
      </c>
      <c r="K596" s="20">
        <v>6660</v>
      </c>
      <c r="L596" s="19">
        <v>226440</v>
      </c>
      <c r="M596" s="21">
        <v>0.01</v>
      </c>
      <c r="N596" s="5">
        <v>224175.6</v>
      </c>
      <c r="O596" s="17" t="s">
        <v>18</v>
      </c>
      <c r="P596" s="15" t="s">
        <v>53</v>
      </c>
      <c r="Q596" s="17" t="str">
        <f t="shared" ref="Q596:Q659" si="9">IF(O596=$H$6,$I$6,IF(O596=$H$7,$I$7,IF(O596=$H$8,$I$8,IF(O596=$H$9,$I$9,"UNKOWN"))))</f>
        <v>Air</v>
      </c>
      <c r="R596" s="17" t="str">
        <f>_xlfn.IFNA(VLOOKUP(F596,SalesReps,2,0),"UNKOWN")</f>
        <v>Amit</v>
      </c>
    </row>
    <row r="597" spans="1:18">
      <c r="A597" s="12">
        <v>1579</v>
      </c>
      <c r="B597" s="13">
        <v>42897</v>
      </c>
      <c r="C597" s="14" t="s">
        <v>762</v>
      </c>
      <c r="D597" s="15" t="s">
        <v>824</v>
      </c>
      <c r="E597" s="16" t="s">
        <v>11</v>
      </c>
      <c r="F597" s="15" t="s">
        <v>28</v>
      </c>
      <c r="G597" s="17" t="s">
        <v>8</v>
      </c>
      <c r="H597" s="15" t="s">
        <v>58</v>
      </c>
      <c r="I597" s="18" t="s">
        <v>547</v>
      </c>
      <c r="J597" s="19">
        <v>5</v>
      </c>
      <c r="K597" s="20">
        <v>30000</v>
      </c>
      <c r="L597" s="19">
        <v>150000</v>
      </c>
      <c r="M597" s="21">
        <v>0.03</v>
      </c>
      <c r="N597" s="5">
        <v>145500</v>
      </c>
      <c r="O597" s="17" t="s">
        <v>13</v>
      </c>
      <c r="P597" s="15" t="s">
        <v>79</v>
      </c>
      <c r="Q597" s="17" t="str">
        <f t="shared" si="9"/>
        <v>Rail</v>
      </c>
      <c r="R597" s="17" t="str">
        <f>_xlfn.IFNA(VLOOKUP(F597,SalesReps,2,0),"UNKOWN")</f>
        <v>Sohail</v>
      </c>
    </row>
    <row r="598" spans="1:18">
      <c r="A598" s="12">
        <v>1580</v>
      </c>
      <c r="B598" s="13">
        <v>42898</v>
      </c>
      <c r="C598" s="14" t="s">
        <v>762</v>
      </c>
      <c r="D598" s="15" t="s">
        <v>825</v>
      </c>
      <c r="E598" s="16" t="s">
        <v>11</v>
      </c>
      <c r="F598" s="15" t="s">
        <v>25</v>
      </c>
      <c r="G598" s="17" t="s">
        <v>66</v>
      </c>
      <c r="H598" s="15" t="s">
        <v>82</v>
      </c>
      <c r="I598" s="18" t="s">
        <v>104</v>
      </c>
      <c r="J598" s="19">
        <v>10</v>
      </c>
      <c r="K598" s="20">
        <v>780</v>
      </c>
      <c r="L598" s="19">
        <v>7800</v>
      </c>
      <c r="M598" s="21">
        <v>0.01</v>
      </c>
      <c r="N598" s="5">
        <v>7722</v>
      </c>
      <c r="O598" s="17" t="s">
        <v>18</v>
      </c>
      <c r="P598" s="15" t="s">
        <v>79</v>
      </c>
      <c r="Q598" s="17" t="str">
        <f t="shared" si="9"/>
        <v>Air</v>
      </c>
      <c r="R598" s="17" t="str">
        <f>_xlfn.IFNA(VLOOKUP(F598,SalesReps,2,0),"UNKOWN")</f>
        <v>Amit</v>
      </c>
    </row>
    <row r="599" spans="1:18">
      <c r="A599" s="12">
        <v>1581</v>
      </c>
      <c r="B599" s="13">
        <v>42898</v>
      </c>
      <c r="C599" s="14" t="s">
        <v>762</v>
      </c>
      <c r="D599" s="15" t="s">
        <v>825</v>
      </c>
      <c r="E599" s="16" t="s">
        <v>11</v>
      </c>
      <c r="F599" s="15" t="s">
        <v>25</v>
      </c>
      <c r="G599" s="17" t="s">
        <v>12</v>
      </c>
      <c r="H599" s="15" t="s">
        <v>47</v>
      </c>
      <c r="I599" s="18" t="s">
        <v>370</v>
      </c>
      <c r="J599" s="19">
        <v>33</v>
      </c>
      <c r="K599" s="20">
        <v>3300</v>
      </c>
      <c r="L599" s="19">
        <v>108900</v>
      </c>
      <c r="M599" s="21">
        <v>0.06</v>
      </c>
      <c r="N599" s="5">
        <v>102366</v>
      </c>
      <c r="O599" s="17" t="s">
        <v>18</v>
      </c>
      <c r="P599" s="15" t="s">
        <v>53</v>
      </c>
      <c r="Q599" s="17" t="str">
        <f t="shared" si="9"/>
        <v>Air</v>
      </c>
      <c r="R599" s="17" t="str">
        <f>_xlfn.IFNA(VLOOKUP(F599,SalesReps,2,0),"UNKOWN")</f>
        <v>Amit</v>
      </c>
    </row>
    <row r="600" spans="1:18">
      <c r="A600" s="12">
        <v>1582</v>
      </c>
      <c r="B600" s="13">
        <v>42898</v>
      </c>
      <c r="C600" s="14" t="s">
        <v>762</v>
      </c>
      <c r="D600" s="15" t="s">
        <v>826</v>
      </c>
      <c r="E600" s="16" t="s">
        <v>50</v>
      </c>
      <c r="F600" s="15" t="s">
        <v>25</v>
      </c>
      <c r="G600" s="17" t="s">
        <v>12</v>
      </c>
      <c r="H600" s="15" t="s">
        <v>128</v>
      </c>
      <c r="I600" s="18" t="s">
        <v>827</v>
      </c>
      <c r="J600" s="19">
        <v>35</v>
      </c>
      <c r="K600" s="20">
        <v>12480</v>
      </c>
      <c r="L600" s="19">
        <v>436800</v>
      </c>
      <c r="M600" s="21">
        <v>0.09</v>
      </c>
      <c r="N600" s="5">
        <v>397488</v>
      </c>
      <c r="O600" s="17" t="s">
        <v>18</v>
      </c>
      <c r="P600" s="15" t="s">
        <v>53</v>
      </c>
      <c r="Q600" s="17" t="str">
        <f t="shared" si="9"/>
        <v>Air</v>
      </c>
      <c r="R600" s="17" t="str">
        <f>_xlfn.IFNA(VLOOKUP(F600,SalesReps,2,0),"UNKOWN")</f>
        <v>Amit</v>
      </c>
    </row>
    <row r="601" spans="1:18">
      <c r="A601" s="12">
        <v>1583</v>
      </c>
      <c r="B601" s="13">
        <v>42898</v>
      </c>
      <c r="C601" s="14" t="s">
        <v>762</v>
      </c>
      <c r="D601" s="15" t="s">
        <v>576</v>
      </c>
      <c r="E601" s="16" t="s">
        <v>101</v>
      </c>
      <c r="F601" s="15" t="s">
        <v>25</v>
      </c>
      <c r="G601" s="17" t="s">
        <v>12</v>
      </c>
      <c r="H601" s="15" t="s">
        <v>55</v>
      </c>
      <c r="I601" s="18" t="s">
        <v>340</v>
      </c>
      <c r="J601" s="19">
        <v>47</v>
      </c>
      <c r="K601" s="20">
        <v>2100</v>
      </c>
      <c r="L601" s="19">
        <v>98700</v>
      </c>
      <c r="M601" s="21">
        <v>0.09</v>
      </c>
      <c r="N601" s="5">
        <v>89817</v>
      </c>
      <c r="O601" s="17" t="s">
        <v>18</v>
      </c>
      <c r="P601" s="15" t="s">
        <v>53</v>
      </c>
      <c r="Q601" s="17" t="str">
        <f t="shared" si="9"/>
        <v>Air</v>
      </c>
      <c r="R601" s="17" t="str">
        <f>_xlfn.IFNA(VLOOKUP(F601,SalesReps,2,0),"UNKOWN")</f>
        <v>Amit</v>
      </c>
    </row>
    <row r="602" spans="1:18">
      <c r="A602" s="12">
        <v>1584</v>
      </c>
      <c r="B602" s="13">
        <v>42898</v>
      </c>
      <c r="C602" s="14" t="s">
        <v>762</v>
      </c>
      <c r="D602" s="15" t="s">
        <v>828</v>
      </c>
      <c r="E602" s="16" t="s">
        <v>11</v>
      </c>
      <c r="F602" s="15" t="s">
        <v>27</v>
      </c>
      <c r="G602" s="17" t="s">
        <v>12</v>
      </c>
      <c r="H602" s="15" t="s">
        <v>74</v>
      </c>
      <c r="I602" s="18" t="s">
        <v>829</v>
      </c>
      <c r="J602" s="19">
        <v>46</v>
      </c>
      <c r="K602" s="20">
        <v>5040</v>
      </c>
      <c r="L602" s="19">
        <v>231840</v>
      </c>
      <c r="M602" s="21">
        <v>0.06</v>
      </c>
      <c r="N602" s="5">
        <v>217929.60000000001</v>
      </c>
      <c r="O602" s="17" t="s">
        <v>18</v>
      </c>
      <c r="P602" s="15" t="s">
        <v>49</v>
      </c>
      <c r="Q602" s="17" t="str">
        <f t="shared" si="9"/>
        <v>Air</v>
      </c>
      <c r="R602" s="17" t="str">
        <f>_xlfn.IFNA(VLOOKUP(F602,SalesReps,2,0),"UNKOWN")</f>
        <v>Amit</v>
      </c>
    </row>
    <row r="603" spans="1:18">
      <c r="A603" s="12">
        <v>1585</v>
      </c>
      <c r="B603" s="13">
        <v>42898</v>
      </c>
      <c r="C603" s="14" t="s">
        <v>762</v>
      </c>
      <c r="D603" s="15" t="s">
        <v>830</v>
      </c>
      <c r="E603" s="16" t="s">
        <v>11</v>
      </c>
      <c r="F603" s="15" t="s">
        <v>27</v>
      </c>
      <c r="G603" s="17" t="s">
        <v>12</v>
      </c>
      <c r="H603" s="15" t="s">
        <v>114</v>
      </c>
      <c r="I603" s="18" t="s">
        <v>831</v>
      </c>
      <c r="J603" s="19">
        <v>23</v>
      </c>
      <c r="K603" s="20">
        <v>300</v>
      </c>
      <c r="L603" s="19">
        <v>6900</v>
      </c>
      <c r="M603" s="21">
        <v>0</v>
      </c>
      <c r="N603" s="5">
        <v>6900</v>
      </c>
      <c r="O603" s="17" t="s">
        <v>15</v>
      </c>
      <c r="P603" s="15" t="s">
        <v>49</v>
      </c>
      <c r="Q603" s="17" t="str">
        <f t="shared" si="9"/>
        <v>Air</v>
      </c>
      <c r="R603" s="17" t="str">
        <f>_xlfn.IFNA(VLOOKUP(F603,SalesReps,2,0),"UNKOWN")</f>
        <v>Amit</v>
      </c>
    </row>
    <row r="604" spans="1:18">
      <c r="A604" s="12">
        <v>1586</v>
      </c>
      <c r="B604" s="13">
        <v>42899</v>
      </c>
      <c r="C604" s="14" t="s">
        <v>762</v>
      </c>
      <c r="D604" s="15" t="s">
        <v>832</v>
      </c>
      <c r="E604" s="16" t="s">
        <v>7</v>
      </c>
      <c r="F604" s="15" t="s">
        <v>30</v>
      </c>
      <c r="G604" s="17" t="s">
        <v>8</v>
      </c>
      <c r="H604" s="15" t="s">
        <v>44</v>
      </c>
      <c r="I604" s="18" t="s">
        <v>833</v>
      </c>
      <c r="J604" s="19">
        <v>9</v>
      </c>
      <c r="K604" s="20">
        <v>1680</v>
      </c>
      <c r="L604" s="19">
        <v>15120</v>
      </c>
      <c r="M604" s="21">
        <v>0.02</v>
      </c>
      <c r="N604" s="5">
        <v>14817.6</v>
      </c>
      <c r="O604" s="17" t="s">
        <v>15</v>
      </c>
      <c r="P604" s="15" t="s">
        <v>53</v>
      </c>
      <c r="Q604" s="17" t="str">
        <f t="shared" si="9"/>
        <v>Air</v>
      </c>
      <c r="R604" s="17" t="str">
        <f>_xlfn.IFNA(VLOOKUP(F604,SalesReps,2,0),"UNKOWN")</f>
        <v>Sohail</v>
      </c>
    </row>
    <row r="605" spans="1:18">
      <c r="A605" s="12">
        <v>1587</v>
      </c>
      <c r="B605" s="13">
        <v>42899</v>
      </c>
      <c r="C605" s="14" t="s">
        <v>762</v>
      </c>
      <c r="D605" s="15" t="s">
        <v>576</v>
      </c>
      <c r="E605" s="16" t="s">
        <v>101</v>
      </c>
      <c r="F605" s="15" t="s">
        <v>27</v>
      </c>
      <c r="G605" s="17" t="s">
        <v>8</v>
      </c>
      <c r="H605" s="15" t="s">
        <v>62</v>
      </c>
      <c r="I605" s="18" t="s">
        <v>834</v>
      </c>
      <c r="J605" s="19">
        <v>30</v>
      </c>
      <c r="K605" s="20">
        <v>3960</v>
      </c>
      <c r="L605" s="19">
        <v>118800</v>
      </c>
      <c r="M605" s="21">
        <v>0</v>
      </c>
      <c r="N605" s="5">
        <v>118800</v>
      </c>
      <c r="O605" s="17" t="s">
        <v>84</v>
      </c>
      <c r="P605" s="15" t="s">
        <v>53</v>
      </c>
      <c r="Q605" s="17" t="str">
        <f t="shared" si="9"/>
        <v>UNKOWN</v>
      </c>
      <c r="R605" s="17" t="str">
        <f>_xlfn.IFNA(VLOOKUP(F605,SalesReps,2,0),"UNKOWN")</f>
        <v>Amit</v>
      </c>
    </row>
    <row r="606" spans="1:18">
      <c r="A606" s="12">
        <v>1588</v>
      </c>
      <c r="B606" s="13">
        <v>42899</v>
      </c>
      <c r="C606" s="14" t="s">
        <v>762</v>
      </c>
      <c r="D606" s="15" t="s">
        <v>832</v>
      </c>
      <c r="E606" s="16" t="s">
        <v>101</v>
      </c>
      <c r="F606" s="15" t="s">
        <v>30</v>
      </c>
      <c r="G606" s="17" t="s">
        <v>12</v>
      </c>
      <c r="H606" s="15" t="s">
        <v>128</v>
      </c>
      <c r="I606" s="18" t="s">
        <v>129</v>
      </c>
      <c r="J606" s="19">
        <v>48</v>
      </c>
      <c r="K606" s="20">
        <v>480</v>
      </c>
      <c r="L606" s="19">
        <v>23040</v>
      </c>
      <c r="M606" s="21">
        <v>0.09</v>
      </c>
      <c r="N606" s="5">
        <v>20966.400000000001</v>
      </c>
      <c r="O606" s="17" t="s">
        <v>15</v>
      </c>
      <c r="P606" s="15" t="s">
        <v>53</v>
      </c>
      <c r="Q606" s="17" t="str">
        <f t="shared" si="9"/>
        <v>Air</v>
      </c>
      <c r="R606" s="17" t="str">
        <f>_xlfn.IFNA(VLOOKUP(F606,SalesReps,2,0),"UNKOWN")</f>
        <v>Sohail</v>
      </c>
    </row>
    <row r="607" spans="1:18">
      <c r="A607" s="12">
        <v>1589</v>
      </c>
      <c r="B607" s="13">
        <v>42899</v>
      </c>
      <c r="C607" s="14" t="s">
        <v>762</v>
      </c>
      <c r="D607" s="15" t="s">
        <v>603</v>
      </c>
      <c r="E607" s="16" t="s">
        <v>11</v>
      </c>
      <c r="F607" s="15" t="s">
        <v>30</v>
      </c>
      <c r="G607" s="17" t="s">
        <v>66</v>
      </c>
      <c r="H607" s="15" t="s">
        <v>199</v>
      </c>
      <c r="I607" s="18" t="s">
        <v>599</v>
      </c>
      <c r="J607" s="19">
        <v>30</v>
      </c>
      <c r="K607" s="20">
        <v>9060</v>
      </c>
      <c r="L607" s="19">
        <v>271800</v>
      </c>
      <c r="M607" s="21">
        <v>7.0000000000000007E-2</v>
      </c>
      <c r="N607" s="5">
        <v>252774</v>
      </c>
      <c r="O607" s="17" t="s">
        <v>15</v>
      </c>
      <c r="P607" s="15" t="s">
        <v>79</v>
      </c>
      <c r="Q607" s="17" t="str">
        <f t="shared" si="9"/>
        <v>Air</v>
      </c>
      <c r="R607" s="17" t="str">
        <f>_xlfn.IFNA(VLOOKUP(F607,SalesReps,2,0),"UNKOWN")</f>
        <v>Sohail</v>
      </c>
    </row>
    <row r="608" spans="1:18">
      <c r="A608" s="12">
        <v>1590</v>
      </c>
      <c r="B608" s="13">
        <v>42899</v>
      </c>
      <c r="C608" s="14" t="s">
        <v>762</v>
      </c>
      <c r="D608" s="15" t="s">
        <v>524</v>
      </c>
      <c r="E608" s="16" t="s">
        <v>11</v>
      </c>
      <c r="F608" s="15" t="s">
        <v>28</v>
      </c>
      <c r="G608" s="17" t="s">
        <v>12</v>
      </c>
      <c r="H608" s="15" t="s">
        <v>114</v>
      </c>
      <c r="I608" s="18" t="s">
        <v>545</v>
      </c>
      <c r="J608" s="19">
        <v>43</v>
      </c>
      <c r="K608" s="20">
        <v>23280</v>
      </c>
      <c r="L608" s="19">
        <v>1001040</v>
      </c>
      <c r="M608" s="21">
        <v>0.08</v>
      </c>
      <c r="N608" s="5">
        <v>920956.8</v>
      </c>
      <c r="O608" s="17" t="s">
        <v>15</v>
      </c>
      <c r="P608" s="15" t="s">
        <v>60</v>
      </c>
      <c r="Q608" s="17" t="str">
        <f t="shared" si="9"/>
        <v>Air</v>
      </c>
      <c r="R608" s="17" t="str">
        <f>_xlfn.IFNA(VLOOKUP(F608,SalesReps,2,0),"UNKOWN")</f>
        <v>Sohail</v>
      </c>
    </row>
    <row r="609" spans="1:18">
      <c r="A609" s="12">
        <v>1591</v>
      </c>
      <c r="B609" s="13">
        <v>42899</v>
      </c>
      <c r="C609" s="14" t="s">
        <v>762</v>
      </c>
      <c r="D609" s="15" t="s">
        <v>524</v>
      </c>
      <c r="E609" s="16" t="s">
        <v>11</v>
      </c>
      <c r="F609" s="15" t="s">
        <v>28</v>
      </c>
      <c r="G609" s="17" t="s">
        <v>12</v>
      </c>
      <c r="H609" s="15" t="s">
        <v>114</v>
      </c>
      <c r="I609" s="18" t="s">
        <v>835</v>
      </c>
      <c r="J609" s="19">
        <v>46</v>
      </c>
      <c r="K609" s="20">
        <v>1140</v>
      </c>
      <c r="L609" s="19">
        <v>52440</v>
      </c>
      <c r="M609" s="21">
        <v>0.05</v>
      </c>
      <c r="N609" s="5">
        <v>49818</v>
      </c>
      <c r="O609" s="17" t="s">
        <v>15</v>
      </c>
      <c r="P609" s="15" t="s">
        <v>79</v>
      </c>
      <c r="Q609" s="17" t="str">
        <f t="shared" si="9"/>
        <v>Air</v>
      </c>
      <c r="R609" s="17" t="str">
        <f>_xlfn.IFNA(VLOOKUP(F609,SalesReps,2,0),"UNKOWN")</f>
        <v>Sohail</v>
      </c>
    </row>
    <row r="610" spans="1:18">
      <c r="A610" s="12">
        <v>1592</v>
      </c>
      <c r="B610" s="13">
        <v>42899</v>
      </c>
      <c r="C610" s="14" t="s">
        <v>762</v>
      </c>
      <c r="D610" s="15" t="s">
        <v>524</v>
      </c>
      <c r="E610" s="16" t="s">
        <v>11</v>
      </c>
      <c r="F610" s="15" t="s">
        <v>28</v>
      </c>
      <c r="G610" s="17" t="s">
        <v>66</v>
      </c>
      <c r="H610" s="15" t="s">
        <v>125</v>
      </c>
      <c r="I610" s="18" t="s">
        <v>163</v>
      </c>
      <c r="J610" s="19">
        <v>41</v>
      </c>
      <c r="K610" s="20">
        <v>7500</v>
      </c>
      <c r="L610" s="19">
        <v>307500</v>
      </c>
      <c r="M610" s="21">
        <v>0.04</v>
      </c>
      <c r="N610" s="5">
        <v>295200</v>
      </c>
      <c r="O610" s="17" t="s">
        <v>15</v>
      </c>
      <c r="P610" s="15" t="s">
        <v>91</v>
      </c>
      <c r="Q610" s="17" t="str">
        <f t="shared" si="9"/>
        <v>Air</v>
      </c>
      <c r="R610" s="17" t="str">
        <f>_xlfn.IFNA(VLOOKUP(F610,SalesReps,2,0),"UNKOWN")</f>
        <v>Sohail</v>
      </c>
    </row>
    <row r="611" spans="1:18">
      <c r="A611" s="12">
        <v>1593</v>
      </c>
      <c r="B611" s="13">
        <v>42899</v>
      </c>
      <c r="C611" s="14" t="s">
        <v>762</v>
      </c>
      <c r="D611" s="15" t="s">
        <v>271</v>
      </c>
      <c r="E611" s="16" t="s">
        <v>11</v>
      </c>
      <c r="F611" s="15" t="s">
        <v>25</v>
      </c>
      <c r="G611" s="17" t="s">
        <v>12</v>
      </c>
      <c r="H611" s="15" t="s">
        <v>128</v>
      </c>
      <c r="I611" s="18" t="s">
        <v>690</v>
      </c>
      <c r="J611" s="19">
        <v>1</v>
      </c>
      <c r="K611" s="20">
        <v>660</v>
      </c>
      <c r="L611" s="19">
        <v>660</v>
      </c>
      <c r="M611" s="21">
        <v>0</v>
      </c>
      <c r="N611" s="5">
        <v>660</v>
      </c>
      <c r="O611" s="17" t="s">
        <v>13</v>
      </c>
      <c r="P611" s="15" t="s">
        <v>53</v>
      </c>
      <c r="Q611" s="17" t="str">
        <f t="shared" si="9"/>
        <v>Rail</v>
      </c>
      <c r="R611" s="17" t="str">
        <f>_xlfn.IFNA(VLOOKUP(F611,SalesReps,2,0),"UNKOWN")</f>
        <v>Amit</v>
      </c>
    </row>
    <row r="612" spans="1:18">
      <c r="A612" s="12">
        <v>1594</v>
      </c>
      <c r="B612" s="13">
        <v>42899</v>
      </c>
      <c r="C612" s="14" t="s">
        <v>762</v>
      </c>
      <c r="D612" s="15" t="s">
        <v>271</v>
      </c>
      <c r="E612" s="16" t="s">
        <v>11</v>
      </c>
      <c r="F612" s="15" t="s">
        <v>25</v>
      </c>
      <c r="G612" s="17" t="s">
        <v>12</v>
      </c>
      <c r="H612" s="15" t="s">
        <v>114</v>
      </c>
      <c r="I612" s="18" t="s">
        <v>194</v>
      </c>
      <c r="J612" s="19">
        <v>36</v>
      </c>
      <c r="K612" s="20">
        <v>540</v>
      </c>
      <c r="L612" s="19">
        <v>19440</v>
      </c>
      <c r="M612" s="21">
        <v>0.08</v>
      </c>
      <c r="N612" s="5">
        <v>17884.8</v>
      </c>
      <c r="O612" s="17" t="s">
        <v>13</v>
      </c>
      <c r="P612" s="15" t="s">
        <v>64</v>
      </c>
      <c r="Q612" s="17" t="str">
        <f t="shared" si="9"/>
        <v>Rail</v>
      </c>
      <c r="R612" s="17" t="str">
        <f>_xlfn.IFNA(VLOOKUP(F612,SalesReps,2,0),"UNKOWN")</f>
        <v>Amit</v>
      </c>
    </row>
    <row r="613" spans="1:18">
      <c r="A613" s="12">
        <v>1595</v>
      </c>
      <c r="B613" s="13">
        <v>42899</v>
      </c>
      <c r="C613" s="14" t="s">
        <v>762</v>
      </c>
      <c r="D613" s="15" t="s">
        <v>271</v>
      </c>
      <c r="E613" s="16" t="s">
        <v>11</v>
      </c>
      <c r="F613" s="15" t="s">
        <v>25</v>
      </c>
      <c r="G613" s="17" t="s">
        <v>8</v>
      </c>
      <c r="H613" s="15" t="s">
        <v>62</v>
      </c>
      <c r="I613" s="18" t="s">
        <v>473</v>
      </c>
      <c r="J613" s="19">
        <v>11</v>
      </c>
      <c r="K613" s="20">
        <v>1260</v>
      </c>
      <c r="L613" s="19">
        <v>13860</v>
      </c>
      <c r="M613" s="21">
        <v>0.04</v>
      </c>
      <c r="N613" s="5">
        <v>13305.6</v>
      </c>
      <c r="O613" s="17" t="s">
        <v>13</v>
      </c>
      <c r="P613" s="15" t="s">
        <v>79</v>
      </c>
      <c r="Q613" s="17" t="str">
        <f t="shared" si="9"/>
        <v>Rail</v>
      </c>
      <c r="R613" s="17" t="str">
        <f>_xlfn.IFNA(VLOOKUP(F613,SalesReps,2,0),"UNKOWN")</f>
        <v>Amit</v>
      </c>
    </row>
    <row r="614" spans="1:18">
      <c r="A614" s="12">
        <v>1596</v>
      </c>
      <c r="B614" s="13">
        <v>42899</v>
      </c>
      <c r="C614" s="14" t="s">
        <v>762</v>
      </c>
      <c r="D614" s="15" t="s">
        <v>69</v>
      </c>
      <c r="E614" s="16" t="s">
        <v>11</v>
      </c>
      <c r="F614" s="15" t="s">
        <v>30</v>
      </c>
      <c r="G614" s="17" t="s">
        <v>12</v>
      </c>
      <c r="H614" s="15" t="s">
        <v>128</v>
      </c>
      <c r="I614" s="18" t="s">
        <v>836</v>
      </c>
      <c r="J614" s="19">
        <v>24</v>
      </c>
      <c r="K614" s="20">
        <v>3300</v>
      </c>
      <c r="L614" s="19">
        <v>79200</v>
      </c>
      <c r="M614" s="21">
        <v>0.02</v>
      </c>
      <c r="N614" s="5">
        <v>77616</v>
      </c>
      <c r="O614" s="17" t="s">
        <v>84</v>
      </c>
      <c r="P614" s="15" t="s">
        <v>53</v>
      </c>
      <c r="Q614" s="17" t="str">
        <f t="shared" si="9"/>
        <v>UNKOWN</v>
      </c>
      <c r="R614" s="17" t="str">
        <f>_xlfn.IFNA(VLOOKUP(F614,SalesReps,2,0),"UNKOWN")</f>
        <v>Sohail</v>
      </c>
    </row>
    <row r="615" spans="1:18">
      <c r="A615" s="12">
        <v>1597</v>
      </c>
      <c r="B615" s="13">
        <v>42899</v>
      </c>
      <c r="C615" s="14" t="s">
        <v>762</v>
      </c>
      <c r="D615" s="15" t="s">
        <v>69</v>
      </c>
      <c r="E615" s="16" t="s">
        <v>11</v>
      </c>
      <c r="F615" s="15" t="s">
        <v>30</v>
      </c>
      <c r="G615" s="17" t="s">
        <v>12</v>
      </c>
      <c r="H615" s="15" t="s">
        <v>114</v>
      </c>
      <c r="I615" s="18" t="s">
        <v>837</v>
      </c>
      <c r="J615" s="19">
        <v>22</v>
      </c>
      <c r="K615" s="20">
        <v>120</v>
      </c>
      <c r="L615" s="19">
        <v>2640</v>
      </c>
      <c r="M615" s="21">
        <v>0.09</v>
      </c>
      <c r="N615" s="5">
        <v>2402.4</v>
      </c>
      <c r="O615" s="17" t="s">
        <v>84</v>
      </c>
      <c r="P615" s="15" t="s">
        <v>53</v>
      </c>
      <c r="Q615" s="17" t="str">
        <f t="shared" si="9"/>
        <v>UNKOWN</v>
      </c>
      <c r="R615" s="17" t="str">
        <f>_xlfn.IFNA(VLOOKUP(F615,SalesReps,2,0),"UNKOWN")</f>
        <v>Sohail</v>
      </c>
    </row>
    <row r="616" spans="1:18">
      <c r="A616" s="12">
        <v>1598</v>
      </c>
      <c r="B616" s="13">
        <v>42899</v>
      </c>
      <c r="C616" s="14" t="s">
        <v>762</v>
      </c>
      <c r="D616" s="15" t="s">
        <v>323</v>
      </c>
      <c r="E616" s="16" t="s">
        <v>50</v>
      </c>
      <c r="F616" s="15" t="s">
        <v>27</v>
      </c>
      <c r="G616" s="17" t="s">
        <v>12</v>
      </c>
      <c r="H616" s="15" t="s">
        <v>47</v>
      </c>
      <c r="I616" s="18" t="s">
        <v>838</v>
      </c>
      <c r="J616" s="19">
        <v>4</v>
      </c>
      <c r="K616" s="20">
        <v>360</v>
      </c>
      <c r="L616" s="19">
        <v>1440</v>
      </c>
      <c r="M616" s="21">
        <v>0.06</v>
      </c>
      <c r="N616" s="5">
        <v>1353.6</v>
      </c>
      <c r="O616" s="17" t="s">
        <v>15</v>
      </c>
      <c r="P616" s="15" t="s">
        <v>53</v>
      </c>
      <c r="Q616" s="17" t="str">
        <f t="shared" si="9"/>
        <v>Air</v>
      </c>
      <c r="R616" s="17" t="str">
        <f>_xlfn.IFNA(VLOOKUP(F616,SalesReps,2,0),"UNKOWN")</f>
        <v>Amit</v>
      </c>
    </row>
    <row r="617" spans="1:18">
      <c r="A617" s="12">
        <v>1599</v>
      </c>
      <c r="B617" s="13">
        <v>42899</v>
      </c>
      <c r="C617" s="14" t="s">
        <v>762</v>
      </c>
      <c r="D617" s="15" t="s">
        <v>323</v>
      </c>
      <c r="E617" s="16" t="s">
        <v>50</v>
      </c>
      <c r="F617" s="15" t="s">
        <v>27</v>
      </c>
      <c r="G617" s="17" t="s">
        <v>12</v>
      </c>
      <c r="H617" s="15" t="s">
        <v>47</v>
      </c>
      <c r="I617" s="18" t="s">
        <v>839</v>
      </c>
      <c r="J617" s="19">
        <v>34</v>
      </c>
      <c r="K617" s="20">
        <v>360</v>
      </c>
      <c r="L617" s="19">
        <v>12240</v>
      </c>
      <c r="M617" s="21">
        <v>0.1</v>
      </c>
      <c r="N617" s="5">
        <v>11016</v>
      </c>
      <c r="O617" s="17" t="s">
        <v>15</v>
      </c>
      <c r="P617" s="15" t="s">
        <v>53</v>
      </c>
      <c r="Q617" s="17" t="str">
        <f t="shared" si="9"/>
        <v>Air</v>
      </c>
      <c r="R617" s="17" t="str">
        <f>_xlfn.IFNA(VLOOKUP(F617,SalesReps,2,0),"UNKOWN")</f>
        <v>Amit</v>
      </c>
    </row>
    <row r="618" spans="1:18">
      <c r="A618" s="12">
        <v>1600</v>
      </c>
      <c r="B618" s="13">
        <v>42900</v>
      </c>
      <c r="C618" s="14" t="s">
        <v>762</v>
      </c>
      <c r="D618" s="15" t="s">
        <v>250</v>
      </c>
      <c r="E618" s="16" t="s">
        <v>50</v>
      </c>
      <c r="F618" s="15" t="s">
        <v>25</v>
      </c>
      <c r="G618" s="17" t="s">
        <v>12</v>
      </c>
      <c r="H618" s="15" t="s">
        <v>128</v>
      </c>
      <c r="I618" s="18" t="s">
        <v>840</v>
      </c>
      <c r="J618" s="19">
        <v>4</v>
      </c>
      <c r="K618" s="20">
        <v>240</v>
      </c>
      <c r="L618" s="19">
        <v>960</v>
      </c>
      <c r="M618" s="21">
        <v>0.08</v>
      </c>
      <c r="N618" s="5">
        <v>883.2</v>
      </c>
      <c r="O618" s="17" t="s">
        <v>15</v>
      </c>
      <c r="P618" s="15" t="s">
        <v>53</v>
      </c>
      <c r="Q618" s="17" t="str">
        <f t="shared" si="9"/>
        <v>Air</v>
      </c>
      <c r="R618" s="17" t="str">
        <f>_xlfn.IFNA(VLOOKUP(F618,SalesReps,2,0),"UNKOWN")</f>
        <v>Amit</v>
      </c>
    </row>
    <row r="619" spans="1:18">
      <c r="A619" s="12">
        <v>1601</v>
      </c>
      <c r="B619" s="13">
        <v>42900</v>
      </c>
      <c r="C619" s="14" t="s">
        <v>762</v>
      </c>
      <c r="D619" s="15" t="s">
        <v>317</v>
      </c>
      <c r="E619" s="16" t="s">
        <v>7</v>
      </c>
      <c r="F619" s="15" t="s">
        <v>27</v>
      </c>
      <c r="G619" s="17" t="s">
        <v>8</v>
      </c>
      <c r="H619" s="15" t="s">
        <v>44</v>
      </c>
      <c r="I619" s="18" t="s">
        <v>584</v>
      </c>
      <c r="J619" s="19">
        <v>19</v>
      </c>
      <c r="K619" s="20">
        <v>540</v>
      </c>
      <c r="L619" s="19">
        <v>10260</v>
      </c>
      <c r="M619" s="21">
        <v>0.09</v>
      </c>
      <c r="N619" s="5">
        <v>9336.6</v>
      </c>
      <c r="O619" s="17" t="s">
        <v>15</v>
      </c>
      <c r="P619" s="15" t="s">
        <v>53</v>
      </c>
      <c r="Q619" s="17" t="str">
        <f t="shared" si="9"/>
        <v>Air</v>
      </c>
      <c r="R619" s="17" t="str">
        <f>_xlfn.IFNA(VLOOKUP(F619,SalesReps,2,0),"UNKOWN")</f>
        <v>Amit</v>
      </c>
    </row>
    <row r="620" spans="1:18">
      <c r="A620" s="12">
        <v>1602</v>
      </c>
      <c r="B620" s="13">
        <v>42900</v>
      </c>
      <c r="C620" s="14" t="s">
        <v>762</v>
      </c>
      <c r="D620" s="15" t="s">
        <v>317</v>
      </c>
      <c r="E620" s="16" t="s">
        <v>7</v>
      </c>
      <c r="F620" s="15" t="s">
        <v>27</v>
      </c>
      <c r="G620" s="17" t="s">
        <v>12</v>
      </c>
      <c r="H620" s="15" t="s">
        <v>47</v>
      </c>
      <c r="I620" s="18" t="s">
        <v>213</v>
      </c>
      <c r="J620" s="19">
        <v>6</v>
      </c>
      <c r="K620" s="20">
        <v>480</v>
      </c>
      <c r="L620" s="19">
        <v>2880</v>
      </c>
      <c r="M620" s="21">
        <v>0</v>
      </c>
      <c r="N620" s="5">
        <v>2880</v>
      </c>
      <c r="O620" s="17" t="s">
        <v>15</v>
      </c>
      <c r="P620" s="15" t="s">
        <v>46</v>
      </c>
      <c r="Q620" s="17" t="str">
        <f t="shared" si="9"/>
        <v>Air</v>
      </c>
      <c r="R620" s="17" t="str">
        <f>_xlfn.IFNA(VLOOKUP(F620,SalesReps,2,0),"UNKOWN")</f>
        <v>Amit</v>
      </c>
    </row>
    <row r="621" spans="1:18">
      <c r="A621" s="12">
        <v>1603</v>
      </c>
      <c r="B621" s="13">
        <v>42900</v>
      </c>
      <c r="C621" s="14" t="s">
        <v>762</v>
      </c>
      <c r="D621" s="15" t="s">
        <v>317</v>
      </c>
      <c r="E621" s="16" t="s">
        <v>7</v>
      </c>
      <c r="F621" s="15" t="s">
        <v>27</v>
      </c>
      <c r="G621" s="17" t="s">
        <v>12</v>
      </c>
      <c r="H621" s="15" t="s">
        <v>51</v>
      </c>
      <c r="I621" s="18" t="s">
        <v>560</v>
      </c>
      <c r="J621" s="19">
        <v>5</v>
      </c>
      <c r="K621" s="20">
        <v>300</v>
      </c>
      <c r="L621" s="19">
        <v>1500</v>
      </c>
      <c r="M621" s="21">
        <v>0.01</v>
      </c>
      <c r="N621" s="5">
        <v>1485</v>
      </c>
      <c r="O621" s="17" t="s">
        <v>15</v>
      </c>
      <c r="P621" s="15" t="s">
        <v>46</v>
      </c>
      <c r="Q621" s="17" t="str">
        <f t="shared" si="9"/>
        <v>Air</v>
      </c>
      <c r="R621" s="17" t="str">
        <f>_xlfn.IFNA(VLOOKUP(F621,SalesReps,2,0),"UNKOWN")</f>
        <v>Amit</v>
      </c>
    </row>
    <row r="622" spans="1:18">
      <c r="A622" s="12">
        <v>1604</v>
      </c>
      <c r="B622" s="13">
        <v>42900</v>
      </c>
      <c r="C622" s="14" t="s">
        <v>762</v>
      </c>
      <c r="D622" s="15" t="s">
        <v>841</v>
      </c>
      <c r="E622" s="16" t="s">
        <v>101</v>
      </c>
      <c r="F622" s="15" t="s">
        <v>28</v>
      </c>
      <c r="G622" s="17" t="s">
        <v>12</v>
      </c>
      <c r="H622" s="15" t="s">
        <v>120</v>
      </c>
      <c r="I622" s="18" t="s">
        <v>842</v>
      </c>
      <c r="J622" s="19">
        <v>25</v>
      </c>
      <c r="K622" s="20">
        <v>180</v>
      </c>
      <c r="L622" s="19">
        <v>4500</v>
      </c>
      <c r="M622" s="21">
        <v>0.1</v>
      </c>
      <c r="N622" s="5">
        <v>4050</v>
      </c>
      <c r="O622" s="17" t="s">
        <v>13</v>
      </c>
      <c r="P622" s="15" t="s">
        <v>53</v>
      </c>
      <c r="Q622" s="17" t="str">
        <f t="shared" si="9"/>
        <v>Rail</v>
      </c>
      <c r="R622" s="17" t="str">
        <f>_xlfn.IFNA(VLOOKUP(F622,SalesReps,2,0),"UNKOWN")</f>
        <v>Sohail</v>
      </c>
    </row>
    <row r="623" spans="1:18">
      <c r="A623" s="12">
        <v>1605</v>
      </c>
      <c r="B623" s="13">
        <v>42900</v>
      </c>
      <c r="C623" s="14" t="s">
        <v>762</v>
      </c>
      <c r="D623" s="15" t="s">
        <v>841</v>
      </c>
      <c r="E623" s="16" t="s">
        <v>101</v>
      </c>
      <c r="F623" s="15" t="s">
        <v>28</v>
      </c>
      <c r="G623" s="17" t="s">
        <v>66</v>
      </c>
      <c r="H623" s="15" t="s">
        <v>125</v>
      </c>
      <c r="I623" s="18" t="s">
        <v>843</v>
      </c>
      <c r="J623" s="19">
        <v>19</v>
      </c>
      <c r="K623" s="20">
        <v>33060</v>
      </c>
      <c r="L623" s="19">
        <v>628140</v>
      </c>
      <c r="M623" s="21">
        <v>0.08</v>
      </c>
      <c r="N623" s="5">
        <v>577888.80000000005</v>
      </c>
      <c r="O623" s="17" t="s">
        <v>13</v>
      </c>
      <c r="P623" s="15" t="s">
        <v>53</v>
      </c>
      <c r="Q623" s="17" t="str">
        <f t="shared" si="9"/>
        <v>Rail</v>
      </c>
      <c r="R623" s="17" t="str">
        <f>_xlfn.IFNA(VLOOKUP(F623,SalesReps,2,0),"UNKOWN")</f>
        <v>Sohail</v>
      </c>
    </row>
    <row r="624" spans="1:18">
      <c r="A624" s="12">
        <v>1606</v>
      </c>
      <c r="B624" s="13">
        <v>42900</v>
      </c>
      <c r="C624" s="14" t="s">
        <v>762</v>
      </c>
      <c r="D624" s="15" t="s">
        <v>176</v>
      </c>
      <c r="E624" s="16" t="s">
        <v>11</v>
      </c>
      <c r="F624" s="15" t="s">
        <v>30</v>
      </c>
      <c r="G624" s="17" t="s">
        <v>8</v>
      </c>
      <c r="H624" s="15" t="s">
        <v>44</v>
      </c>
      <c r="I624" s="18" t="s">
        <v>586</v>
      </c>
      <c r="J624" s="19">
        <v>38</v>
      </c>
      <c r="K624" s="20">
        <v>2400</v>
      </c>
      <c r="L624" s="19">
        <v>91200</v>
      </c>
      <c r="M624" s="21">
        <v>0.02</v>
      </c>
      <c r="N624" s="5">
        <v>89376</v>
      </c>
      <c r="O624" s="17" t="s">
        <v>15</v>
      </c>
      <c r="P624" s="15" t="s">
        <v>49</v>
      </c>
      <c r="Q624" s="17" t="str">
        <f t="shared" si="9"/>
        <v>Air</v>
      </c>
      <c r="R624" s="17" t="str">
        <f>_xlfn.IFNA(VLOOKUP(F624,SalesReps,2,0),"UNKOWN")</f>
        <v>Sohail</v>
      </c>
    </row>
    <row r="625" spans="1:18">
      <c r="A625" s="12">
        <v>1607</v>
      </c>
      <c r="B625" s="13">
        <v>42900</v>
      </c>
      <c r="C625" s="14" t="s">
        <v>762</v>
      </c>
      <c r="D625" s="15" t="s">
        <v>205</v>
      </c>
      <c r="E625" s="16" t="s">
        <v>7</v>
      </c>
      <c r="F625" s="15" t="s">
        <v>25</v>
      </c>
      <c r="G625" s="17" t="s">
        <v>12</v>
      </c>
      <c r="H625" s="15" t="s">
        <v>128</v>
      </c>
      <c r="I625" s="18" t="s">
        <v>844</v>
      </c>
      <c r="J625" s="19">
        <v>4</v>
      </c>
      <c r="K625" s="20">
        <v>13560</v>
      </c>
      <c r="L625" s="19">
        <v>54240</v>
      </c>
      <c r="M625" s="21">
        <v>7.0000000000000007E-2</v>
      </c>
      <c r="N625" s="5">
        <v>50443.199999999997</v>
      </c>
      <c r="O625" s="17" t="s">
        <v>18</v>
      </c>
      <c r="P625" s="15" t="s">
        <v>79</v>
      </c>
      <c r="Q625" s="17" t="str">
        <f t="shared" si="9"/>
        <v>Air</v>
      </c>
      <c r="R625" s="17" t="str">
        <f>_xlfn.IFNA(VLOOKUP(F625,SalesReps,2,0),"UNKOWN")</f>
        <v>Amit</v>
      </c>
    </row>
    <row r="626" spans="1:18">
      <c r="A626" s="12">
        <v>1608</v>
      </c>
      <c r="B626" s="13">
        <v>42900</v>
      </c>
      <c r="C626" s="14" t="s">
        <v>762</v>
      </c>
      <c r="D626" s="15" t="s">
        <v>342</v>
      </c>
      <c r="E626" s="16" t="s">
        <v>7</v>
      </c>
      <c r="F626" s="15" t="s">
        <v>25</v>
      </c>
      <c r="G626" s="17" t="s">
        <v>8</v>
      </c>
      <c r="H626" s="15" t="s">
        <v>62</v>
      </c>
      <c r="I626" s="18" t="s">
        <v>845</v>
      </c>
      <c r="J626" s="19">
        <v>4</v>
      </c>
      <c r="K626" s="20">
        <v>1260</v>
      </c>
      <c r="L626" s="19">
        <v>5040</v>
      </c>
      <c r="M626" s="21">
        <v>0.04</v>
      </c>
      <c r="N626" s="5">
        <v>4838.3999999999996</v>
      </c>
      <c r="O626" s="17" t="s">
        <v>18</v>
      </c>
      <c r="P626" s="15" t="s">
        <v>49</v>
      </c>
      <c r="Q626" s="17" t="str">
        <f t="shared" si="9"/>
        <v>Air</v>
      </c>
      <c r="R626" s="17" t="str">
        <f>_xlfn.IFNA(VLOOKUP(F626,SalesReps,2,0),"UNKOWN")</f>
        <v>Amit</v>
      </c>
    </row>
    <row r="627" spans="1:18">
      <c r="A627" s="12">
        <v>1609</v>
      </c>
      <c r="B627" s="13">
        <v>42901</v>
      </c>
      <c r="C627" s="14" t="s">
        <v>762</v>
      </c>
      <c r="D627" s="15" t="s">
        <v>846</v>
      </c>
      <c r="E627" s="16" t="s">
        <v>101</v>
      </c>
      <c r="F627" s="15" t="s">
        <v>25</v>
      </c>
      <c r="G627" s="17" t="s">
        <v>8</v>
      </c>
      <c r="H627" s="15" t="s">
        <v>62</v>
      </c>
      <c r="I627" s="18" t="s">
        <v>847</v>
      </c>
      <c r="J627" s="19">
        <v>15</v>
      </c>
      <c r="K627" s="20">
        <v>3960</v>
      </c>
      <c r="L627" s="19">
        <v>59400</v>
      </c>
      <c r="M627" s="21">
        <v>0.06</v>
      </c>
      <c r="N627" s="5">
        <v>55836</v>
      </c>
      <c r="O627" s="17" t="s">
        <v>9</v>
      </c>
      <c r="P627" s="15" t="s">
        <v>53</v>
      </c>
      <c r="Q627" s="17" t="str">
        <f t="shared" si="9"/>
        <v>Road</v>
      </c>
      <c r="R627" s="17" t="str">
        <f>_xlfn.IFNA(VLOOKUP(F627,SalesReps,2,0),"UNKOWN")</f>
        <v>Amit</v>
      </c>
    </row>
    <row r="628" spans="1:18">
      <c r="A628" s="12">
        <v>1610</v>
      </c>
      <c r="B628" s="13">
        <v>42901</v>
      </c>
      <c r="C628" s="14" t="s">
        <v>762</v>
      </c>
      <c r="D628" s="15" t="s">
        <v>846</v>
      </c>
      <c r="E628" s="16" t="s">
        <v>101</v>
      </c>
      <c r="F628" s="15" t="s">
        <v>25</v>
      </c>
      <c r="G628" s="17" t="s">
        <v>8</v>
      </c>
      <c r="H628" s="15" t="s">
        <v>62</v>
      </c>
      <c r="I628" s="18" t="s">
        <v>797</v>
      </c>
      <c r="J628" s="19">
        <v>18</v>
      </c>
      <c r="K628" s="20">
        <v>9360</v>
      </c>
      <c r="L628" s="19">
        <v>168480</v>
      </c>
      <c r="M628" s="21">
        <v>0.01</v>
      </c>
      <c r="N628" s="5">
        <v>166795.20000000001</v>
      </c>
      <c r="O628" s="17" t="s">
        <v>9</v>
      </c>
      <c r="P628" s="15" t="s">
        <v>46</v>
      </c>
      <c r="Q628" s="17" t="str">
        <f t="shared" si="9"/>
        <v>Road</v>
      </c>
      <c r="R628" s="17" t="str">
        <f>_xlfn.IFNA(VLOOKUP(F628,SalesReps,2,0),"UNKOWN")</f>
        <v>Amit</v>
      </c>
    </row>
    <row r="629" spans="1:18">
      <c r="A629" s="12">
        <v>1611</v>
      </c>
      <c r="B629" s="13">
        <v>42901</v>
      </c>
      <c r="C629" s="14" t="s">
        <v>762</v>
      </c>
      <c r="D629" s="15" t="s">
        <v>848</v>
      </c>
      <c r="E629" s="16" t="s">
        <v>50</v>
      </c>
      <c r="F629" s="15" t="s">
        <v>27</v>
      </c>
      <c r="G629" s="17" t="s">
        <v>8</v>
      </c>
      <c r="H629" s="15" t="s">
        <v>44</v>
      </c>
      <c r="I629" s="18" t="s">
        <v>849</v>
      </c>
      <c r="J629" s="19">
        <v>10</v>
      </c>
      <c r="K629" s="20">
        <v>360</v>
      </c>
      <c r="L629" s="19">
        <v>3600</v>
      </c>
      <c r="M629" s="21">
        <v>0.08</v>
      </c>
      <c r="N629" s="5">
        <v>3312</v>
      </c>
      <c r="O629" s="17" t="s">
        <v>15</v>
      </c>
      <c r="P629" s="15" t="s">
        <v>64</v>
      </c>
      <c r="Q629" s="17" t="str">
        <f t="shared" si="9"/>
        <v>Air</v>
      </c>
      <c r="R629" s="17" t="str">
        <f>_xlfn.IFNA(VLOOKUP(F629,SalesReps,2,0),"UNKOWN")</f>
        <v>Amit</v>
      </c>
    </row>
    <row r="630" spans="1:18">
      <c r="A630" s="12">
        <v>1612</v>
      </c>
      <c r="B630" s="13">
        <v>42901</v>
      </c>
      <c r="C630" s="14" t="s">
        <v>762</v>
      </c>
      <c r="D630" s="15" t="s">
        <v>541</v>
      </c>
      <c r="E630" s="16" t="s">
        <v>50</v>
      </c>
      <c r="F630" s="15" t="s">
        <v>25</v>
      </c>
      <c r="G630" s="17" t="s">
        <v>12</v>
      </c>
      <c r="H630" s="15" t="s">
        <v>114</v>
      </c>
      <c r="I630" s="18" t="s">
        <v>850</v>
      </c>
      <c r="J630" s="19">
        <v>19</v>
      </c>
      <c r="K630" s="20">
        <v>360</v>
      </c>
      <c r="L630" s="19">
        <v>6840</v>
      </c>
      <c r="M630" s="21">
        <v>0.08</v>
      </c>
      <c r="N630" s="5">
        <v>6292.8</v>
      </c>
      <c r="O630" s="17" t="s">
        <v>84</v>
      </c>
      <c r="P630" s="15" t="s">
        <v>53</v>
      </c>
      <c r="Q630" s="17" t="str">
        <f t="shared" si="9"/>
        <v>UNKOWN</v>
      </c>
      <c r="R630" s="17" t="str">
        <f>_xlfn.IFNA(VLOOKUP(F630,SalesReps,2,0),"UNKOWN")</f>
        <v>Amit</v>
      </c>
    </row>
    <row r="631" spans="1:18">
      <c r="A631" s="12">
        <v>1613</v>
      </c>
      <c r="B631" s="13">
        <v>42901</v>
      </c>
      <c r="C631" s="14" t="s">
        <v>762</v>
      </c>
      <c r="D631" s="15" t="s">
        <v>541</v>
      </c>
      <c r="E631" s="16" t="s">
        <v>50</v>
      </c>
      <c r="F631" s="15" t="s">
        <v>25</v>
      </c>
      <c r="G631" s="17" t="s">
        <v>8</v>
      </c>
      <c r="H631" s="15" t="s">
        <v>62</v>
      </c>
      <c r="I631" s="18" t="s">
        <v>851</v>
      </c>
      <c r="J631" s="19">
        <v>20</v>
      </c>
      <c r="K631" s="20">
        <v>3960</v>
      </c>
      <c r="L631" s="19">
        <v>79200</v>
      </c>
      <c r="M631" s="21">
        <v>0</v>
      </c>
      <c r="N631" s="5">
        <v>79200</v>
      </c>
      <c r="O631" s="17" t="s">
        <v>84</v>
      </c>
      <c r="P631" s="15" t="s">
        <v>79</v>
      </c>
      <c r="Q631" s="17" t="str">
        <f t="shared" si="9"/>
        <v>UNKOWN</v>
      </c>
      <c r="R631" s="17" t="str">
        <f>_xlfn.IFNA(VLOOKUP(F631,SalesReps,2,0),"UNKOWN")</f>
        <v>Amit</v>
      </c>
    </row>
    <row r="632" spans="1:18">
      <c r="A632" s="12">
        <v>1614</v>
      </c>
      <c r="B632" s="13">
        <v>42901</v>
      </c>
      <c r="C632" s="14" t="s">
        <v>762</v>
      </c>
      <c r="D632" s="15" t="s">
        <v>437</v>
      </c>
      <c r="E632" s="16" t="s">
        <v>101</v>
      </c>
      <c r="F632" s="15" t="s">
        <v>25</v>
      </c>
      <c r="G632" s="17" t="s">
        <v>12</v>
      </c>
      <c r="H632" s="15" t="s">
        <v>47</v>
      </c>
      <c r="I632" s="18" t="s">
        <v>852</v>
      </c>
      <c r="J632" s="19">
        <v>5</v>
      </c>
      <c r="K632" s="20">
        <v>300</v>
      </c>
      <c r="L632" s="19">
        <v>1500</v>
      </c>
      <c r="M632" s="21">
        <v>0.09</v>
      </c>
      <c r="N632" s="5">
        <v>1365</v>
      </c>
      <c r="O632" s="17" t="s">
        <v>84</v>
      </c>
      <c r="P632" s="15" t="s">
        <v>53</v>
      </c>
      <c r="Q632" s="17" t="str">
        <f t="shared" si="9"/>
        <v>UNKOWN</v>
      </c>
      <c r="R632" s="17" t="str">
        <f>_xlfn.IFNA(VLOOKUP(F632,SalesReps,2,0),"UNKOWN")</f>
        <v>Amit</v>
      </c>
    </row>
    <row r="633" spans="1:18">
      <c r="A633" s="12">
        <v>1615</v>
      </c>
      <c r="B633" s="13">
        <v>42901</v>
      </c>
      <c r="C633" s="14" t="s">
        <v>762</v>
      </c>
      <c r="D633" s="15" t="s">
        <v>853</v>
      </c>
      <c r="E633" s="16" t="s">
        <v>101</v>
      </c>
      <c r="F633" s="15" t="s">
        <v>25</v>
      </c>
      <c r="G633" s="17" t="s">
        <v>8</v>
      </c>
      <c r="H633" s="15" t="s">
        <v>44</v>
      </c>
      <c r="I633" s="18" t="s">
        <v>550</v>
      </c>
      <c r="J633" s="19">
        <v>32</v>
      </c>
      <c r="K633" s="20">
        <v>4980</v>
      </c>
      <c r="L633" s="19">
        <v>159360</v>
      </c>
      <c r="M633" s="21">
        <v>0.02</v>
      </c>
      <c r="N633" s="5">
        <v>156172.79999999999</v>
      </c>
      <c r="O633" s="17" t="s">
        <v>18</v>
      </c>
      <c r="P633" s="15" t="s">
        <v>46</v>
      </c>
      <c r="Q633" s="17" t="str">
        <f t="shared" si="9"/>
        <v>Air</v>
      </c>
      <c r="R633" s="17" t="str">
        <f>_xlfn.IFNA(VLOOKUP(F633,SalesReps,2,0),"UNKOWN")</f>
        <v>Amit</v>
      </c>
    </row>
    <row r="634" spans="1:18">
      <c r="A634" s="12">
        <v>1616</v>
      </c>
      <c r="B634" s="13">
        <v>42901</v>
      </c>
      <c r="C634" s="14" t="s">
        <v>762</v>
      </c>
      <c r="D634" s="15" t="s">
        <v>853</v>
      </c>
      <c r="E634" s="16" t="s">
        <v>101</v>
      </c>
      <c r="F634" s="15" t="s">
        <v>25</v>
      </c>
      <c r="G634" s="17" t="s">
        <v>12</v>
      </c>
      <c r="H634" s="15" t="s">
        <v>51</v>
      </c>
      <c r="I634" s="18" t="s">
        <v>135</v>
      </c>
      <c r="J634" s="19">
        <v>9</v>
      </c>
      <c r="K634" s="20">
        <v>720</v>
      </c>
      <c r="L634" s="19">
        <v>6480</v>
      </c>
      <c r="M634" s="21">
        <v>0.02</v>
      </c>
      <c r="N634" s="5">
        <v>6350.4</v>
      </c>
      <c r="O634" s="17" t="s">
        <v>18</v>
      </c>
      <c r="P634" s="15" t="s">
        <v>79</v>
      </c>
      <c r="Q634" s="17" t="str">
        <f t="shared" si="9"/>
        <v>Air</v>
      </c>
      <c r="R634" s="17" t="str">
        <f>_xlfn.IFNA(VLOOKUP(F634,SalesReps,2,0),"UNKOWN")</f>
        <v>Amit</v>
      </c>
    </row>
    <row r="635" spans="1:18">
      <c r="A635" s="12">
        <v>1617</v>
      </c>
      <c r="B635" s="13">
        <v>42901</v>
      </c>
      <c r="C635" s="14" t="s">
        <v>762</v>
      </c>
      <c r="D635" s="15" t="s">
        <v>854</v>
      </c>
      <c r="E635" s="16" t="s">
        <v>11</v>
      </c>
      <c r="F635" s="15" t="s">
        <v>30</v>
      </c>
      <c r="G635" s="17" t="s">
        <v>12</v>
      </c>
      <c r="H635" s="15" t="s">
        <v>47</v>
      </c>
      <c r="I635" s="18" t="s">
        <v>855</v>
      </c>
      <c r="J635" s="19">
        <v>29</v>
      </c>
      <c r="K635" s="20">
        <v>300</v>
      </c>
      <c r="L635" s="19">
        <v>8700</v>
      </c>
      <c r="M635" s="21">
        <v>0.02</v>
      </c>
      <c r="N635" s="5">
        <v>8526</v>
      </c>
      <c r="O635" s="17" t="s">
        <v>13</v>
      </c>
      <c r="P635" s="15" t="s">
        <v>91</v>
      </c>
      <c r="Q635" s="17" t="str">
        <f t="shared" si="9"/>
        <v>Rail</v>
      </c>
      <c r="R635" s="17" t="str">
        <f>_xlfn.IFNA(VLOOKUP(F635,SalesReps,2,0),"UNKOWN")</f>
        <v>Sohail</v>
      </c>
    </row>
    <row r="636" spans="1:18">
      <c r="A636" s="12">
        <v>1618</v>
      </c>
      <c r="B636" s="13">
        <v>42902</v>
      </c>
      <c r="C636" s="14" t="s">
        <v>762</v>
      </c>
      <c r="D636" s="15" t="s">
        <v>856</v>
      </c>
      <c r="E636" s="16" t="s">
        <v>50</v>
      </c>
      <c r="F636" s="15" t="s">
        <v>28</v>
      </c>
      <c r="G636" s="17" t="s">
        <v>12</v>
      </c>
      <c r="H636" s="15" t="s">
        <v>120</v>
      </c>
      <c r="I636" s="18" t="s">
        <v>143</v>
      </c>
      <c r="J636" s="19">
        <v>23</v>
      </c>
      <c r="K636" s="20">
        <v>240</v>
      </c>
      <c r="L636" s="19">
        <v>5520</v>
      </c>
      <c r="M636" s="21">
        <v>0.05</v>
      </c>
      <c r="N636" s="5">
        <v>5244</v>
      </c>
      <c r="O636" s="17" t="s">
        <v>15</v>
      </c>
      <c r="P636" s="15" t="s">
        <v>64</v>
      </c>
      <c r="Q636" s="17" t="str">
        <f t="shared" si="9"/>
        <v>Air</v>
      </c>
      <c r="R636" s="17" t="str">
        <f>_xlfn.IFNA(VLOOKUP(F636,SalesReps,2,0),"UNKOWN")</f>
        <v>Sohail</v>
      </c>
    </row>
    <row r="637" spans="1:18">
      <c r="A637" s="12">
        <v>1619</v>
      </c>
      <c r="B637" s="13">
        <v>42902</v>
      </c>
      <c r="C637" s="14" t="s">
        <v>762</v>
      </c>
      <c r="D637" s="15" t="s">
        <v>296</v>
      </c>
      <c r="E637" s="16" t="s">
        <v>11</v>
      </c>
      <c r="F637" s="15" t="s">
        <v>27</v>
      </c>
      <c r="G637" s="17" t="s">
        <v>12</v>
      </c>
      <c r="H637" s="15" t="s">
        <v>47</v>
      </c>
      <c r="I637" s="18" t="s">
        <v>857</v>
      </c>
      <c r="J637" s="19">
        <v>13</v>
      </c>
      <c r="K637" s="20">
        <v>1860</v>
      </c>
      <c r="L637" s="19">
        <v>24180</v>
      </c>
      <c r="M637" s="21">
        <v>0.03</v>
      </c>
      <c r="N637" s="5">
        <v>23454.6</v>
      </c>
      <c r="O637" s="17" t="s">
        <v>15</v>
      </c>
      <c r="P637" s="15" t="s">
        <v>53</v>
      </c>
      <c r="Q637" s="17" t="str">
        <f t="shared" si="9"/>
        <v>Air</v>
      </c>
      <c r="R637" s="17" t="str">
        <f>_xlfn.IFNA(VLOOKUP(F637,SalesReps,2,0),"UNKOWN")</f>
        <v>Amit</v>
      </c>
    </row>
    <row r="638" spans="1:18">
      <c r="A638" s="12">
        <v>1620</v>
      </c>
      <c r="B638" s="13">
        <v>42902</v>
      </c>
      <c r="C638" s="14" t="s">
        <v>762</v>
      </c>
      <c r="D638" s="15" t="s">
        <v>858</v>
      </c>
      <c r="E638" s="16" t="s">
        <v>7</v>
      </c>
      <c r="F638" s="15" t="s">
        <v>25</v>
      </c>
      <c r="G638" s="17" t="s">
        <v>66</v>
      </c>
      <c r="H638" s="15" t="s">
        <v>82</v>
      </c>
      <c r="I638" s="18" t="s">
        <v>859</v>
      </c>
      <c r="J638" s="19">
        <v>10</v>
      </c>
      <c r="K638" s="20">
        <v>480</v>
      </c>
      <c r="L638" s="19">
        <v>4800</v>
      </c>
      <c r="M638" s="21">
        <v>0.06</v>
      </c>
      <c r="N638" s="5">
        <v>4512</v>
      </c>
      <c r="O638" s="17" t="s">
        <v>15</v>
      </c>
      <c r="P638" s="15" t="s">
        <v>64</v>
      </c>
      <c r="Q638" s="17" t="str">
        <f t="shared" si="9"/>
        <v>Air</v>
      </c>
      <c r="R638" s="17" t="str">
        <f>_xlfn.IFNA(VLOOKUP(F638,SalesReps,2,0),"UNKOWN")</f>
        <v>Amit</v>
      </c>
    </row>
    <row r="639" spans="1:18">
      <c r="A639" s="12">
        <v>1621</v>
      </c>
      <c r="B639" s="13">
        <v>42903</v>
      </c>
      <c r="C639" s="14" t="s">
        <v>762</v>
      </c>
      <c r="D639" s="15" t="s">
        <v>674</v>
      </c>
      <c r="E639" s="16" t="s">
        <v>101</v>
      </c>
      <c r="F639" s="15" t="s">
        <v>25</v>
      </c>
      <c r="G639" s="17" t="s">
        <v>12</v>
      </c>
      <c r="H639" s="15" t="s">
        <v>114</v>
      </c>
      <c r="I639" s="18" t="s">
        <v>860</v>
      </c>
      <c r="J639" s="19">
        <v>37</v>
      </c>
      <c r="K639" s="20">
        <v>1200</v>
      </c>
      <c r="L639" s="19">
        <v>44400</v>
      </c>
      <c r="M639" s="21">
        <v>0.09</v>
      </c>
      <c r="N639" s="5">
        <v>40404</v>
      </c>
      <c r="O639" s="17" t="s">
        <v>13</v>
      </c>
      <c r="P639" s="15" t="s">
        <v>60</v>
      </c>
      <c r="Q639" s="17" t="str">
        <f t="shared" si="9"/>
        <v>Rail</v>
      </c>
      <c r="R639" s="17" t="str">
        <f>_xlfn.IFNA(VLOOKUP(F639,SalesReps,2,0),"UNKOWN")</f>
        <v>Amit</v>
      </c>
    </row>
    <row r="640" spans="1:18">
      <c r="A640" s="12">
        <v>1622</v>
      </c>
      <c r="B640" s="13">
        <v>42903</v>
      </c>
      <c r="C640" s="14" t="s">
        <v>762</v>
      </c>
      <c r="D640" s="15" t="s">
        <v>352</v>
      </c>
      <c r="E640" s="16" t="s">
        <v>101</v>
      </c>
      <c r="F640" s="15" t="s">
        <v>25</v>
      </c>
      <c r="G640" s="17" t="s">
        <v>8</v>
      </c>
      <c r="H640" s="15" t="s">
        <v>62</v>
      </c>
      <c r="I640" s="18" t="s">
        <v>861</v>
      </c>
      <c r="J640" s="19">
        <v>40</v>
      </c>
      <c r="K640" s="20">
        <v>3960</v>
      </c>
      <c r="L640" s="19">
        <v>158400</v>
      </c>
      <c r="M640" s="21">
        <v>0.1</v>
      </c>
      <c r="N640" s="5">
        <v>142560</v>
      </c>
      <c r="O640" s="17" t="s">
        <v>13</v>
      </c>
      <c r="P640" s="15" t="s">
        <v>79</v>
      </c>
      <c r="Q640" s="17" t="str">
        <f t="shared" si="9"/>
        <v>Rail</v>
      </c>
      <c r="R640" s="17" t="str">
        <f>_xlfn.IFNA(VLOOKUP(F640,SalesReps,2,0),"UNKOWN")</f>
        <v>Amit</v>
      </c>
    </row>
    <row r="641" spans="1:18">
      <c r="A641" s="12">
        <v>1623</v>
      </c>
      <c r="B641" s="13">
        <v>42903</v>
      </c>
      <c r="C641" s="14" t="s">
        <v>762</v>
      </c>
      <c r="D641" s="15" t="s">
        <v>505</v>
      </c>
      <c r="E641" s="16" t="s">
        <v>50</v>
      </c>
      <c r="F641" s="15" t="s">
        <v>27</v>
      </c>
      <c r="G641" s="17" t="s">
        <v>12</v>
      </c>
      <c r="H641" s="15" t="s">
        <v>114</v>
      </c>
      <c r="I641" s="18" t="s">
        <v>747</v>
      </c>
      <c r="J641" s="19">
        <v>42</v>
      </c>
      <c r="K641" s="20">
        <v>300</v>
      </c>
      <c r="L641" s="19">
        <v>12600</v>
      </c>
      <c r="M641" s="21">
        <v>0.05</v>
      </c>
      <c r="N641" s="5">
        <v>11970</v>
      </c>
      <c r="O641" s="17" t="s">
        <v>18</v>
      </c>
      <c r="P641" s="15" t="s">
        <v>53</v>
      </c>
      <c r="Q641" s="17" t="str">
        <f t="shared" si="9"/>
        <v>Air</v>
      </c>
      <c r="R641" s="17" t="str">
        <f>_xlfn.IFNA(VLOOKUP(F641,SalesReps,2,0),"UNKOWN")</f>
        <v>Amit</v>
      </c>
    </row>
    <row r="642" spans="1:18">
      <c r="A642" s="12">
        <v>1624</v>
      </c>
      <c r="B642" s="13">
        <v>42903</v>
      </c>
      <c r="C642" s="14" t="s">
        <v>762</v>
      </c>
      <c r="D642" s="15" t="s">
        <v>505</v>
      </c>
      <c r="E642" s="16" t="s">
        <v>50</v>
      </c>
      <c r="F642" s="15" t="s">
        <v>27</v>
      </c>
      <c r="G642" s="17" t="s">
        <v>12</v>
      </c>
      <c r="H642" s="15" t="s">
        <v>47</v>
      </c>
      <c r="I642" s="18" t="s">
        <v>862</v>
      </c>
      <c r="J642" s="19">
        <v>10</v>
      </c>
      <c r="K642" s="20">
        <v>480</v>
      </c>
      <c r="L642" s="19">
        <v>4800</v>
      </c>
      <c r="M642" s="21">
        <v>0.05</v>
      </c>
      <c r="N642" s="5">
        <v>4560</v>
      </c>
      <c r="O642" s="17" t="s">
        <v>18</v>
      </c>
      <c r="P642" s="15" t="s">
        <v>46</v>
      </c>
      <c r="Q642" s="17" t="str">
        <f t="shared" si="9"/>
        <v>Air</v>
      </c>
      <c r="R642" s="17" t="str">
        <f>_xlfn.IFNA(VLOOKUP(F642,SalesReps,2,0),"UNKOWN")</f>
        <v>Amit</v>
      </c>
    </row>
    <row r="643" spans="1:18">
      <c r="A643" s="12">
        <v>1625</v>
      </c>
      <c r="B643" s="13">
        <v>42903</v>
      </c>
      <c r="C643" s="14" t="s">
        <v>762</v>
      </c>
      <c r="D643" s="15" t="s">
        <v>505</v>
      </c>
      <c r="E643" s="16" t="s">
        <v>50</v>
      </c>
      <c r="F643" s="15" t="s">
        <v>27</v>
      </c>
      <c r="G643" s="17" t="s">
        <v>8</v>
      </c>
      <c r="H643" s="15" t="s">
        <v>62</v>
      </c>
      <c r="I643" s="18" t="s">
        <v>797</v>
      </c>
      <c r="J643" s="19">
        <v>32</v>
      </c>
      <c r="K643" s="20">
        <v>9360</v>
      </c>
      <c r="L643" s="19">
        <v>299520</v>
      </c>
      <c r="M643" s="21">
        <v>0.02</v>
      </c>
      <c r="N643" s="5">
        <v>293529.59999999998</v>
      </c>
      <c r="O643" s="17" t="s">
        <v>18</v>
      </c>
      <c r="P643" s="15" t="s">
        <v>64</v>
      </c>
      <c r="Q643" s="17" t="str">
        <f t="shared" si="9"/>
        <v>Air</v>
      </c>
      <c r="R643" s="17" t="str">
        <f>_xlfn.IFNA(VLOOKUP(F643,SalesReps,2,0),"UNKOWN")</f>
        <v>Amit</v>
      </c>
    </row>
    <row r="644" spans="1:18">
      <c r="A644" s="12">
        <v>1626</v>
      </c>
      <c r="B644" s="13">
        <v>42903</v>
      </c>
      <c r="C644" s="14" t="s">
        <v>762</v>
      </c>
      <c r="D644" s="15" t="s">
        <v>134</v>
      </c>
      <c r="E644" s="16" t="s">
        <v>7</v>
      </c>
      <c r="F644" s="15" t="s">
        <v>28</v>
      </c>
      <c r="G644" s="17" t="s">
        <v>12</v>
      </c>
      <c r="H644" s="15" t="s">
        <v>114</v>
      </c>
      <c r="I644" s="18" t="s">
        <v>737</v>
      </c>
      <c r="J644" s="19">
        <v>42</v>
      </c>
      <c r="K644" s="20">
        <v>1140</v>
      </c>
      <c r="L644" s="19">
        <v>47880</v>
      </c>
      <c r="M644" s="21">
        <v>0.03</v>
      </c>
      <c r="N644" s="5">
        <v>46443.6</v>
      </c>
      <c r="O644" s="17" t="s">
        <v>84</v>
      </c>
      <c r="P644" s="15" t="s">
        <v>79</v>
      </c>
      <c r="Q644" s="17" t="str">
        <f t="shared" si="9"/>
        <v>UNKOWN</v>
      </c>
      <c r="R644" s="17" t="str">
        <f>_xlfn.IFNA(VLOOKUP(F644,SalesReps,2,0),"UNKOWN")</f>
        <v>Sohail</v>
      </c>
    </row>
    <row r="645" spans="1:18">
      <c r="A645" s="12">
        <v>1627</v>
      </c>
      <c r="B645" s="13">
        <v>42903</v>
      </c>
      <c r="C645" s="14" t="s">
        <v>762</v>
      </c>
      <c r="D645" s="15" t="s">
        <v>756</v>
      </c>
      <c r="E645" s="16" t="s">
        <v>7</v>
      </c>
      <c r="F645" s="15" t="s">
        <v>27</v>
      </c>
      <c r="G645" s="17" t="s">
        <v>12</v>
      </c>
      <c r="H645" s="15" t="s">
        <v>74</v>
      </c>
      <c r="I645" s="18" t="s">
        <v>863</v>
      </c>
      <c r="J645" s="19">
        <v>5</v>
      </c>
      <c r="K645" s="20">
        <v>5040</v>
      </c>
      <c r="L645" s="19">
        <v>25200</v>
      </c>
      <c r="M645" s="21">
        <v>0.04</v>
      </c>
      <c r="N645" s="5">
        <v>24192</v>
      </c>
      <c r="O645" s="17" t="s">
        <v>13</v>
      </c>
      <c r="P645" s="15" t="s">
        <v>64</v>
      </c>
      <c r="Q645" s="17" t="str">
        <f t="shared" si="9"/>
        <v>Rail</v>
      </c>
      <c r="R645" s="17" t="str">
        <f>_xlfn.IFNA(VLOOKUP(F645,SalesReps,2,0),"UNKOWN")</f>
        <v>Amit</v>
      </c>
    </row>
    <row r="646" spans="1:18">
      <c r="A646" s="12">
        <v>1628</v>
      </c>
      <c r="B646" s="13">
        <v>42904</v>
      </c>
      <c r="C646" s="14" t="s">
        <v>762</v>
      </c>
      <c r="D646" s="15" t="s">
        <v>757</v>
      </c>
      <c r="E646" s="16" t="s">
        <v>7</v>
      </c>
      <c r="F646" s="15" t="s">
        <v>25</v>
      </c>
      <c r="G646" s="17" t="s">
        <v>12</v>
      </c>
      <c r="H646" s="15" t="s">
        <v>114</v>
      </c>
      <c r="I646" s="18" t="s">
        <v>864</v>
      </c>
      <c r="J646" s="19">
        <v>1</v>
      </c>
      <c r="K646" s="20">
        <v>540</v>
      </c>
      <c r="L646" s="19">
        <v>540</v>
      </c>
      <c r="M646" s="21">
        <v>0.06</v>
      </c>
      <c r="N646" s="5">
        <v>507.6</v>
      </c>
      <c r="O646" s="17" t="s">
        <v>84</v>
      </c>
      <c r="P646" s="15" t="s">
        <v>53</v>
      </c>
      <c r="Q646" s="17" t="str">
        <f t="shared" si="9"/>
        <v>UNKOWN</v>
      </c>
      <c r="R646" s="17" t="str">
        <f>_xlfn.IFNA(VLOOKUP(F646,SalesReps,2,0),"UNKOWN")</f>
        <v>Amit</v>
      </c>
    </row>
    <row r="647" spans="1:18">
      <c r="A647" s="12">
        <v>1629</v>
      </c>
      <c r="B647" s="13">
        <v>42904</v>
      </c>
      <c r="C647" s="14" t="s">
        <v>762</v>
      </c>
      <c r="D647" s="15" t="s">
        <v>757</v>
      </c>
      <c r="E647" s="16" t="s">
        <v>7</v>
      </c>
      <c r="F647" s="15" t="s">
        <v>25</v>
      </c>
      <c r="G647" s="17" t="s">
        <v>12</v>
      </c>
      <c r="H647" s="15" t="s">
        <v>114</v>
      </c>
      <c r="I647" s="18" t="s">
        <v>865</v>
      </c>
      <c r="J647" s="19">
        <v>11</v>
      </c>
      <c r="K647" s="20">
        <v>53820</v>
      </c>
      <c r="L647" s="19">
        <v>592020</v>
      </c>
      <c r="M647" s="21">
        <v>0.03</v>
      </c>
      <c r="N647" s="5">
        <v>574259.4</v>
      </c>
      <c r="O647" s="17" t="s">
        <v>84</v>
      </c>
      <c r="P647" s="15" t="s">
        <v>53</v>
      </c>
      <c r="Q647" s="17" t="str">
        <f t="shared" si="9"/>
        <v>UNKOWN</v>
      </c>
      <c r="R647" s="17" t="str">
        <f>_xlfn.IFNA(VLOOKUP(F647,SalesReps,2,0),"UNKOWN")</f>
        <v>Amit</v>
      </c>
    </row>
    <row r="648" spans="1:18">
      <c r="A648" s="12">
        <v>1630</v>
      </c>
      <c r="B648" s="13">
        <v>42904</v>
      </c>
      <c r="C648" s="14" t="s">
        <v>762</v>
      </c>
      <c r="D648" s="15" t="s">
        <v>757</v>
      </c>
      <c r="E648" s="16" t="s">
        <v>7</v>
      </c>
      <c r="F648" s="15" t="s">
        <v>25</v>
      </c>
      <c r="G648" s="17" t="s">
        <v>12</v>
      </c>
      <c r="H648" s="15" t="s">
        <v>114</v>
      </c>
      <c r="I648" s="18" t="s">
        <v>627</v>
      </c>
      <c r="J648" s="19">
        <v>16</v>
      </c>
      <c r="K648" s="20">
        <v>300</v>
      </c>
      <c r="L648" s="19">
        <v>4800</v>
      </c>
      <c r="M648" s="21">
        <v>0.08</v>
      </c>
      <c r="N648" s="5">
        <v>4416</v>
      </c>
      <c r="O648" s="17" t="s">
        <v>84</v>
      </c>
      <c r="P648" s="15" t="s">
        <v>53</v>
      </c>
      <c r="Q648" s="17" t="str">
        <f t="shared" si="9"/>
        <v>UNKOWN</v>
      </c>
      <c r="R648" s="17" t="str">
        <f>_xlfn.IFNA(VLOOKUP(F648,SalesReps,2,0),"UNKOWN")</f>
        <v>Amit</v>
      </c>
    </row>
    <row r="649" spans="1:18">
      <c r="A649" s="12">
        <v>1631</v>
      </c>
      <c r="B649" s="13">
        <v>42904</v>
      </c>
      <c r="C649" s="14" t="s">
        <v>762</v>
      </c>
      <c r="D649" s="15" t="s">
        <v>866</v>
      </c>
      <c r="E649" s="16" t="s">
        <v>11</v>
      </c>
      <c r="F649" s="15" t="s">
        <v>30</v>
      </c>
      <c r="G649" s="17" t="s">
        <v>12</v>
      </c>
      <c r="H649" s="15" t="s">
        <v>55</v>
      </c>
      <c r="I649" s="18" t="s">
        <v>867</v>
      </c>
      <c r="J649" s="19">
        <v>44</v>
      </c>
      <c r="K649" s="20">
        <v>660</v>
      </c>
      <c r="L649" s="19">
        <v>29040</v>
      </c>
      <c r="M649" s="21">
        <v>0.03</v>
      </c>
      <c r="N649" s="5">
        <v>28168.799999999999</v>
      </c>
      <c r="O649" s="17" t="s">
        <v>84</v>
      </c>
      <c r="P649" s="15" t="s">
        <v>53</v>
      </c>
      <c r="Q649" s="17" t="str">
        <f t="shared" si="9"/>
        <v>UNKOWN</v>
      </c>
      <c r="R649" s="17" t="str">
        <f>_xlfn.IFNA(VLOOKUP(F649,SalesReps,2,0),"UNKOWN")</f>
        <v>Sohail</v>
      </c>
    </row>
    <row r="650" spans="1:18">
      <c r="A650" s="12">
        <v>1632</v>
      </c>
      <c r="B650" s="13">
        <v>42904</v>
      </c>
      <c r="C650" s="14" t="s">
        <v>762</v>
      </c>
      <c r="D650" s="15" t="s">
        <v>868</v>
      </c>
      <c r="E650" s="16" t="s">
        <v>11</v>
      </c>
      <c r="F650" s="15" t="s">
        <v>30</v>
      </c>
      <c r="G650" s="17" t="s">
        <v>12</v>
      </c>
      <c r="H650" s="15" t="s">
        <v>128</v>
      </c>
      <c r="I650" s="18" t="s">
        <v>869</v>
      </c>
      <c r="J650" s="19">
        <v>48</v>
      </c>
      <c r="K650" s="20">
        <v>1320</v>
      </c>
      <c r="L650" s="19">
        <v>63360</v>
      </c>
      <c r="M650" s="21">
        <v>7.0000000000000007E-2</v>
      </c>
      <c r="N650" s="5">
        <v>58924.800000000003</v>
      </c>
      <c r="O650" s="17" t="s">
        <v>18</v>
      </c>
      <c r="P650" s="15" t="s">
        <v>60</v>
      </c>
      <c r="Q650" s="17" t="str">
        <f t="shared" si="9"/>
        <v>Air</v>
      </c>
      <c r="R650" s="17" t="str">
        <f>_xlfn.IFNA(VLOOKUP(F650,SalesReps,2,0),"UNKOWN")</f>
        <v>Sohail</v>
      </c>
    </row>
    <row r="651" spans="1:18">
      <c r="A651" s="12">
        <v>1633</v>
      </c>
      <c r="B651" s="13">
        <v>42904</v>
      </c>
      <c r="C651" s="14" t="s">
        <v>762</v>
      </c>
      <c r="D651" s="15" t="s">
        <v>407</v>
      </c>
      <c r="E651" s="16" t="s">
        <v>7</v>
      </c>
      <c r="F651" s="15" t="s">
        <v>25</v>
      </c>
      <c r="G651" s="17" t="s">
        <v>12</v>
      </c>
      <c r="H651" s="15" t="s">
        <v>47</v>
      </c>
      <c r="I651" s="18" t="s">
        <v>870</v>
      </c>
      <c r="J651" s="19">
        <v>7</v>
      </c>
      <c r="K651" s="20">
        <v>420</v>
      </c>
      <c r="L651" s="19">
        <v>2940</v>
      </c>
      <c r="M651" s="21">
        <v>0.02</v>
      </c>
      <c r="N651" s="5">
        <v>2881.2</v>
      </c>
      <c r="O651" s="17" t="s">
        <v>9</v>
      </c>
      <c r="P651" s="15" t="s">
        <v>79</v>
      </c>
      <c r="Q651" s="17" t="str">
        <f t="shared" si="9"/>
        <v>Road</v>
      </c>
      <c r="R651" s="17" t="str">
        <f>_xlfn.IFNA(VLOOKUP(F651,SalesReps,2,0),"UNKOWN")</f>
        <v>Amit</v>
      </c>
    </row>
    <row r="652" spans="1:18">
      <c r="A652" s="12">
        <v>1634</v>
      </c>
      <c r="B652" s="13">
        <v>42904</v>
      </c>
      <c r="C652" s="14" t="s">
        <v>762</v>
      </c>
      <c r="D652" s="15" t="s">
        <v>871</v>
      </c>
      <c r="E652" s="16" t="s">
        <v>7</v>
      </c>
      <c r="F652" s="15" t="s">
        <v>30</v>
      </c>
      <c r="G652" s="17" t="s">
        <v>8</v>
      </c>
      <c r="H652" s="15" t="s">
        <v>70</v>
      </c>
      <c r="I652" s="18" t="s">
        <v>73</v>
      </c>
      <c r="J652" s="19">
        <v>1</v>
      </c>
      <c r="K652" s="20">
        <v>116340</v>
      </c>
      <c r="L652" s="19">
        <v>116340</v>
      </c>
      <c r="M652" s="21">
        <v>0</v>
      </c>
      <c r="N652" s="5">
        <v>116340</v>
      </c>
      <c r="O652" s="17" t="s">
        <v>18</v>
      </c>
      <c r="P652" s="15" t="s">
        <v>53</v>
      </c>
      <c r="Q652" s="17" t="str">
        <f t="shared" si="9"/>
        <v>Air</v>
      </c>
      <c r="R652" s="17" t="str">
        <f>_xlfn.IFNA(VLOOKUP(F652,SalesReps,2,0),"UNKOWN")</f>
        <v>Sohail</v>
      </c>
    </row>
    <row r="653" spans="1:18">
      <c r="A653" s="12">
        <v>1635</v>
      </c>
      <c r="B653" s="13">
        <v>42906</v>
      </c>
      <c r="C653" s="14" t="s">
        <v>762</v>
      </c>
      <c r="D653" s="15" t="s">
        <v>872</v>
      </c>
      <c r="E653" s="16" t="s">
        <v>7</v>
      </c>
      <c r="F653" s="15" t="s">
        <v>28</v>
      </c>
      <c r="G653" s="17" t="s">
        <v>12</v>
      </c>
      <c r="H653" s="15" t="s">
        <v>55</v>
      </c>
      <c r="I653" s="18" t="s">
        <v>340</v>
      </c>
      <c r="J653" s="19">
        <v>32</v>
      </c>
      <c r="K653" s="20">
        <v>2100</v>
      </c>
      <c r="L653" s="19">
        <v>67200</v>
      </c>
      <c r="M653" s="21">
        <v>0.02</v>
      </c>
      <c r="N653" s="5">
        <v>65856</v>
      </c>
      <c r="O653" s="17" t="s">
        <v>13</v>
      </c>
      <c r="P653" s="15" t="s">
        <v>53</v>
      </c>
      <c r="Q653" s="17" t="str">
        <f t="shared" si="9"/>
        <v>Rail</v>
      </c>
      <c r="R653" s="17" t="str">
        <f>_xlfn.IFNA(VLOOKUP(F653,SalesReps,2,0),"UNKOWN")</f>
        <v>Sohail</v>
      </c>
    </row>
    <row r="654" spans="1:18">
      <c r="A654" s="12">
        <v>1636</v>
      </c>
      <c r="B654" s="13">
        <v>42907</v>
      </c>
      <c r="C654" s="14" t="s">
        <v>762</v>
      </c>
      <c r="D654" s="15" t="s">
        <v>520</v>
      </c>
      <c r="E654" s="16" t="s">
        <v>7</v>
      </c>
      <c r="F654" s="15" t="s">
        <v>30</v>
      </c>
      <c r="G654" s="17" t="s">
        <v>8</v>
      </c>
      <c r="H654" s="15" t="s">
        <v>44</v>
      </c>
      <c r="I654" s="18" t="s">
        <v>873</v>
      </c>
      <c r="J654" s="19">
        <v>24</v>
      </c>
      <c r="K654" s="20">
        <v>1860</v>
      </c>
      <c r="L654" s="19">
        <v>44640</v>
      </c>
      <c r="M654" s="21">
        <v>0.08</v>
      </c>
      <c r="N654" s="5">
        <v>41068.800000000003</v>
      </c>
      <c r="O654" s="17" t="s">
        <v>13</v>
      </c>
      <c r="P654" s="15" t="s">
        <v>53</v>
      </c>
      <c r="Q654" s="17" t="str">
        <f t="shared" si="9"/>
        <v>Rail</v>
      </c>
      <c r="R654" s="17" t="str">
        <f>_xlfn.IFNA(VLOOKUP(F654,SalesReps,2,0),"UNKOWN")</f>
        <v>Sohail</v>
      </c>
    </row>
    <row r="655" spans="1:18">
      <c r="A655" s="12">
        <v>1637</v>
      </c>
      <c r="B655" s="13">
        <v>42907</v>
      </c>
      <c r="C655" s="14" t="s">
        <v>762</v>
      </c>
      <c r="D655" s="15" t="s">
        <v>874</v>
      </c>
      <c r="E655" s="16" t="s">
        <v>101</v>
      </c>
      <c r="F655" s="15" t="s">
        <v>27</v>
      </c>
      <c r="G655" s="17" t="s">
        <v>12</v>
      </c>
      <c r="H655" s="15" t="s">
        <v>128</v>
      </c>
      <c r="I655" s="18" t="s">
        <v>875</v>
      </c>
      <c r="J655" s="19">
        <v>48</v>
      </c>
      <c r="K655" s="20">
        <v>7260</v>
      </c>
      <c r="L655" s="19">
        <v>348480</v>
      </c>
      <c r="M655" s="21">
        <v>0.08</v>
      </c>
      <c r="N655" s="5">
        <v>320601.59999999998</v>
      </c>
      <c r="O655" s="17" t="s">
        <v>15</v>
      </c>
      <c r="P655" s="15" t="s">
        <v>53</v>
      </c>
      <c r="Q655" s="17" t="str">
        <f t="shared" si="9"/>
        <v>Air</v>
      </c>
      <c r="R655" s="17" t="str">
        <f>_xlfn.IFNA(VLOOKUP(F655,SalesReps,2,0),"UNKOWN")</f>
        <v>Amit</v>
      </c>
    </row>
    <row r="656" spans="1:18">
      <c r="A656" s="12">
        <v>1638</v>
      </c>
      <c r="B656" s="13">
        <v>42907</v>
      </c>
      <c r="C656" s="14" t="s">
        <v>762</v>
      </c>
      <c r="D656" s="15" t="s">
        <v>874</v>
      </c>
      <c r="E656" s="16" t="s">
        <v>101</v>
      </c>
      <c r="F656" s="15" t="s">
        <v>27</v>
      </c>
      <c r="G656" s="17" t="s">
        <v>66</v>
      </c>
      <c r="H656" s="15" t="s">
        <v>67</v>
      </c>
      <c r="I656" s="18" t="s">
        <v>227</v>
      </c>
      <c r="J656" s="19">
        <v>20</v>
      </c>
      <c r="K656" s="20">
        <v>3060</v>
      </c>
      <c r="L656" s="19">
        <v>61200</v>
      </c>
      <c r="M656" s="21">
        <v>0.05</v>
      </c>
      <c r="N656" s="5">
        <v>58140</v>
      </c>
      <c r="O656" s="17" t="s">
        <v>15</v>
      </c>
      <c r="P656" s="15" t="s">
        <v>46</v>
      </c>
      <c r="Q656" s="17" t="str">
        <f t="shared" si="9"/>
        <v>Air</v>
      </c>
      <c r="R656" s="17" t="str">
        <f>_xlfn.IFNA(VLOOKUP(F656,SalesReps,2,0),"UNKOWN")</f>
        <v>Amit</v>
      </c>
    </row>
    <row r="657" spans="1:18">
      <c r="A657" s="12">
        <v>1639</v>
      </c>
      <c r="B657" s="13">
        <v>42907</v>
      </c>
      <c r="C657" s="14" t="s">
        <v>762</v>
      </c>
      <c r="D657" s="15" t="s">
        <v>874</v>
      </c>
      <c r="E657" s="16" t="s">
        <v>101</v>
      </c>
      <c r="F657" s="15" t="s">
        <v>27</v>
      </c>
      <c r="G657" s="17" t="s">
        <v>8</v>
      </c>
      <c r="H657" s="15" t="s">
        <v>44</v>
      </c>
      <c r="I657" s="18" t="s">
        <v>165</v>
      </c>
      <c r="J657" s="19">
        <v>41</v>
      </c>
      <c r="K657" s="20">
        <v>300</v>
      </c>
      <c r="L657" s="19">
        <v>12300</v>
      </c>
      <c r="M657" s="21">
        <v>0.03</v>
      </c>
      <c r="N657" s="5">
        <v>11931</v>
      </c>
      <c r="O657" s="17" t="s">
        <v>15</v>
      </c>
      <c r="P657" s="15" t="s">
        <v>79</v>
      </c>
      <c r="Q657" s="17" t="str">
        <f t="shared" si="9"/>
        <v>Air</v>
      </c>
      <c r="R657" s="17" t="str">
        <f>_xlfn.IFNA(VLOOKUP(F657,SalesReps,2,0),"UNKOWN")</f>
        <v>Amit</v>
      </c>
    </row>
    <row r="658" spans="1:18">
      <c r="A658" s="12">
        <v>1640</v>
      </c>
      <c r="B658" s="13">
        <v>42907</v>
      </c>
      <c r="C658" s="14" t="s">
        <v>762</v>
      </c>
      <c r="D658" s="15" t="s">
        <v>148</v>
      </c>
      <c r="E658" s="16" t="s">
        <v>7</v>
      </c>
      <c r="F658" s="15" t="s">
        <v>25</v>
      </c>
      <c r="G658" s="17" t="s">
        <v>8</v>
      </c>
      <c r="H658" s="15" t="s">
        <v>62</v>
      </c>
      <c r="I658" s="18" t="s">
        <v>665</v>
      </c>
      <c r="J658" s="19">
        <v>7</v>
      </c>
      <c r="K658" s="20">
        <v>7560</v>
      </c>
      <c r="L658" s="19">
        <v>52920</v>
      </c>
      <c r="M658" s="21">
        <v>0.01</v>
      </c>
      <c r="N658" s="5">
        <v>52390.8</v>
      </c>
      <c r="O658" s="17" t="s">
        <v>15</v>
      </c>
      <c r="P658" s="15" t="s">
        <v>53</v>
      </c>
      <c r="Q658" s="17" t="str">
        <f t="shared" si="9"/>
        <v>Air</v>
      </c>
      <c r="R658" s="17" t="str">
        <f>_xlfn.IFNA(VLOOKUP(F658,SalesReps,2,0),"UNKOWN")</f>
        <v>Amit</v>
      </c>
    </row>
    <row r="659" spans="1:18">
      <c r="A659" s="12">
        <v>1641</v>
      </c>
      <c r="B659" s="13">
        <v>42908</v>
      </c>
      <c r="C659" s="14" t="s">
        <v>762</v>
      </c>
      <c r="D659" s="15" t="s">
        <v>876</v>
      </c>
      <c r="E659" s="16" t="s">
        <v>50</v>
      </c>
      <c r="F659" s="15" t="s">
        <v>27</v>
      </c>
      <c r="G659" s="17" t="s">
        <v>12</v>
      </c>
      <c r="H659" s="15" t="s">
        <v>47</v>
      </c>
      <c r="I659" s="18" t="s">
        <v>877</v>
      </c>
      <c r="J659" s="19">
        <v>20</v>
      </c>
      <c r="K659" s="20">
        <v>2940</v>
      </c>
      <c r="L659" s="19">
        <v>58800</v>
      </c>
      <c r="M659" s="21">
        <v>0.06</v>
      </c>
      <c r="N659" s="5">
        <v>55272</v>
      </c>
      <c r="O659" s="17" t="s">
        <v>18</v>
      </c>
      <c r="P659" s="15" t="s">
        <v>46</v>
      </c>
      <c r="Q659" s="17" t="str">
        <f t="shared" si="9"/>
        <v>Air</v>
      </c>
      <c r="R659" s="17" t="str">
        <f>_xlfn.IFNA(VLOOKUP(F659,SalesReps,2,0),"UNKOWN")</f>
        <v>Amit</v>
      </c>
    </row>
    <row r="660" spans="1:18">
      <c r="A660" s="12">
        <v>1642</v>
      </c>
      <c r="B660" s="13">
        <v>42908</v>
      </c>
      <c r="C660" s="14" t="s">
        <v>762</v>
      </c>
      <c r="D660" s="15" t="s">
        <v>257</v>
      </c>
      <c r="E660" s="16" t="s">
        <v>101</v>
      </c>
      <c r="F660" s="15" t="s">
        <v>27</v>
      </c>
      <c r="G660" s="17" t="s">
        <v>8</v>
      </c>
      <c r="H660" s="15" t="s">
        <v>44</v>
      </c>
      <c r="I660" s="18" t="s">
        <v>189</v>
      </c>
      <c r="J660" s="19">
        <v>1</v>
      </c>
      <c r="K660" s="20">
        <v>1800</v>
      </c>
      <c r="L660" s="19">
        <v>1800</v>
      </c>
      <c r="M660" s="21">
        <v>0.04</v>
      </c>
      <c r="N660" s="5">
        <v>1728</v>
      </c>
      <c r="O660" s="17" t="s">
        <v>15</v>
      </c>
      <c r="P660" s="15" t="s">
        <v>53</v>
      </c>
      <c r="Q660" s="17" t="str">
        <f t="shared" ref="Q660:Q723" si="10">IF(O660=$H$6,$I$6,IF(O660=$H$7,$I$7,IF(O660=$H$8,$I$8,IF(O660=$H$9,$I$9,"UNKOWN"))))</f>
        <v>Air</v>
      </c>
      <c r="R660" s="17" t="str">
        <f>_xlfn.IFNA(VLOOKUP(F660,SalesReps,2,0),"UNKOWN")</f>
        <v>Amit</v>
      </c>
    </row>
    <row r="661" spans="1:18">
      <c r="A661" s="12">
        <v>1643</v>
      </c>
      <c r="B661" s="13">
        <v>42908</v>
      </c>
      <c r="C661" s="14" t="s">
        <v>762</v>
      </c>
      <c r="D661" s="15" t="s">
        <v>257</v>
      </c>
      <c r="E661" s="16" t="s">
        <v>101</v>
      </c>
      <c r="F661" s="15" t="s">
        <v>27</v>
      </c>
      <c r="G661" s="17" t="s">
        <v>66</v>
      </c>
      <c r="H661" s="15" t="s">
        <v>82</v>
      </c>
      <c r="I661" s="18" t="s">
        <v>878</v>
      </c>
      <c r="J661" s="19">
        <v>18</v>
      </c>
      <c r="K661" s="20">
        <v>1200</v>
      </c>
      <c r="L661" s="19">
        <v>21600</v>
      </c>
      <c r="M661" s="21">
        <v>0</v>
      </c>
      <c r="N661" s="5">
        <v>21600</v>
      </c>
      <c r="O661" s="17" t="s">
        <v>15</v>
      </c>
      <c r="P661" s="15" t="s">
        <v>53</v>
      </c>
      <c r="Q661" s="17" t="str">
        <f t="shared" si="10"/>
        <v>Air</v>
      </c>
      <c r="R661" s="17" t="str">
        <f>_xlfn.IFNA(VLOOKUP(F661,SalesReps,2,0),"UNKOWN")</f>
        <v>Amit</v>
      </c>
    </row>
    <row r="662" spans="1:18">
      <c r="A662" s="12">
        <v>1644</v>
      </c>
      <c r="B662" s="13">
        <v>42908</v>
      </c>
      <c r="C662" s="14" t="s">
        <v>762</v>
      </c>
      <c r="D662" s="15" t="s">
        <v>879</v>
      </c>
      <c r="E662" s="16" t="s">
        <v>50</v>
      </c>
      <c r="F662" s="15" t="s">
        <v>28</v>
      </c>
      <c r="G662" s="17" t="s">
        <v>12</v>
      </c>
      <c r="H662" s="15" t="s">
        <v>47</v>
      </c>
      <c r="I662" s="18" t="s">
        <v>249</v>
      </c>
      <c r="J662" s="19">
        <v>49</v>
      </c>
      <c r="K662" s="20">
        <v>720</v>
      </c>
      <c r="L662" s="19">
        <v>35280</v>
      </c>
      <c r="M662" s="21">
        <v>7.0000000000000007E-2</v>
      </c>
      <c r="N662" s="5">
        <v>32810.400000000001</v>
      </c>
      <c r="O662" s="17" t="s">
        <v>9</v>
      </c>
      <c r="P662" s="15" t="s">
        <v>53</v>
      </c>
      <c r="Q662" s="17" t="str">
        <f t="shared" si="10"/>
        <v>Road</v>
      </c>
      <c r="R662" s="17" t="str">
        <f>_xlfn.IFNA(VLOOKUP(F662,SalesReps,2,0),"UNKOWN")</f>
        <v>Sohail</v>
      </c>
    </row>
    <row r="663" spans="1:18">
      <c r="A663" s="12">
        <v>1645</v>
      </c>
      <c r="B663" s="13">
        <v>42908</v>
      </c>
      <c r="C663" s="14" t="s">
        <v>762</v>
      </c>
      <c r="D663" s="15" t="s">
        <v>879</v>
      </c>
      <c r="E663" s="16" t="s">
        <v>50</v>
      </c>
      <c r="F663" s="15" t="s">
        <v>28</v>
      </c>
      <c r="G663" s="17" t="s">
        <v>12</v>
      </c>
      <c r="H663" s="15" t="s">
        <v>107</v>
      </c>
      <c r="I663" s="18" t="s">
        <v>496</v>
      </c>
      <c r="J663" s="19">
        <v>49</v>
      </c>
      <c r="K663" s="20">
        <v>180</v>
      </c>
      <c r="L663" s="19">
        <v>8820</v>
      </c>
      <c r="M663" s="21">
        <v>0.08</v>
      </c>
      <c r="N663" s="5">
        <v>8114.4</v>
      </c>
      <c r="O663" s="17" t="s">
        <v>9</v>
      </c>
      <c r="P663" s="15" t="s">
        <v>53</v>
      </c>
      <c r="Q663" s="17" t="str">
        <f t="shared" si="10"/>
        <v>Road</v>
      </c>
      <c r="R663" s="17" t="str">
        <f>_xlfn.IFNA(VLOOKUP(F663,SalesReps,2,0),"UNKOWN")</f>
        <v>Sohail</v>
      </c>
    </row>
    <row r="664" spans="1:18">
      <c r="A664" s="12">
        <v>1646</v>
      </c>
      <c r="B664" s="13">
        <v>42908</v>
      </c>
      <c r="C664" s="14" t="s">
        <v>762</v>
      </c>
      <c r="D664" s="15" t="s">
        <v>880</v>
      </c>
      <c r="E664" s="16" t="s">
        <v>50</v>
      </c>
      <c r="F664" s="15" t="s">
        <v>30</v>
      </c>
      <c r="G664" s="17" t="s">
        <v>12</v>
      </c>
      <c r="H664" s="15" t="s">
        <v>128</v>
      </c>
      <c r="I664" s="18" t="s">
        <v>881</v>
      </c>
      <c r="J664" s="19">
        <v>9</v>
      </c>
      <c r="K664" s="20">
        <v>300</v>
      </c>
      <c r="L664" s="19">
        <v>2700</v>
      </c>
      <c r="M664" s="21">
        <v>0.01</v>
      </c>
      <c r="N664" s="5">
        <v>2673</v>
      </c>
      <c r="O664" s="17" t="s">
        <v>15</v>
      </c>
      <c r="P664" s="15" t="s">
        <v>53</v>
      </c>
      <c r="Q664" s="17" t="str">
        <f t="shared" si="10"/>
        <v>Air</v>
      </c>
      <c r="R664" s="17" t="str">
        <f>_xlfn.IFNA(VLOOKUP(F664,SalesReps,2,0),"UNKOWN")</f>
        <v>Sohail</v>
      </c>
    </row>
    <row r="665" spans="1:18">
      <c r="A665" s="12">
        <v>1647</v>
      </c>
      <c r="B665" s="13">
        <v>42908</v>
      </c>
      <c r="C665" s="14" t="s">
        <v>762</v>
      </c>
      <c r="D665" s="15" t="s">
        <v>879</v>
      </c>
      <c r="E665" s="16" t="s">
        <v>50</v>
      </c>
      <c r="F665" s="15" t="s">
        <v>28</v>
      </c>
      <c r="G665" s="17" t="s">
        <v>66</v>
      </c>
      <c r="H665" s="15" t="s">
        <v>125</v>
      </c>
      <c r="I665" s="18" t="s">
        <v>882</v>
      </c>
      <c r="J665" s="19">
        <v>35</v>
      </c>
      <c r="K665" s="20">
        <v>13080</v>
      </c>
      <c r="L665" s="19">
        <v>457800</v>
      </c>
      <c r="M665" s="21">
        <v>0.09</v>
      </c>
      <c r="N665" s="5">
        <v>416598</v>
      </c>
      <c r="O665" s="17" t="s">
        <v>9</v>
      </c>
      <c r="P665" s="15" t="s">
        <v>53</v>
      </c>
      <c r="Q665" s="17" t="str">
        <f t="shared" si="10"/>
        <v>Road</v>
      </c>
      <c r="R665" s="17" t="str">
        <f>_xlfn.IFNA(VLOOKUP(F665,SalesReps,2,0),"UNKOWN")</f>
        <v>Sohail</v>
      </c>
    </row>
    <row r="666" spans="1:18">
      <c r="A666" s="12">
        <v>1648</v>
      </c>
      <c r="B666" s="13">
        <v>42909</v>
      </c>
      <c r="C666" s="14" t="s">
        <v>762</v>
      </c>
      <c r="D666" s="15" t="s">
        <v>883</v>
      </c>
      <c r="E666" s="16" t="s">
        <v>50</v>
      </c>
      <c r="F666" s="15" t="s">
        <v>25</v>
      </c>
      <c r="G666" s="17" t="s">
        <v>12</v>
      </c>
      <c r="H666" s="15" t="s">
        <v>51</v>
      </c>
      <c r="I666" s="18" t="s">
        <v>277</v>
      </c>
      <c r="J666" s="19">
        <v>30</v>
      </c>
      <c r="K666" s="20">
        <v>360</v>
      </c>
      <c r="L666" s="19">
        <v>10800</v>
      </c>
      <c r="M666" s="21">
        <v>0.06</v>
      </c>
      <c r="N666" s="5">
        <v>10152</v>
      </c>
      <c r="O666" s="17" t="s">
        <v>13</v>
      </c>
      <c r="P666" s="15" t="s">
        <v>53</v>
      </c>
      <c r="Q666" s="17" t="str">
        <f t="shared" si="10"/>
        <v>Rail</v>
      </c>
      <c r="R666" s="17" t="str">
        <f>_xlfn.IFNA(VLOOKUP(F666,SalesReps,2,0),"UNKOWN")</f>
        <v>Amit</v>
      </c>
    </row>
    <row r="667" spans="1:18">
      <c r="A667" s="12">
        <v>1649</v>
      </c>
      <c r="B667" s="13">
        <v>42909</v>
      </c>
      <c r="C667" s="14" t="s">
        <v>762</v>
      </c>
      <c r="D667" s="15" t="s">
        <v>397</v>
      </c>
      <c r="E667" s="16" t="s">
        <v>101</v>
      </c>
      <c r="F667" s="15" t="s">
        <v>27</v>
      </c>
      <c r="G667" s="17" t="s">
        <v>12</v>
      </c>
      <c r="H667" s="15" t="s">
        <v>114</v>
      </c>
      <c r="I667" s="18" t="s">
        <v>884</v>
      </c>
      <c r="J667" s="19">
        <v>40</v>
      </c>
      <c r="K667" s="20">
        <v>10380</v>
      </c>
      <c r="L667" s="19">
        <v>415200</v>
      </c>
      <c r="M667" s="21">
        <v>0.1</v>
      </c>
      <c r="N667" s="5">
        <v>373680</v>
      </c>
      <c r="O667" s="17" t="s">
        <v>15</v>
      </c>
      <c r="P667" s="15" t="s">
        <v>53</v>
      </c>
      <c r="Q667" s="17" t="str">
        <f t="shared" si="10"/>
        <v>Air</v>
      </c>
      <c r="R667" s="17" t="str">
        <f>_xlfn.IFNA(VLOOKUP(F667,SalesReps,2,0),"UNKOWN")</f>
        <v>Amit</v>
      </c>
    </row>
    <row r="668" spans="1:18">
      <c r="A668" s="12">
        <v>1650</v>
      </c>
      <c r="B668" s="13">
        <v>42909</v>
      </c>
      <c r="C668" s="14" t="s">
        <v>762</v>
      </c>
      <c r="D668" s="15" t="s">
        <v>397</v>
      </c>
      <c r="E668" s="16" t="s">
        <v>101</v>
      </c>
      <c r="F668" s="15" t="s">
        <v>27</v>
      </c>
      <c r="G668" s="17" t="s">
        <v>12</v>
      </c>
      <c r="H668" s="15" t="s">
        <v>47</v>
      </c>
      <c r="I668" s="18" t="s">
        <v>885</v>
      </c>
      <c r="J668" s="19">
        <v>36</v>
      </c>
      <c r="K668" s="20">
        <v>480</v>
      </c>
      <c r="L668" s="19">
        <v>17280</v>
      </c>
      <c r="M668" s="21">
        <v>0.04</v>
      </c>
      <c r="N668" s="5">
        <v>16588.8</v>
      </c>
      <c r="O668" s="17" t="s">
        <v>15</v>
      </c>
      <c r="P668" s="15" t="s">
        <v>53</v>
      </c>
      <c r="Q668" s="17" t="str">
        <f t="shared" si="10"/>
        <v>Air</v>
      </c>
      <c r="R668" s="17" t="str">
        <f>_xlfn.IFNA(VLOOKUP(F668,SalesReps,2,0),"UNKOWN")</f>
        <v>Amit</v>
      </c>
    </row>
    <row r="669" spans="1:18">
      <c r="A669" s="12">
        <v>1651</v>
      </c>
      <c r="B669" s="13">
        <v>42909</v>
      </c>
      <c r="C669" s="14" t="s">
        <v>762</v>
      </c>
      <c r="D669" s="15" t="s">
        <v>886</v>
      </c>
      <c r="E669" s="16" t="s">
        <v>7</v>
      </c>
      <c r="F669" s="15" t="s">
        <v>28</v>
      </c>
      <c r="G669" s="17" t="s">
        <v>66</v>
      </c>
      <c r="H669" s="15" t="s">
        <v>67</v>
      </c>
      <c r="I669" s="18" t="s">
        <v>887</v>
      </c>
      <c r="J669" s="19">
        <v>10</v>
      </c>
      <c r="K669" s="20">
        <v>14340</v>
      </c>
      <c r="L669" s="19">
        <v>143400</v>
      </c>
      <c r="M669" s="21">
        <v>0.09</v>
      </c>
      <c r="N669" s="5">
        <v>130494</v>
      </c>
      <c r="O669" s="17" t="s">
        <v>13</v>
      </c>
      <c r="P669" s="15" t="s">
        <v>49</v>
      </c>
      <c r="Q669" s="17" t="str">
        <f t="shared" si="10"/>
        <v>Rail</v>
      </c>
      <c r="R669" s="17" t="str">
        <f>_xlfn.IFNA(VLOOKUP(F669,SalesReps,2,0),"UNKOWN")</f>
        <v>Sohail</v>
      </c>
    </row>
    <row r="670" spans="1:18">
      <c r="A670" s="12">
        <v>1652</v>
      </c>
      <c r="B670" s="13">
        <v>42909</v>
      </c>
      <c r="C670" s="14" t="s">
        <v>762</v>
      </c>
      <c r="D670" s="15" t="s">
        <v>886</v>
      </c>
      <c r="E670" s="16" t="s">
        <v>7</v>
      </c>
      <c r="F670" s="15" t="s">
        <v>28</v>
      </c>
      <c r="G670" s="17" t="s">
        <v>8</v>
      </c>
      <c r="H670" s="15" t="s">
        <v>62</v>
      </c>
      <c r="I670" s="18" t="s">
        <v>272</v>
      </c>
      <c r="J670" s="19">
        <v>11</v>
      </c>
      <c r="K670" s="20">
        <v>5160</v>
      </c>
      <c r="L670" s="19">
        <v>56760</v>
      </c>
      <c r="M670" s="21">
        <v>0</v>
      </c>
      <c r="N670" s="5">
        <v>56760</v>
      </c>
      <c r="O670" s="17" t="s">
        <v>13</v>
      </c>
      <c r="P670" s="15" t="s">
        <v>53</v>
      </c>
      <c r="Q670" s="17" t="str">
        <f t="shared" si="10"/>
        <v>Rail</v>
      </c>
      <c r="R670" s="17" t="str">
        <f>_xlfn.IFNA(VLOOKUP(F670,SalesReps,2,0),"UNKOWN")</f>
        <v>Sohail</v>
      </c>
    </row>
    <row r="671" spans="1:18">
      <c r="A671" s="12">
        <v>1653</v>
      </c>
      <c r="B671" s="13">
        <v>42909</v>
      </c>
      <c r="C671" s="14" t="s">
        <v>762</v>
      </c>
      <c r="D671" s="15" t="s">
        <v>886</v>
      </c>
      <c r="E671" s="16" t="s">
        <v>7</v>
      </c>
      <c r="F671" s="15" t="s">
        <v>28</v>
      </c>
      <c r="G671" s="17" t="s">
        <v>8</v>
      </c>
      <c r="H671" s="15" t="s">
        <v>62</v>
      </c>
      <c r="I671" s="18" t="s">
        <v>274</v>
      </c>
      <c r="J671" s="19">
        <v>37</v>
      </c>
      <c r="K671" s="20">
        <v>9360</v>
      </c>
      <c r="L671" s="19">
        <v>346320</v>
      </c>
      <c r="M671" s="21">
        <v>0.06</v>
      </c>
      <c r="N671" s="5">
        <v>325540.8</v>
      </c>
      <c r="O671" s="17" t="s">
        <v>13</v>
      </c>
      <c r="P671" s="15" t="s">
        <v>49</v>
      </c>
      <c r="Q671" s="17" t="str">
        <f t="shared" si="10"/>
        <v>Rail</v>
      </c>
      <c r="R671" s="17" t="str">
        <f>_xlfn.IFNA(VLOOKUP(F671,SalesReps,2,0),"UNKOWN")</f>
        <v>Sohail</v>
      </c>
    </row>
    <row r="672" spans="1:18">
      <c r="A672" s="12">
        <v>1654</v>
      </c>
      <c r="B672" s="13">
        <v>42910</v>
      </c>
      <c r="C672" s="14" t="s">
        <v>762</v>
      </c>
      <c r="D672" s="15" t="s">
        <v>888</v>
      </c>
      <c r="E672" s="16" t="s">
        <v>101</v>
      </c>
      <c r="F672" s="15" t="s">
        <v>27</v>
      </c>
      <c r="G672" s="17" t="s">
        <v>12</v>
      </c>
      <c r="H672" s="15" t="s">
        <v>128</v>
      </c>
      <c r="I672" s="18" t="s">
        <v>881</v>
      </c>
      <c r="J672" s="19">
        <v>27</v>
      </c>
      <c r="K672" s="20">
        <v>300</v>
      </c>
      <c r="L672" s="19">
        <v>8100</v>
      </c>
      <c r="M672" s="21">
        <v>0.06</v>
      </c>
      <c r="N672" s="5">
        <v>7614</v>
      </c>
      <c r="O672" s="17" t="s">
        <v>15</v>
      </c>
      <c r="P672" s="15" t="s">
        <v>53</v>
      </c>
      <c r="Q672" s="17" t="str">
        <f t="shared" si="10"/>
        <v>Air</v>
      </c>
      <c r="R672" s="17" t="str">
        <f>_xlfn.IFNA(VLOOKUP(F672,SalesReps,2,0),"UNKOWN")</f>
        <v>Amit</v>
      </c>
    </row>
    <row r="673" spans="1:18">
      <c r="A673" s="12">
        <v>1655</v>
      </c>
      <c r="B673" s="13">
        <v>42910</v>
      </c>
      <c r="C673" s="14" t="s">
        <v>762</v>
      </c>
      <c r="D673" s="15" t="s">
        <v>889</v>
      </c>
      <c r="E673" s="16" t="s">
        <v>50</v>
      </c>
      <c r="F673" s="15" t="s">
        <v>30</v>
      </c>
      <c r="G673" s="17" t="s">
        <v>12</v>
      </c>
      <c r="H673" s="15" t="s">
        <v>55</v>
      </c>
      <c r="I673" s="18" t="s">
        <v>890</v>
      </c>
      <c r="J673" s="19">
        <v>11</v>
      </c>
      <c r="K673" s="20">
        <v>3600</v>
      </c>
      <c r="L673" s="19">
        <v>39600</v>
      </c>
      <c r="M673" s="21">
        <v>0.02</v>
      </c>
      <c r="N673" s="5">
        <v>38808</v>
      </c>
      <c r="O673" s="17" t="s">
        <v>13</v>
      </c>
      <c r="P673" s="15" t="s">
        <v>79</v>
      </c>
      <c r="Q673" s="17" t="str">
        <f t="shared" si="10"/>
        <v>Rail</v>
      </c>
      <c r="R673" s="17" t="str">
        <f>_xlfn.IFNA(VLOOKUP(F673,SalesReps,2,0),"UNKOWN")</f>
        <v>Sohail</v>
      </c>
    </row>
    <row r="674" spans="1:18">
      <c r="A674" s="12">
        <v>1656</v>
      </c>
      <c r="B674" s="13">
        <v>42910</v>
      </c>
      <c r="C674" s="14" t="s">
        <v>762</v>
      </c>
      <c r="D674" s="15" t="s">
        <v>588</v>
      </c>
      <c r="E674" s="16" t="s">
        <v>50</v>
      </c>
      <c r="F674" s="15" t="s">
        <v>25</v>
      </c>
      <c r="G674" s="17" t="s">
        <v>12</v>
      </c>
      <c r="H674" s="15" t="s">
        <v>51</v>
      </c>
      <c r="I674" s="18" t="s">
        <v>891</v>
      </c>
      <c r="J674" s="19">
        <v>48</v>
      </c>
      <c r="K674" s="20">
        <v>240</v>
      </c>
      <c r="L674" s="19">
        <v>11520</v>
      </c>
      <c r="M674" s="21">
        <v>0</v>
      </c>
      <c r="N674" s="5">
        <v>11520</v>
      </c>
      <c r="O674" s="17" t="s">
        <v>15</v>
      </c>
      <c r="P674" s="15" t="s">
        <v>53</v>
      </c>
      <c r="Q674" s="17" t="str">
        <f t="shared" si="10"/>
        <v>Air</v>
      </c>
      <c r="R674" s="17" t="str">
        <f>_xlfn.IFNA(VLOOKUP(F674,SalesReps,2,0),"UNKOWN")</f>
        <v>Amit</v>
      </c>
    </row>
    <row r="675" spans="1:18">
      <c r="A675" s="12">
        <v>1657</v>
      </c>
      <c r="B675" s="13">
        <v>42910</v>
      </c>
      <c r="C675" s="14" t="s">
        <v>762</v>
      </c>
      <c r="D675" s="15" t="s">
        <v>892</v>
      </c>
      <c r="E675" s="16" t="s">
        <v>101</v>
      </c>
      <c r="F675" s="15" t="s">
        <v>28</v>
      </c>
      <c r="G675" s="17" t="s">
        <v>8</v>
      </c>
      <c r="H675" s="15" t="s">
        <v>62</v>
      </c>
      <c r="I675" s="18" t="s">
        <v>893</v>
      </c>
      <c r="J675" s="19">
        <v>47</v>
      </c>
      <c r="K675" s="20">
        <v>6960</v>
      </c>
      <c r="L675" s="19">
        <v>327120</v>
      </c>
      <c r="M675" s="21">
        <v>0.01</v>
      </c>
      <c r="N675" s="5">
        <v>323848.8</v>
      </c>
      <c r="O675" s="17" t="s">
        <v>18</v>
      </c>
      <c r="P675" s="15" t="s">
        <v>53</v>
      </c>
      <c r="Q675" s="17" t="str">
        <f t="shared" si="10"/>
        <v>Air</v>
      </c>
      <c r="R675" s="17" t="str">
        <f>_xlfn.IFNA(VLOOKUP(F675,SalesReps,2,0),"UNKOWN")</f>
        <v>Sohail</v>
      </c>
    </row>
    <row r="676" spans="1:18">
      <c r="A676" s="12">
        <v>1658</v>
      </c>
      <c r="B676" s="13">
        <v>42910</v>
      </c>
      <c r="C676" s="14" t="s">
        <v>762</v>
      </c>
      <c r="D676" s="15" t="s">
        <v>892</v>
      </c>
      <c r="E676" s="16" t="s">
        <v>101</v>
      </c>
      <c r="F676" s="15" t="s">
        <v>28</v>
      </c>
      <c r="G676" s="17" t="s">
        <v>12</v>
      </c>
      <c r="H676" s="15" t="s">
        <v>157</v>
      </c>
      <c r="I676" s="18" t="s">
        <v>894</v>
      </c>
      <c r="J676" s="19">
        <v>50</v>
      </c>
      <c r="K676" s="20">
        <v>420</v>
      </c>
      <c r="L676" s="19">
        <v>21000</v>
      </c>
      <c r="M676" s="21">
        <v>0.09</v>
      </c>
      <c r="N676" s="5">
        <v>19110</v>
      </c>
      <c r="O676" s="17" t="s">
        <v>18</v>
      </c>
      <c r="P676" s="15" t="s">
        <v>53</v>
      </c>
      <c r="Q676" s="17" t="str">
        <f t="shared" si="10"/>
        <v>Air</v>
      </c>
      <c r="R676" s="17" t="str">
        <f>_xlfn.IFNA(VLOOKUP(F676,SalesReps,2,0),"UNKOWN")</f>
        <v>Sohail</v>
      </c>
    </row>
    <row r="677" spans="1:18">
      <c r="A677" s="12">
        <v>1659</v>
      </c>
      <c r="B677" s="13">
        <v>42910</v>
      </c>
      <c r="C677" s="14" t="s">
        <v>762</v>
      </c>
      <c r="D677" s="15" t="s">
        <v>895</v>
      </c>
      <c r="E677" s="16" t="s">
        <v>7</v>
      </c>
      <c r="F677" s="15" t="s">
        <v>30</v>
      </c>
      <c r="G677" s="17" t="s">
        <v>8</v>
      </c>
      <c r="H677" s="15" t="s">
        <v>70</v>
      </c>
      <c r="I677" s="18" t="s">
        <v>896</v>
      </c>
      <c r="J677" s="19">
        <v>13</v>
      </c>
      <c r="K677" s="20">
        <v>5820</v>
      </c>
      <c r="L677" s="19">
        <v>75660</v>
      </c>
      <c r="M677" s="21">
        <v>7.0000000000000007E-2</v>
      </c>
      <c r="N677" s="5">
        <v>70363.8</v>
      </c>
      <c r="O677" s="17" t="s">
        <v>9</v>
      </c>
      <c r="P677" s="15" t="s">
        <v>53</v>
      </c>
      <c r="Q677" s="17" t="str">
        <f t="shared" si="10"/>
        <v>Road</v>
      </c>
      <c r="R677" s="17" t="str">
        <f>_xlfn.IFNA(VLOOKUP(F677,SalesReps,2,0),"UNKOWN")</f>
        <v>Sohail</v>
      </c>
    </row>
    <row r="678" spans="1:18">
      <c r="A678" s="12">
        <v>1660</v>
      </c>
      <c r="B678" s="13">
        <v>42910</v>
      </c>
      <c r="C678" s="14" t="s">
        <v>762</v>
      </c>
      <c r="D678" s="15" t="s">
        <v>156</v>
      </c>
      <c r="E678" s="16" t="s">
        <v>7</v>
      </c>
      <c r="F678" s="15" t="s">
        <v>27</v>
      </c>
      <c r="G678" s="17" t="s">
        <v>12</v>
      </c>
      <c r="H678" s="15" t="s">
        <v>47</v>
      </c>
      <c r="I678" s="18" t="s">
        <v>281</v>
      </c>
      <c r="J678" s="19">
        <v>7</v>
      </c>
      <c r="K678" s="20">
        <v>420</v>
      </c>
      <c r="L678" s="19">
        <v>2940</v>
      </c>
      <c r="M678" s="21">
        <v>0.02</v>
      </c>
      <c r="N678" s="5">
        <v>2881.2</v>
      </c>
      <c r="O678" s="17" t="s">
        <v>84</v>
      </c>
      <c r="P678" s="15" t="s">
        <v>60</v>
      </c>
      <c r="Q678" s="17" t="str">
        <f t="shared" si="10"/>
        <v>UNKOWN</v>
      </c>
      <c r="R678" s="17" t="str">
        <f>_xlfn.IFNA(VLOOKUP(F678,SalesReps,2,0),"UNKOWN")</f>
        <v>Amit</v>
      </c>
    </row>
    <row r="679" spans="1:18">
      <c r="A679" s="12">
        <v>1661</v>
      </c>
      <c r="B679" s="13">
        <v>42911</v>
      </c>
      <c r="C679" s="14" t="s">
        <v>762</v>
      </c>
      <c r="D679" s="15" t="s">
        <v>897</v>
      </c>
      <c r="E679" s="16" t="s">
        <v>50</v>
      </c>
      <c r="F679" s="15" t="s">
        <v>27</v>
      </c>
      <c r="G679" s="17" t="s">
        <v>12</v>
      </c>
      <c r="H679" s="15" t="s">
        <v>120</v>
      </c>
      <c r="I679" s="18" t="s">
        <v>494</v>
      </c>
      <c r="J679" s="19">
        <v>11</v>
      </c>
      <c r="K679" s="20">
        <v>240</v>
      </c>
      <c r="L679" s="19">
        <v>2640</v>
      </c>
      <c r="M679" s="21">
        <v>0.03</v>
      </c>
      <c r="N679" s="5">
        <v>2560.8000000000002</v>
      </c>
      <c r="O679" s="17" t="s">
        <v>18</v>
      </c>
      <c r="P679" s="15" t="s">
        <v>49</v>
      </c>
      <c r="Q679" s="17" t="str">
        <f t="shared" si="10"/>
        <v>Air</v>
      </c>
      <c r="R679" s="17" t="str">
        <f>_xlfn.IFNA(VLOOKUP(F679,SalesReps,2,0),"UNKOWN")</f>
        <v>Amit</v>
      </c>
    </row>
    <row r="680" spans="1:18">
      <c r="A680" s="12">
        <v>1662</v>
      </c>
      <c r="B680" s="13">
        <v>42911</v>
      </c>
      <c r="C680" s="14" t="s">
        <v>762</v>
      </c>
      <c r="D680" s="15" t="s">
        <v>898</v>
      </c>
      <c r="E680" s="16" t="s">
        <v>101</v>
      </c>
      <c r="F680" s="15" t="s">
        <v>30</v>
      </c>
      <c r="G680" s="17" t="s">
        <v>66</v>
      </c>
      <c r="H680" s="15" t="s">
        <v>82</v>
      </c>
      <c r="I680" s="18" t="s">
        <v>240</v>
      </c>
      <c r="J680" s="19">
        <v>5</v>
      </c>
      <c r="K680" s="20">
        <v>480</v>
      </c>
      <c r="L680" s="19">
        <v>2400</v>
      </c>
      <c r="M680" s="21">
        <v>0.04</v>
      </c>
      <c r="N680" s="5">
        <v>2304</v>
      </c>
      <c r="O680" s="17" t="s">
        <v>84</v>
      </c>
      <c r="P680" s="15" t="s">
        <v>64</v>
      </c>
      <c r="Q680" s="17" t="str">
        <f t="shared" si="10"/>
        <v>UNKOWN</v>
      </c>
      <c r="R680" s="17" t="str">
        <f>_xlfn.IFNA(VLOOKUP(F680,SalesReps,2,0),"UNKOWN")</f>
        <v>Sohail</v>
      </c>
    </row>
    <row r="681" spans="1:18">
      <c r="A681" s="12">
        <v>1663</v>
      </c>
      <c r="B681" s="13">
        <v>42911</v>
      </c>
      <c r="C681" s="14" t="s">
        <v>762</v>
      </c>
      <c r="D681" s="15" t="s">
        <v>898</v>
      </c>
      <c r="E681" s="16" t="s">
        <v>101</v>
      </c>
      <c r="F681" s="15" t="s">
        <v>30</v>
      </c>
      <c r="G681" s="17" t="s">
        <v>12</v>
      </c>
      <c r="H681" s="15" t="s">
        <v>47</v>
      </c>
      <c r="I681" s="18" t="s">
        <v>182</v>
      </c>
      <c r="J681" s="19">
        <v>39</v>
      </c>
      <c r="K681" s="20">
        <v>600</v>
      </c>
      <c r="L681" s="19">
        <v>23400</v>
      </c>
      <c r="M681" s="21">
        <v>0.05</v>
      </c>
      <c r="N681" s="5">
        <v>22230</v>
      </c>
      <c r="O681" s="17" t="s">
        <v>84</v>
      </c>
      <c r="P681" s="15" t="s">
        <v>64</v>
      </c>
      <c r="Q681" s="17" t="str">
        <f t="shared" si="10"/>
        <v>UNKOWN</v>
      </c>
      <c r="R681" s="17" t="str">
        <f>_xlfn.IFNA(VLOOKUP(F681,SalesReps,2,0),"UNKOWN")</f>
        <v>Sohail</v>
      </c>
    </row>
    <row r="682" spans="1:18">
      <c r="A682" s="12">
        <v>1664</v>
      </c>
      <c r="B682" s="13">
        <v>42911</v>
      </c>
      <c r="C682" s="14" t="s">
        <v>762</v>
      </c>
      <c r="D682" s="15" t="s">
        <v>898</v>
      </c>
      <c r="E682" s="16" t="s">
        <v>101</v>
      </c>
      <c r="F682" s="15" t="s">
        <v>30</v>
      </c>
      <c r="G682" s="17" t="s">
        <v>12</v>
      </c>
      <c r="H682" s="15" t="s">
        <v>47</v>
      </c>
      <c r="I682" s="18" t="s">
        <v>899</v>
      </c>
      <c r="J682" s="19">
        <v>7</v>
      </c>
      <c r="K682" s="20">
        <v>360</v>
      </c>
      <c r="L682" s="19">
        <v>2520</v>
      </c>
      <c r="M682" s="21">
        <v>0.1</v>
      </c>
      <c r="N682" s="5">
        <v>2268</v>
      </c>
      <c r="O682" s="17" t="s">
        <v>84</v>
      </c>
      <c r="P682" s="15" t="s">
        <v>64</v>
      </c>
      <c r="Q682" s="17" t="str">
        <f t="shared" si="10"/>
        <v>UNKOWN</v>
      </c>
      <c r="R682" s="17" t="str">
        <f>_xlfn.IFNA(VLOOKUP(F682,SalesReps,2,0),"UNKOWN")</f>
        <v>Sohail</v>
      </c>
    </row>
    <row r="683" spans="1:18">
      <c r="A683" s="12">
        <v>1665</v>
      </c>
      <c r="B683" s="13">
        <v>42911</v>
      </c>
      <c r="C683" s="14" t="s">
        <v>762</v>
      </c>
      <c r="D683" s="15" t="s">
        <v>900</v>
      </c>
      <c r="E683" s="16" t="s">
        <v>50</v>
      </c>
      <c r="F683" s="15" t="s">
        <v>27</v>
      </c>
      <c r="G683" s="17" t="s">
        <v>12</v>
      </c>
      <c r="H683" s="15" t="s">
        <v>157</v>
      </c>
      <c r="I683" s="18" t="s">
        <v>755</v>
      </c>
      <c r="J683" s="19">
        <v>3</v>
      </c>
      <c r="K683" s="20">
        <v>120</v>
      </c>
      <c r="L683" s="19">
        <v>360</v>
      </c>
      <c r="M683" s="21">
        <v>0.1</v>
      </c>
      <c r="N683" s="5">
        <v>324</v>
      </c>
      <c r="O683" s="17" t="s">
        <v>84</v>
      </c>
      <c r="P683" s="15" t="s">
        <v>53</v>
      </c>
      <c r="Q683" s="17" t="str">
        <f t="shared" si="10"/>
        <v>UNKOWN</v>
      </c>
      <c r="R683" s="17" t="str">
        <f>_xlfn.IFNA(VLOOKUP(F683,SalesReps,2,0),"UNKOWN")</f>
        <v>Amit</v>
      </c>
    </row>
    <row r="684" spans="1:18">
      <c r="A684" s="12">
        <v>1666</v>
      </c>
      <c r="B684" s="13">
        <v>42911</v>
      </c>
      <c r="C684" s="14" t="s">
        <v>762</v>
      </c>
      <c r="D684" s="15" t="s">
        <v>537</v>
      </c>
      <c r="E684" s="16" t="s">
        <v>101</v>
      </c>
      <c r="F684" s="15" t="s">
        <v>25</v>
      </c>
      <c r="G684" s="17" t="s">
        <v>12</v>
      </c>
      <c r="H684" s="15" t="s">
        <v>120</v>
      </c>
      <c r="I684" s="18" t="s">
        <v>646</v>
      </c>
      <c r="J684" s="19">
        <v>31</v>
      </c>
      <c r="K684" s="20">
        <v>240</v>
      </c>
      <c r="L684" s="19">
        <v>7440</v>
      </c>
      <c r="M684" s="21">
        <v>0.05</v>
      </c>
      <c r="N684" s="5">
        <v>7068</v>
      </c>
      <c r="O684" s="17" t="s">
        <v>18</v>
      </c>
      <c r="P684" s="15" t="s">
        <v>91</v>
      </c>
      <c r="Q684" s="17" t="str">
        <f t="shared" si="10"/>
        <v>Air</v>
      </c>
      <c r="R684" s="17" t="str">
        <f>_xlfn.IFNA(VLOOKUP(F684,SalesReps,2,0),"UNKOWN")</f>
        <v>Amit</v>
      </c>
    </row>
    <row r="685" spans="1:18">
      <c r="A685" s="12">
        <v>1667</v>
      </c>
      <c r="B685" s="13">
        <v>42911</v>
      </c>
      <c r="C685" s="14" t="s">
        <v>762</v>
      </c>
      <c r="D685" s="15" t="s">
        <v>537</v>
      </c>
      <c r="E685" s="16" t="s">
        <v>101</v>
      </c>
      <c r="F685" s="15" t="s">
        <v>25</v>
      </c>
      <c r="G685" s="17" t="s">
        <v>66</v>
      </c>
      <c r="H685" s="15" t="s">
        <v>82</v>
      </c>
      <c r="I685" s="18" t="s">
        <v>901</v>
      </c>
      <c r="J685" s="19">
        <v>7</v>
      </c>
      <c r="K685" s="20">
        <v>600</v>
      </c>
      <c r="L685" s="19">
        <v>4200</v>
      </c>
      <c r="M685" s="21">
        <v>0</v>
      </c>
      <c r="N685" s="5">
        <v>4200</v>
      </c>
      <c r="O685" s="17" t="s">
        <v>18</v>
      </c>
      <c r="P685" s="15" t="s">
        <v>53</v>
      </c>
      <c r="Q685" s="17" t="str">
        <f t="shared" si="10"/>
        <v>Air</v>
      </c>
      <c r="R685" s="17" t="str">
        <f>_xlfn.IFNA(VLOOKUP(F685,SalesReps,2,0),"UNKOWN")</f>
        <v>Amit</v>
      </c>
    </row>
    <row r="686" spans="1:18">
      <c r="A686" s="12">
        <v>1668</v>
      </c>
      <c r="B686" s="13">
        <v>42911</v>
      </c>
      <c r="C686" s="14" t="s">
        <v>762</v>
      </c>
      <c r="D686" s="15" t="s">
        <v>537</v>
      </c>
      <c r="E686" s="16" t="s">
        <v>101</v>
      </c>
      <c r="F686" s="15" t="s">
        <v>25</v>
      </c>
      <c r="G686" s="17" t="s">
        <v>66</v>
      </c>
      <c r="H686" s="15" t="s">
        <v>125</v>
      </c>
      <c r="I686" s="18" t="s">
        <v>902</v>
      </c>
      <c r="J686" s="19">
        <v>3</v>
      </c>
      <c r="K686" s="20">
        <v>4260</v>
      </c>
      <c r="L686" s="19">
        <v>12780</v>
      </c>
      <c r="M686" s="21">
        <v>0.04</v>
      </c>
      <c r="N686" s="5">
        <v>12268.8</v>
      </c>
      <c r="O686" s="17" t="s">
        <v>18</v>
      </c>
      <c r="P686" s="15" t="s">
        <v>64</v>
      </c>
      <c r="Q686" s="17" t="str">
        <f t="shared" si="10"/>
        <v>Air</v>
      </c>
      <c r="R686" s="17" t="str">
        <f>_xlfn.IFNA(VLOOKUP(F686,SalesReps,2,0),"UNKOWN")</f>
        <v>Amit</v>
      </c>
    </row>
    <row r="687" spans="1:18">
      <c r="A687" s="12">
        <v>1669</v>
      </c>
      <c r="B687" s="13">
        <v>42911</v>
      </c>
      <c r="C687" s="14" t="s">
        <v>762</v>
      </c>
      <c r="D687" s="15" t="s">
        <v>487</v>
      </c>
      <c r="E687" s="16" t="s">
        <v>11</v>
      </c>
      <c r="F687" s="15" t="s">
        <v>25</v>
      </c>
      <c r="G687" s="17" t="s">
        <v>8</v>
      </c>
      <c r="H687" s="15" t="s">
        <v>44</v>
      </c>
      <c r="I687" s="18" t="s">
        <v>691</v>
      </c>
      <c r="J687" s="19">
        <v>25</v>
      </c>
      <c r="K687" s="20">
        <v>1740</v>
      </c>
      <c r="L687" s="19">
        <v>43500</v>
      </c>
      <c r="M687" s="21">
        <v>7.0000000000000007E-2</v>
      </c>
      <c r="N687" s="5">
        <v>40455</v>
      </c>
      <c r="O687" s="17" t="s">
        <v>84</v>
      </c>
      <c r="P687" s="15" t="s">
        <v>79</v>
      </c>
      <c r="Q687" s="17" t="str">
        <f t="shared" si="10"/>
        <v>UNKOWN</v>
      </c>
      <c r="R687" s="17" t="str">
        <f>_xlfn.IFNA(VLOOKUP(F687,SalesReps,2,0),"UNKOWN")</f>
        <v>Amit</v>
      </c>
    </row>
    <row r="688" spans="1:18">
      <c r="A688" s="12">
        <v>1670</v>
      </c>
      <c r="B688" s="13">
        <v>42911</v>
      </c>
      <c r="C688" s="14" t="s">
        <v>762</v>
      </c>
      <c r="D688" s="15" t="s">
        <v>903</v>
      </c>
      <c r="E688" s="16" t="s">
        <v>7</v>
      </c>
      <c r="F688" s="15" t="s">
        <v>28</v>
      </c>
      <c r="G688" s="17" t="s">
        <v>12</v>
      </c>
      <c r="H688" s="15" t="s">
        <v>128</v>
      </c>
      <c r="I688" s="18" t="s">
        <v>130</v>
      </c>
      <c r="J688" s="19">
        <v>9</v>
      </c>
      <c r="K688" s="20">
        <v>21840</v>
      </c>
      <c r="L688" s="19">
        <v>196560</v>
      </c>
      <c r="M688" s="21">
        <v>0.09</v>
      </c>
      <c r="N688" s="5">
        <v>178869.6</v>
      </c>
      <c r="O688" s="17" t="s">
        <v>18</v>
      </c>
      <c r="P688" s="15" t="s">
        <v>53</v>
      </c>
      <c r="Q688" s="17" t="str">
        <f t="shared" si="10"/>
        <v>Air</v>
      </c>
      <c r="R688" s="17" t="str">
        <f>_xlfn.IFNA(VLOOKUP(F688,SalesReps,2,0),"UNKOWN")</f>
        <v>Sohail</v>
      </c>
    </row>
    <row r="689" spans="1:18">
      <c r="A689" s="12">
        <v>1671</v>
      </c>
      <c r="B689" s="13">
        <v>42911</v>
      </c>
      <c r="C689" s="14" t="s">
        <v>762</v>
      </c>
      <c r="D689" s="15" t="s">
        <v>903</v>
      </c>
      <c r="E689" s="16" t="s">
        <v>7</v>
      </c>
      <c r="F689" s="15" t="s">
        <v>28</v>
      </c>
      <c r="G689" s="17" t="s">
        <v>66</v>
      </c>
      <c r="H689" s="15" t="s">
        <v>82</v>
      </c>
      <c r="I689" s="18" t="s">
        <v>904</v>
      </c>
      <c r="J689" s="19">
        <v>22</v>
      </c>
      <c r="K689" s="20">
        <v>1200</v>
      </c>
      <c r="L689" s="19">
        <v>26400</v>
      </c>
      <c r="M689" s="21">
        <v>0.02</v>
      </c>
      <c r="N689" s="5">
        <v>25872</v>
      </c>
      <c r="O689" s="17" t="s">
        <v>18</v>
      </c>
      <c r="P689" s="15" t="s">
        <v>79</v>
      </c>
      <c r="Q689" s="17" t="str">
        <f t="shared" si="10"/>
        <v>Air</v>
      </c>
      <c r="R689" s="17" t="str">
        <f>_xlfn.IFNA(VLOOKUP(F689,SalesReps,2,0),"UNKOWN")</f>
        <v>Sohail</v>
      </c>
    </row>
    <row r="690" spans="1:18">
      <c r="A690" s="12">
        <v>1672</v>
      </c>
      <c r="B690" s="13">
        <v>42911</v>
      </c>
      <c r="C690" s="14" t="s">
        <v>762</v>
      </c>
      <c r="D690" s="15" t="s">
        <v>903</v>
      </c>
      <c r="E690" s="16" t="s">
        <v>7</v>
      </c>
      <c r="F690" s="15" t="s">
        <v>28</v>
      </c>
      <c r="G690" s="17" t="s">
        <v>66</v>
      </c>
      <c r="H690" s="15" t="s">
        <v>82</v>
      </c>
      <c r="I690" s="18" t="s">
        <v>905</v>
      </c>
      <c r="J690" s="19">
        <v>15</v>
      </c>
      <c r="K690" s="20">
        <v>540</v>
      </c>
      <c r="L690" s="19">
        <v>8100</v>
      </c>
      <c r="M690" s="21">
        <v>0.09</v>
      </c>
      <c r="N690" s="5">
        <v>7371</v>
      </c>
      <c r="O690" s="17" t="s">
        <v>18</v>
      </c>
      <c r="P690" s="15" t="s">
        <v>91</v>
      </c>
      <c r="Q690" s="17" t="str">
        <f t="shared" si="10"/>
        <v>Air</v>
      </c>
      <c r="R690" s="17" t="str">
        <f>_xlfn.IFNA(VLOOKUP(F690,SalesReps,2,0),"UNKOWN")</f>
        <v>Sohail</v>
      </c>
    </row>
    <row r="691" spans="1:18">
      <c r="A691" s="12">
        <v>1673</v>
      </c>
      <c r="B691" s="13">
        <v>42912</v>
      </c>
      <c r="C691" s="14" t="s">
        <v>762</v>
      </c>
      <c r="D691" s="15" t="s">
        <v>906</v>
      </c>
      <c r="E691" s="16" t="s">
        <v>7</v>
      </c>
      <c r="F691" s="15" t="s">
        <v>28</v>
      </c>
      <c r="G691" s="17" t="s">
        <v>8</v>
      </c>
      <c r="H691" s="15" t="s">
        <v>62</v>
      </c>
      <c r="I691" s="18" t="s">
        <v>665</v>
      </c>
      <c r="J691" s="19">
        <v>21</v>
      </c>
      <c r="K691" s="20">
        <v>7560</v>
      </c>
      <c r="L691" s="19">
        <v>158760</v>
      </c>
      <c r="M691" s="21">
        <v>0.1</v>
      </c>
      <c r="N691" s="5">
        <v>142884</v>
      </c>
      <c r="O691" s="17" t="s">
        <v>13</v>
      </c>
      <c r="P691" s="15" t="s">
        <v>53</v>
      </c>
      <c r="Q691" s="17" t="str">
        <f t="shared" si="10"/>
        <v>Rail</v>
      </c>
      <c r="R691" s="17" t="str">
        <f>_xlfn.IFNA(VLOOKUP(F691,SalesReps,2,0),"UNKOWN")</f>
        <v>Sohail</v>
      </c>
    </row>
    <row r="692" spans="1:18">
      <c r="A692" s="12">
        <v>1674</v>
      </c>
      <c r="B692" s="13">
        <v>42912</v>
      </c>
      <c r="C692" s="14" t="s">
        <v>762</v>
      </c>
      <c r="D692" s="15" t="s">
        <v>907</v>
      </c>
      <c r="E692" s="16" t="s">
        <v>101</v>
      </c>
      <c r="F692" s="15" t="s">
        <v>25</v>
      </c>
      <c r="G692" s="17" t="s">
        <v>8</v>
      </c>
      <c r="H692" s="15" t="s">
        <v>44</v>
      </c>
      <c r="I692" s="18" t="s">
        <v>908</v>
      </c>
      <c r="J692" s="19">
        <v>40</v>
      </c>
      <c r="K692" s="20">
        <v>4680</v>
      </c>
      <c r="L692" s="19">
        <v>187200</v>
      </c>
      <c r="M692" s="21">
        <v>7.0000000000000007E-2</v>
      </c>
      <c r="N692" s="5">
        <v>174096</v>
      </c>
      <c r="O692" s="17" t="s">
        <v>84</v>
      </c>
      <c r="P692" s="15" t="s">
        <v>53</v>
      </c>
      <c r="Q692" s="17" t="str">
        <f t="shared" si="10"/>
        <v>UNKOWN</v>
      </c>
      <c r="R692" s="17" t="str">
        <f>_xlfn.IFNA(VLOOKUP(F692,SalesReps,2,0),"UNKOWN")</f>
        <v>Amit</v>
      </c>
    </row>
    <row r="693" spans="1:18">
      <c r="A693" s="12">
        <v>1675</v>
      </c>
      <c r="B693" s="13">
        <v>42912</v>
      </c>
      <c r="C693" s="14" t="s">
        <v>762</v>
      </c>
      <c r="D693" s="15" t="s">
        <v>907</v>
      </c>
      <c r="E693" s="16" t="s">
        <v>101</v>
      </c>
      <c r="F693" s="15" t="s">
        <v>25</v>
      </c>
      <c r="G693" s="17" t="s">
        <v>12</v>
      </c>
      <c r="H693" s="15" t="s">
        <v>51</v>
      </c>
      <c r="I693" s="18" t="s">
        <v>492</v>
      </c>
      <c r="J693" s="19">
        <v>5</v>
      </c>
      <c r="K693" s="20">
        <v>300</v>
      </c>
      <c r="L693" s="19">
        <v>1500</v>
      </c>
      <c r="M693" s="21">
        <v>0.05</v>
      </c>
      <c r="N693" s="5">
        <v>1425</v>
      </c>
      <c r="O693" s="17" t="s">
        <v>84</v>
      </c>
      <c r="P693" s="15" t="s">
        <v>46</v>
      </c>
      <c r="Q693" s="17" t="str">
        <f t="shared" si="10"/>
        <v>UNKOWN</v>
      </c>
      <c r="R693" s="17" t="str">
        <f>_xlfn.IFNA(VLOOKUP(F693,SalesReps,2,0),"UNKOWN")</f>
        <v>Amit</v>
      </c>
    </row>
    <row r="694" spans="1:18">
      <c r="A694" s="12">
        <v>1676</v>
      </c>
      <c r="B694" s="13">
        <v>42912</v>
      </c>
      <c r="C694" s="14" t="s">
        <v>762</v>
      </c>
      <c r="D694" s="15" t="s">
        <v>366</v>
      </c>
      <c r="E694" s="16" t="s">
        <v>7</v>
      </c>
      <c r="F694" s="15" t="s">
        <v>30</v>
      </c>
      <c r="G694" s="17" t="s">
        <v>12</v>
      </c>
      <c r="H694" s="15" t="s">
        <v>55</v>
      </c>
      <c r="I694" s="18" t="s">
        <v>909</v>
      </c>
      <c r="J694" s="19">
        <v>36</v>
      </c>
      <c r="K694" s="20">
        <v>960</v>
      </c>
      <c r="L694" s="19">
        <v>34560</v>
      </c>
      <c r="M694" s="21">
        <v>0.03</v>
      </c>
      <c r="N694" s="5">
        <v>33523.199999999997</v>
      </c>
      <c r="O694" s="17" t="s">
        <v>84</v>
      </c>
      <c r="P694" s="15" t="s">
        <v>60</v>
      </c>
      <c r="Q694" s="17" t="str">
        <f t="shared" si="10"/>
        <v>UNKOWN</v>
      </c>
      <c r="R694" s="17" t="str">
        <f>_xlfn.IFNA(VLOOKUP(F694,SalesReps,2,0),"UNKOWN")</f>
        <v>Sohail</v>
      </c>
    </row>
    <row r="695" spans="1:18">
      <c r="A695" s="12">
        <v>1677</v>
      </c>
      <c r="B695" s="13">
        <v>42913</v>
      </c>
      <c r="C695" s="14" t="s">
        <v>762</v>
      </c>
      <c r="D695" s="15" t="s">
        <v>910</v>
      </c>
      <c r="E695" s="16" t="s">
        <v>50</v>
      </c>
      <c r="F695" s="15" t="s">
        <v>25</v>
      </c>
      <c r="G695" s="17" t="s">
        <v>8</v>
      </c>
      <c r="H695" s="15" t="s">
        <v>62</v>
      </c>
      <c r="I695" s="18" t="s">
        <v>473</v>
      </c>
      <c r="J695" s="19">
        <v>3</v>
      </c>
      <c r="K695" s="20">
        <v>1260</v>
      </c>
      <c r="L695" s="19">
        <v>3780</v>
      </c>
      <c r="M695" s="21">
        <v>0.01</v>
      </c>
      <c r="N695" s="5">
        <v>3742.2</v>
      </c>
      <c r="O695" s="17" t="s">
        <v>13</v>
      </c>
      <c r="P695" s="15" t="s">
        <v>60</v>
      </c>
      <c r="Q695" s="17" t="str">
        <f t="shared" si="10"/>
        <v>Rail</v>
      </c>
      <c r="R695" s="17" t="str">
        <f>_xlfn.IFNA(VLOOKUP(F695,SalesReps,2,0),"UNKOWN")</f>
        <v>Amit</v>
      </c>
    </row>
    <row r="696" spans="1:18">
      <c r="A696" s="12">
        <v>1678</v>
      </c>
      <c r="B696" s="13">
        <v>42913</v>
      </c>
      <c r="C696" s="14" t="s">
        <v>762</v>
      </c>
      <c r="D696" s="15" t="s">
        <v>911</v>
      </c>
      <c r="E696" s="16" t="s">
        <v>7</v>
      </c>
      <c r="F696" s="15" t="s">
        <v>28</v>
      </c>
      <c r="G696" s="17" t="s">
        <v>8</v>
      </c>
      <c r="H696" s="15" t="s">
        <v>44</v>
      </c>
      <c r="I696" s="18" t="s">
        <v>912</v>
      </c>
      <c r="J696" s="19">
        <v>34</v>
      </c>
      <c r="K696" s="20">
        <v>1800</v>
      </c>
      <c r="L696" s="19">
        <v>61200</v>
      </c>
      <c r="M696" s="21">
        <v>0.04</v>
      </c>
      <c r="N696" s="5">
        <v>58752</v>
      </c>
      <c r="O696" s="17" t="s">
        <v>15</v>
      </c>
      <c r="P696" s="15" t="s">
        <v>53</v>
      </c>
      <c r="Q696" s="17" t="str">
        <f t="shared" si="10"/>
        <v>Air</v>
      </c>
      <c r="R696" s="17" t="str">
        <f>_xlfn.IFNA(VLOOKUP(F696,SalesReps,2,0),"UNKOWN")</f>
        <v>Sohail</v>
      </c>
    </row>
    <row r="697" spans="1:18">
      <c r="A697" s="12">
        <v>1679</v>
      </c>
      <c r="B697" s="13">
        <v>42913</v>
      </c>
      <c r="C697" s="14" t="s">
        <v>762</v>
      </c>
      <c r="D697" s="15" t="s">
        <v>913</v>
      </c>
      <c r="E697" s="16" t="s">
        <v>101</v>
      </c>
      <c r="F697" s="15" t="s">
        <v>28</v>
      </c>
      <c r="G697" s="17" t="s">
        <v>12</v>
      </c>
      <c r="H697" s="15" t="s">
        <v>74</v>
      </c>
      <c r="I697" s="18" t="s">
        <v>914</v>
      </c>
      <c r="J697" s="19">
        <v>25</v>
      </c>
      <c r="K697" s="20">
        <v>2400</v>
      </c>
      <c r="L697" s="19">
        <v>60000</v>
      </c>
      <c r="M697" s="21">
        <v>0.1</v>
      </c>
      <c r="N697" s="5">
        <v>54000</v>
      </c>
      <c r="O697" s="17" t="s">
        <v>15</v>
      </c>
      <c r="P697" s="15" t="s">
        <v>60</v>
      </c>
      <c r="Q697" s="17" t="str">
        <f t="shared" si="10"/>
        <v>Air</v>
      </c>
      <c r="R697" s="17" t="str">
        <f>_xlfn.IFNA(VLOOKUP(F697,SalesReps,2,0),"UNKOWN")</f>
        <v>Sohail</v>
      </c>
    </row>
    <row r="698" spans="1:18">
      <c r="A698" s="12">
        <v>1680</v>
      </c>
      <c r="B698" s="13">
        <v>42913</v>
      </c>
      <c r="C698" s="14" t="s">
        <v>762</v>
      </c>
      <c r="D698" s="15" t="s">
        <v>915</v>
      </c>
      <c r="E698" s="16" t="s">
        <v>101</v>
      </c>
      <c r="F698" s="15" t="s">
        <v>30</v>
      </c>
      <c r="G698" s="17" t="s">
        <v>8</v>
      </c>
      <c r="H698" s="15" t="s">
        <v>44</v>
      </c>
      <c r="I698" s="18" t="s">
        <v>912</v>
      </c>
      <c r="J698" s="19">
        <v>47</v>
      </c>
      <c r="K698" s="20">
        <v>1800</v>
      </c>
      <c r="L698" s="19">
        <v>84600</v>
      </c>
      <c r="M698" s="21">
        <v>0</v>
      </c>
      <c r="N698" s="5">
        <v>84600</v>
      </c>
      <c r="O698" s="17" t="s">
        <v>15</v>
      </c>
      <c r="P698" s="15" t="s">
        <v>53</v>
      </c>
      <c r="Q698" s="17" t="str">
        <f t="shared" si="10"/>
        <v>Air</v>
      </c>
      <c r="R698" s="17" t="str">
        <f>_xlfn.IFNA(VLOOKUP(F698,SalesReps,2,0),"UNKOWN")</f>
        <v>Sohail</v>
      </c>
    </row>
    <row r="699" spans="1:18">
      <c r="A699" s="12">
        <v>1681</v>
      </c>
      <c r="B699" s="13">
        <v>42913</v>
      </c>
      <c r="C699" s="14" t="s">
        <v>762</v>
      </c>
      <c r="D699" s="15" t="s">
        <v>916</v>
      </c>
      <c r="E699" s="16" t="s">
        <v>50</v>
      </c>
      <c r="F699" s="15" t="s">
        <v>30</v>
      </c>
      <c r="G699" s="17" t="s">
        <v>8</v>
      </c>
      <c r="H699" s="15" t="s">
        <v>44</v>
      </c>
      <c r="I699" s="18" t="s">
        <v>917</v>
      </c>
      <c r="J699" s="19">
        <v>21</v>
      </c>
      <c r="K699" s="20">
        <v>3240</v>
      </c>
      <c r="L699" s="19">
        <v>68040</v>
      </c>
      <c r="M699" s="21">
        <v>0.08</v>
      </c>
      <c r="N699" s="5">
        <v>62596.800000000003</v>
      </c>
      <c r="O699" s="17" t="s">
        <v>9</v>
      </c>
      <c r="P699" s="15" t="s">
        <v>53</v>
      </c>
      <c r="Q699" s="17" t="str">
        <f t="shared" si="10"/>
        <v>Road</v>
      </c>
      <c r="R699" s="17" t="str">
        <f>_xlfn.IFNA(VLOOKUP(F699,SalesReps,2,0),"UNKOWN")</f>
        <v>Sohail</v>
      </c>
    </row>
    <row r="700" spans="1:18">
      <c r="A700" s="12">
        <v>1682</v>
      </c>
      <c r="B700" s="13">
        <v>42913</v>
      </c>
      <c r="C700" s="14" t="s">
        <v>762</v>
      </c>
      <c r="D700" s="15" t="s">
        <v>916</v>
      </c>
      <c r="E700" s="16" t="s">
        <v>50</v>
      </c>
      <c r="F700" s="15" t="s">
        <v>30</v>
      </c>
      <c r="G700" s="17" t="s">
        <v>8</v>
      </c>
      <c r="H700" s="15" t="s">
        <v>62</v>
      </c>
      <c r="I700" s="18" t="s">
        <v>681</v>
      </c>
      <c r="J700" s="19">
        <v>18</v>
      </c>
      <c r="K700" s="20">
        <v>12360</v>
      </c>
      <c r="L700" s="19">
        <v>222480</v>
      </c>
      <c r="M700" s="21">
        <v>7.0000000000000007E-2</v>
      </c>
      <c r="N700" s="5">
        <v>206906.4</v>
      </c>
      <c r="O700" s="17" t="s">
        <v>9</v>
      </c>
      <c r="P700" s="15" t="s">
        <v>53</v>
      </c>
      <c r="Q700" s="17" t="str">
        <f t="shared" si="10"/>
        <v>Road</v>
      </c>
      <c r="R700" s="17" t="str">
        <f>_xlfn.IFNA(VLOOKUP(F700,SalesReps,2,0),"UNKOWN")</f>
        <v>Sohail</v>
      </c>
    </row>
    <row r="701" spans="1:18">
      <c r="A701" s="12">
        <v>1683</v>
      </c>
      <c r="B701" s="13">
        <v>42913</v>
      </c>
      <c r="C701" s="14" t="s">
        <v>762</v>
      </c>
      <c r="D701" s="15" t="s">
        <v>918</v>
      </c>
      <c r="E701" s="16" t="s">
        <v>50</v>
      </c>
      <c r="F701" s="15" t="s">
        <v>25</v>
      </c>
      <c r="G701" s="17" t="s">
        <v>12</v>
      </c>
      <c r="H701" s="15" t="s">
        <v>51</v>
      </c>
      <c r="I701" s="18" t="s">
        <v>919</v>
      </c>
      <c r="J701" s="19">
        <v>34</v>
      </c>
      <c r="K701" s="20">
        <v>120</v>
      </c>
      <c r="L701" s="19">
        <v>4080</v>
      </c>
      <c r="M701" s="21">
        <v>0.06</v>
      </c>
      <c r="N701" s="5">
        <v>3835.2</v>
      </c>
      <c r="O701" s="17" t="s">
        <v>9</v>
      </c>
      <c r="P701" s="15" t="s">
        <v>53</v>
      </c>
      <c r="Q701" s="17" t="str">
        <f t="shared" si="10"/>
        <v>Road</v>
      </c>
      <c r="R701" s="17" t="str">
        <f>_xlfn.IFNA(VLOOKUP(F701,SalesReps,2,0),"UNKOWN")</f>
        <v>Amit</v>
      </c>
    </row>
    <row r="702" spans="1:18">
      <c r="A702" s="12">
        <v>1684</v>
      </c>
      <c r="B702" s="13">
        <v>42913</v>
      </c>
      <c r="C702" s="14" t="s">
        <v>762</v>
      </c>
      <c r="D702" s="15" t="s">
        <v>920</v>
      </c>
      <c r="E702" s="16" t="s">
        <v>101</v>
      </c>
      <c r="F702" s="15" t="s">
        <v>25</v>
      </c>
      <c r="G702" s="17" t="s">
        <v>8</v>
      </c>
      <c r="H702" s="15" t="s">
        <v>44</v>
      </c>
      <c r="I702" s="18" t="s">
        <v>921</v>
      </c>
      <c r="J702" s="19">
        <v>30</v>
      </c>
      <c r="K702" s="20">
        <v>6960</v>
      </c>
      <c r="L702" s="19">
        <v>208800</v>
      </c>
      <c r="M702" s="21">
        <v>7.0000000000000007E-2</v>
      </c>
      <c r="N702" s="5">
        <v>194184</v>
      </c>
      <c r="O702" s="17" t="s">
        <v>18</v>
      </c>
      <c r="P702" s="15" t="s">
        <v>53</v>
      </c>
      <c r="Q702" s="17" t="str">
        <f t="shared" si="10"/>
        <v>Air</v>
      </c>
      <c r="R702" s="17" t="str">
        <f>_xlfn.IFNA(VLOOKUP(F702,SalesReps,2,0),"UNKOWN")</f>
        <v>Amit</v>
      </c>
    </row>
    <row r="703" spans="1:18">
      <c r="A703" s="12">
        <v>1685</v>
      </c>
      <c r="B703" s="13">
        <v>42913</v>
      </c>
      <c r="C703" s="14" t="s">
        <v>762</v>
      </c>
      <c r="D703" s="15" t="s">
        <v>920</v>
      </c>
      <c r="E703" s="16" t="s">
        <v>101</v>
      </c>
      <c r="F703" s="15" t="s">
        <v>25</v>
      </c>
      <c r="G703" s="17" t="s">
        <v>12</v>
      </c>
      <c r="H703" s="15" t="s">
        <v>51</v>
      </c>
      <c r="I703" s="18" t="s">
        <v>922</v>
      </c>
      <c r="J703" s="19">
        <v>1</v>
      </c>
      <c r="K703" s="20">
        <v>2280</v>
      </c>
      <c r="L703" s="19">
        <v>2280</v>
      </c>
      <c r="M703" s="21">
        <v>0.02</v>
      </c>
      <c r="N703" s="5">
        <v>2234.4</v>
      </c>
      <c r="O703" s="17" t="s">
        <v>18</v>
      </c>
      <c r="P703" s="15" t="s">
        <v>49</v>
      </c>
      <c r="Q703" s="17" t="str">
        <f t="shared" si="10"/>
        <v>Air</v>
      </c>
      <c r="R703" s="17" t="str">
        <f>_xlfn.IFNA(VLOOKUP(F703,SalesReps,2,0),"UNKOWN")</f>
        <v>Amit</v>
      </c>
    </row>
    <row r="704" spans="1:18">
      <c r="A704" s="12">
        <v>1686</v>
      </c>
      <c r="B704" s="13">
        <v>42913</v>
      </c>
      <c r="C704" s="14" t="s">
        <v>762</v>
      </c>
      <c r="D704" s="15" t="s">
        <v>923</v>
      </c>
      <c r="E704" s="16" t="s">
        <v>11</v>
      </c>
      <c r="F704" s="15" t="s">
        <v>30</v>
      </c>
      <c r="G704" s="17" t="s">
        <v>12</v>
      </c>
      <c r="H704" s="15" t="s">
        <v>51</v>
      </c>
      <c r="I704" s="18" t="s">
        <v>924</v>
      </c>
      <c r="J704" s="19">
        <v>50</v>
      </c>
      <c r="K704" s="20">
        <v>300</v>
      </c>
      <c r="L704" s="19">
        <v>15000</v>
      </c>
      <c r="M704" s="21">
        <v>0.03</v>
      </c>
      <c r="N704" s="5">
        <v>14550</v>
      </c>
      <c r="O704" s="17" t="s">
        <v>15</v>
      </c>
      <c r="P704" s="15" t="s">
        <v>53</v>
      </c>
      <c r="Q704" s="17" t="str">
        <f t="shared" si="10"/>
        <v>Air</v>
      </c>
      <c r="R704" s="17" t="str">
        <f>_xlfn.IFNA(VLOOKUP(F704,SalesReps,2,0),"UNKOWN")</f>
        <v>Sohail</v>
      </c>
    </row>
    <row r="705" spans="1:18">
      <c r="A705" s="12">
        <v>1687</v>
      </c>
      <c r="B705" s="13">
        <v>42913</v>
      </c>
      <c r="C705" s="14" t="s">
        <v>762</v>
      </c>
      <c r="D705" s="15" t="s">
        <v>923</v>
      </c>
      <c r="E705" s="16" t="s">
        <v>11</v>
      </c>
      <c r="F705" s="15" t="s">
        <v>30</v>
      </c>
      <c r="G705" s="17" t="s">
        <v>12</v>
      </c>
      <c r="H705" s="15" t="s">
        <v>51</v>
      </c>
      <c r="I705" s="18" t="s">
        <v>215</v>
      </c>
      <c r="J705" s="19">
        <v>4</v>
      </c>
      <c r="K705" s="20">
        <v>240</v>
      </c>
      <c r="L705" s="19">
        <v>960</v>
      </c>
      <c r="M705" s="21">
        <v>0.06</v>
      </c>
      <c r="N705" s="5">
        <v>902.4</v>
      </c>
      <c r="O705" s="17" t="s">
        <v>15</v>
      </c>
      <c r="P705" s="15" t="s">
        <v>49</v>
      </c>
      <c r="Q705" s="17" t="str">
        <f t="shared" si="10"/>
        <v>Air</v>
      </c>
      <c r="R705" s="17" t="str">
        <f>_xlfn.IFNA(VLOOKUP(F705,SalesReps,2,0),"UNKOWN")</f>
        <v>Sohail</v>
      </c>
    </row>
    <row r="706" spans="1:18">
      <c r="A706" s="12">
        <v>1688</v>
      </c>
      <c r="B706" s="13">
        <v>42914</v>
      </c>
      <c r="C706" s="14" t="s">
        <v>762</v>
      </c>
      <c r="D706" s="15" t="s">
        <v>925</v>
      </c>
      <c r="E706" s="16" t="s">
        <v>101</v>
      </c>
      <c r="F706" s="15" t="s">
        <v>27</v>
      </c>
      <c r="G706" s="17" t="s">
        <v>12</v>
      </c>
      <c r="H706" s="15" t="s">
        <v>47</v>
      </c>
      <c r="I706" s="18" t="s">
        <v>926</v>
      </c>
      <c r="J706" s="19">
        <v>37</v>
      </c>
      <c r="K706" s="20">
        <v>3360</v>
      </c>
      <c r="L706" s="19">
        <v>124320</v>
      </c>
      <c r="M706" s="21">
        <v>0.05</v>
      </c>
      <c r="N706" s="5">
        <v>118104</v>
      </c>
      <c r="O706" s="17" t="s">
        <v>84</v>
      </c>
      <c r="P706" s="15" t="s">
        <v>91</v>
      </c>
      <c r="Q706" s="17" t="str">
        <f t="shared" si="10"/>
        <v>UNKOWN</v>
      </c>
      <c r="R706" s="17" t="str">
        <f>_xlfn.IFNA(VLOOKUP(F706,SalesReps,2,0),"UNKOWN")</f>
        <v>Amit</v>
      </c>
    </row>
    <row r="707" spans="1:18">
      <c r="A707" s="12">
        <v>1689</v>
      </c>
      <c r="B707" s="13">
        <v>42914</v>
      </c>
      <c r="C707" s="14" t="s">
        <v>762</v>
      </c>
      <c r="D707" s="15" t="s">
        <v>144</v>
      </c>
      <c r="E707" s="16" t="s">
        <v>11</v>
      </c>
      <c r="F707" s="15" t="s">
        <v>30</v>
      </c>
      <c r="G707" s="17" t="s">
        <v>66</v>
      </c>
      <c r="H707" s="15" t="s">
        <v>125</v>
      </c>
      <c r="I707" s="18" t="s">
        <v>927</v>
      </c>
      <c r="J707" s="19">
        <v>7</v>
      </c>
      <c r="K707" s="20">
        <v>24060</v>
      </c>
      <c r="L707" s="19">
        <v>168420</v>
      </c>
      <c r="M707" s="21">
        <v>0.05</v>
      </c>
      <c r="N707" s="5">
        <v>159999</v>
      </c>
      <c r="O707" s="17" t="s">
        <v>9</v>
      </c>
      <c r="P707" s="15" t="s">
        <v>53</v>
      </c>
      <c r="Q707" s="17" t="str">
        <f t="shared" si="10"/>
        <v>Road</v>
      </c>
      <c r="R707" s="17" t="str">
        <f>_xlfn.IFNA(VLOOKUP(F707,SalesReps,2,0),"UNKOWN")</f>
        <v>Sohail</v>
      </c>
    </row>
    <row r="708" spans="1:18">
      <c r="A708" s="12">
        <v>1690</v>
      </c>
      <c r="B708" s="13">
        <v>42914</v>
      </c>
      <c r="C708" s="14" t="s">
        <v>762</v>
      </c>
      <c r="D708" s="15" t="s">
        <v>928</v>
      </c>
      <c r="E708" s="16" t="s">
        <v>11</v>
      </c>
      <c r="F708" s="15" t="s">
        <v>28</v>
      </c>
      <c r="G708" s="17" t="s">
        <v>66</v>
      </c>
      <c r="H708" s="15" t="s">
        <v>82</v>
      </c>
      <c r="I708" s="18" t="s">
        <v>240</v>
      </c>
      <c r="J708" s="19">
        <v>9</v>
      </c>
      <c r="K708" s="20">
        <v>480</v>
      </c>
      <c r="L708" s="19">
        <v>4320</v>
      </c>
      <c r="M708" s="21">
        <v>0.06</v>
      </c>
      <c r="N708" s="5">
        <v>4060.8</v>
      </c>
      <c r="O708" s="17" t="s">
        <v>18</v>
      </c>
      <c r="P708" s="15" t="s">
        <v>46</v>
      </c>
      <c r="Q708" s="17" t="str">
        <f t="shared" si="10"/>
        <v>Air</v>
      </c>
      <c r="R708" s="17" t="str">
        <f>_xlfn.IFNA(VLOOKUP(F708,SalesReps,2,0),"UNKOWN")</f>
        <v>Sohail</v>
      </c>
    </row>
    <row r="709" spans="1:18">
      <c r="A709" s="12">
        <v>1691</v>
      </c>
      <c r="B709" s="13">
        <v>42914</v>
      </c>
      <c r="C709" s="14" t="s">
        <v>762</v>
      </c>
      <c r="D709" s="15" t="s">
        <v>929</v>
      </c>
      <c r="E709" s="16" t="s">
        <v>11</v>
      </c>
      <c r="F709" s="15" t="s">
        <v>25</v>
      </c>
      <c r="G709" s="17" t="s">
        <v>8</v>
      </c>
      <c r="H709" s="15" t="s">
        <v>70</v>
      </c>
      <c r="I709" s="18" t="s">
        <v>92</v>
      </c>
      <c r="J709" s="19">
        <v>37</v>
      </c>
      <c r="K709" s="20">
        <v>5460</v>
      </c>
      <c r="L709" s="19">
        <v>202020</v>
      </c>
      <c r="M709" s="21">
        <v>0.04</v>
      </c>
      <c r="N709" s="5">
        <v>193939.20000000001</v>
      </c>
      <c r="O709" s="17" t="s">
        <v>13</v>
      </c>
      <c r="P709" s="15" t="s">
        <v>53</v>
      </c>
      <c r="Q709" s="17" t="str">
        <f t="shared" si="10"/>
        <v>Rail</v>
      </c>
      <c r="R709" s="17" t="str">
        <f>_xlfn.IFNA(VLOOKUP(F709,SalesReps,2,0),"UNKOWN")</f>
        <v>Amit</v>
      </c>
    </row>
    <row r="710" spans="1:18">
      <c r="A710" s="12">
        <v>1692</v>
      </c>
      <c r="B710" s="13">
        <v>42914</v>
      </c>
      <c r="C710" s="14" t="s">
        <v>762</v>
      </c>
      <c r="D710" s="15" t="s">
        <v>930</v>
      </c>
      <c r="E710" s="16" t="s">
        <v>7</v>
      </c>
      <c r="F710" s="15" t="s">
        <v>27</v>
      </c>
      <c r="G710" s="17" t="s">
        <v>12</v>
      </c>
      <c r="H710" s="15" t="s">
        <v>114</v>
      </c>
      <c r="I710" s="18" t="s">
        <v>931</v>
      </c>
      <c r="J710" s="19">
        <v>36</v>
      </c>
      <c r="K710" s="20">
        <v>300</v>
      </c>
      <c r="L710" s="19">
        <v>10800</v>
      </c>
      <c r="M710" s="21">
        <v>0.03</v>
      </c>
      <c r="N710" s="5">
        <v>10476</v>
      </c>
      <c r="O710" s="17" t="s">
        <v>15</v>
      </c>
      <c r="P710" s="15" t="s">
        <v>53</v>
      </c>
      <c r="Q710" s="17" t="str">
        <f t="shared" si="10"/>
        <v>Air</v>
      </c>
      <c r="R710" s="17" t="str">
        <f>_xlfn.IFNA(VLOOKUP(F710,SalesReps,2,0),"UNKOWN")</f>
        <v>Amit</v>
      </c>
    </row>
    <row r="711" spans="1:18">
      <c r="A711" s="12">
        <v>1693</v>
      </c>
      <c r="B711" s="13">
        <v>42914</v>
      </c>
      <c r="C711" s="14" t="s">
        <v>762</v>
      </c>
      <c r="D711" s="15" t="s">
        <v>930</v>
      </c>
      <c r="E711" s="16" t="s">
        <v>7</v>
      </c>
      <c r="F711" s="15" t="s">
        <v>27</v>
      </c>
      <c r="G711" s="17" t="s">
        <v>8</v>
      </c>
      <c r="H711" s="15" t="s">
        <v>44</v>
      </c>
      <c r="I711" s="18" t="s">
        <v>550</v>
      </c>
      <c r="J711" s="19">
        <v>31</v>
      </c>
      <c r="K711" s="20">
        <v>4980</v>
      </c>
      <c r="L711" s="19">
        <v>154380</v>
      </c>
      <c r="M711" s="21">
        <v>0.08</v>
      </c>
      <c r="N711" s="5">
        <v>142029.6</v>
      </c>
      <c r="O711" s="17" t="s">
        <v>15</v>
      </c>
      <c r="P711" s="15" t="s">
        <v>91</v>
      </c>
      <c r="Q711" s="17" t="str">
        <f t="shared" si="10"/>
        <v>Air</v>
      </c>
      <c r="R711" s="17" t="str">
        <f>_xlfn.IFNA(VLOOKUP(F711,SalesReps,2,0),"UNKOWN")</f>
        <v>Amit</v>
      </c>
    </row>
    <row r="712" spans="1:18">
      <c r="A712" s="12">
        <v>1694</v>
      </c>
      <c r="B712" s="13">
        <v>42915</v>
      </c>
      <c r="C712" s="14" t="s">
        <v>762</v>
      </c>
      <c r="D712" s="15" t="s">
        <v>643</v>
      </c>
      <c r="E712" s="16" t="s">
        <v>101</v>
      </c>
      <c r="F712" s="15" t="s">
        <v>28</v>
      </c>
      <c r="G712" s="17" t="s">
        <v>8</v>
      </c>
      <c r="H712" s="15" t="s">
        <v>62</v>
      </c>
      <c r="I712" s="18" t="s">
        <v>385</v>
      </c>
      <c r="J712" s="19">
        <v>41</v>
      </c>
      <c r="K712" s="20">
        <v>3960</v>
      </c>
      <c r="L712" s="19">
        <v>162360</v>
      </c>
      <c r="M712" s="21">
        <v>0.04</v>
      </c>
      <c r="N712" s="5">
        <v>155865.60000000001</v>
      </c>
      <c r="O712" s="17" t="s">
        <v>15</v>
      </c>
      <c r="P712" s="15" t="s">
        <v>79</v>
      </c>
      <c r="Q712" s="17" t="str">
        <f t="shared" si="10"/>
        <v>Air</v>
      </c>
      <c r="R712" s="17" t="str">
        <f>_xlfn.IFNA(VLOOKUP(F712,SalesReps,2,0),"UNKOWN")</f>
        <v>Sohail</v>
      </c>
    </row>
    <row r="713" spans="1:18">
      <c r="A713" s="12">
        <v>1695</v>
      </c>
      <c r="B713" s="13">
        <v>42915</v>
      </c>
      <c r="C713" s="14" t="s">
        <v>762</v>
      </c>
      <c r="D713" s="15" t="s">
        <v>907</v>
      </c>
      <c r="E713" s="16" t="s">
        <v>101</v>
      </c>
      <c r="F713" s="15" t="s">
        <v>25</v>
      </c>
      <c r="G713" s="17" t="s">
        <v>66</v>
      </c>
      <c r="H713" s="15" t="s">
        <v>199</v>
      </c>
      <c r="I713" s="18" t="s">
        <v>932</v>
      </c>
      <c r="J713" s="19">
        <v>14</v>
      </c>
      <c r="K713" s="20">
        <v>15660</v>
      </c>
      <c r="L713" s="19">
        <v>219240</v>
      </c>
      <c r="M713" s="21">
        <v>0.1</v>
      </c>
      <c r="N713" s="5">
        <v>197316</v>
      </c>
      <c r="O713" s="17" t="s">
        <v>9</v>
      </c>
      <c r="P713" s="15" t="s">
        <v>46</v>
      </c>
      <c r="Q713" s="17" t="str">
        <f t="shared" si="10"/>
        <v>Road</v>
      </c>
      <c r="R713" s="17" t="str">
        <f>_xlfn.IFNA(VLOOKUP(F713,SalesReps,2,0),"UNKOWN")</f>
        <v>Amit</v>
      </c>
    </row>
    <row r="714" spans="1:18">
      <c r="A714" s="12">
        <v>1696</v>
      </c>
      <c r="B714" s="13">
        <v>42915</v>
      </c>
      <c r="C714" s="14" t="s">
        <v>762</v>
      </c>
      <c r="D714" s="15" t="s">
        <v>933</v>
      </c>
      <c r="E714" s="16" t="s">
        <v>50</v>
      </c>
      <c r="F714" s="15" t="s">
        <v>25</v>
      </c>
      <c r="G714" s="17" t="s">
        <v>12</v>
      </c>
      <c r="H714" s="15" t="s">
        <v>128</v>
      </c>
      <c r="I714" s="18" t="s">
        <v>934</v>
      </c>
      <c r="J714" s="19">
        <v>6</v>
      </c>
      <c r="K714" s="20">
        <v>1260</v>
      </c>
      <c r="L714" s="19">
        <v>7560</v>
      </c>
      <c r="M714" s="21">
        <v>0.09</v>
      </c>
      <c r="N714" s="5">
        <v>6879.6</v>
      </c>
      <c r="O714" s="17" t="s">
        <v>15</v>
      </c>
      <c r="P714" s="15" t="s">
        <v>53</v>
      </c>
      <c r="Q714" s="17" t="str">
        <f t="shared" si="10"/>
        <v>Air</v>
      </c>
      <c r="R714" s="17" t="str">
        <f>_xlfn.IFNA(VLOOKUP(F714,SalesReps,2,0),"UNKOWN")</f>
        <v>Amit</v>
      </c>
    </row>
    <row r="715" spans="1:18">
      <c r="A715" s="12">
        <v>1697</v>
      </c>
      <c r="B715" s="13">
        <v>42915</v>
      </c>
      <c r="C715" s="14" t="s">
        <v>762</v>
      </c>
      <c r="D715" s="15" t="s">
        <v>935</v>
      </c>
      <c r="E715" s="16" t="s">
        <v>101</v>
      </c>
      <c r="F715" s="15" t="s">
        <v>25</v>
      </c>
      <c r="G715" s="17" t="s">
        <v>8</v>
      </c>
      <c r="H715" s="15" t="s">
        <v>62</v>
      </c>
      <c r="I715" s="18" t="s">
        <v>272</v>
      </c>
      <c r="J715" s="19">
        <v>30</v>
      </c>
      <c r="K715" s="20">
        <v>5160</v>
      </c>
      <c r="L715" s="19">
        <v>154800</v>
      </c>
      <c r="M715" s="21">
        <v>0</v>
      </c>
      <c r="N715" s="5">
        <v>154800</v>
      </c>
      <c r="O715" s="17" t="s">
        <v>13</v>
      </c>
      <c r="P715" s="15" t="s">
        <v>49</v>
      </c>
      <c r="Q715" s="17" t="str">
        <f t="shared" si="10"/>
        <v>Rail</v>
      </c>
      <c r="R715" s="17" t="str">
        <f>_xlfn.IFNA(VLOOKUP(F715,SalesReps,2,0),"UNKOWN")</f>
        <v>Amit</v>
      </c>
    </row>
    <row r="716" spans="1:18">
      <c r="A716" s="12">
        <v>1698</v>
      </c>
      <c r="B716" s="13">
        <v>42915</v>
      </c>
      <c r="C716" s="14" t="s">
        <v>762</v>
      </c>
      <c r="D716" s="15" t="s">
        <v>936</v>
      </c>
      <c r="E716" s="16" t="s">
        <v>50</v>
      </c>
      <c r="F716" s="15" t="s">
        <v>30</v>
      </c>
      <c r="G716" s="17" t="s">
        <v>66</v>
      </c>
      <c r="H716" s="15" t="s">
        <v>82</v>
      </c>
      <c r="I716" s="18" t="s">
        <v>937</v>
      </c>
      <c r="J716" s="19">
        <v>10</v>
      </c>
      <c r="K716" s="20">
        <v>300</v>
      </c>
      <c r="L716" s="19">
        <v>3000</v>
      </c>
      <c r="M716" s="21">
        <v>0.01</v>
      </c>
      <c r="N716" s="5">
        <v>2970</v>
      </c>
      <c r="O716" s="17" t="s">
        <v>18</v>
      </c>
      <c r="P716" s="15" t="s">
        <v>53</v>
      </c>
      <c r="Q716" s="17" t="str">
        <f t="shared" si="10"/>
        <v>Air</v>
      </c>
      <c r="R716" s="17" t="str">
        <f>_xlfn.IFNA(VLOOKUP(F716,SalesReps,2,0),"UNKOWN")</f>
        <v>Sohail</v>
      </c>
    </row>
    <row r="717" spans="1:18">
      <c r="A717" s="12">
        <v>1699</v>
      </c>
      <c r="B717" s="13">
        <v>42915</v>
      </c>
      <c r="C717" s="14" t="s">
        <v>762</v>
      </c>
      <c r="D717" s="15" t="s">
        <v>936</v>
      </c>
      <c r="E717" s="16" t="s">
        <v>50</v>
      </c>
      <c r="F717" s="15" t="s">
        <v>30</v>
      </c>
      <c r="G717" s="17" t="s">
        <v>8</v>
      </c>
      <c r="H717" s="15" t="s">
        <v>62</v>
      </c>
      <c r="I717" s="18" t="s">
        <v>319</v>
      </c>
      <c r="J717" s="19">
        <v>45</v>
      </c>
      <c r="K717" s="20">
        <v>2160</v>
      </c>
      <c r="L717" s="19">
        <v>97200</v>
      </c>
      <c r="M717" s="21">
        <v>0.03</v>
      </c>
      <c r="N717" s="5">
        <v>94284</v>
      </c>
      <c r="O717" s="17" t="s">
        <v>18</v>
      </c>
      <c r="P717" s="15" t="s">
        <v>53</v>
      </c>
      <c r="Q717" s="17" t="str">
        <f t="shared" si="10"/>
        <v>Air</v>
      </c>
      <c r="R717" s="17" t="str">
        <f>_xlfn.IFNA(VLOOKUP(F717,SalesReps,2,0),"UNKOWN")</f>
        <v>Sohail</v>
      </c>
    </row>
    <row r="718" spans="1:18">
      <c r="A718" s="12">
        <v>1700</v>
      </c>
      <c r="B718" s="13">
        <v>42915</v>
      </c>
      <c r="C718" s="14" t="s">
        <v>762</v>
      </c>
      <c r="D718" s="15" t="s">
        <v>308</v>
      </c>
      <c r="E718" s="16" t="s">
        <v>11</v>
      </c>
      <c r="F718" s="15" t="s">
        <v>25</v>
      </c>
      <c r="G718" s="17" t="s">
        <v>12</v>
      </c>
      <c r="H718" s="15" t="s">
        <v>55</v>
      </c>
      <c r="I718" s="18" t="s">
        <v>938</v>
      </c>
      <c r="J718" s="19">
        <v>35</v>
      </c>
      <c r="K718" s="20">
        <v>1020</v>
      </c>
      <c r="L718" s="19">
        <v>35700</v>
      </c>
      <c r="M718" s="21">
        <v>0.09</v>
      </c>
      <c r="N718" s="5">
        <v>32487</v>
      </c>
      <c r="O718" s="17" t="s">
        <v>9</v>
      </c>
      <c r="P718" s="15" t="s">
        <v>53</v>
      </c>
      <c r="Q718" s="17" t="str">
        <f t="shared" si="10"/>
        <v>Road</v>
      </c>
      <c r="R718" s="17" t="str">
        <f>_xlfn.IFNA(VLOOKUP(F718,SalesReps,2,0),"UNKOWN")</f>
        <v>Amit</v>
      </c>
    </row>
    <row r="719" spans="1:18">
      <c r="A719" s="12">
        <v>1701</v>
      </c>
      <c r="B719" s="13">
        <v>42915</v>
      </c>
      <c r="C719" s="14" t="s">
        <v>762</v>
      </c>
      <c r="D719" s="15" t="s">
        <v>308</v>
      </c>
      <c r="E719" s="16" t="s">
        <v>11</v>
      </c>
      <c r="F719" s="15" t="s">
        <v>25</v>
      </c>
      <c r="G719" s="17" t="s">
        <v>66</v>
      </c>
      <c r="H719" s="15" t="s">
        <v>125</v>
      </c>
      <c r="I719" s="18" t="s">
        <v>147</v>
      </c>
      <c r="J719" s="19">
        <v>7</v>
      </c>
      <c r="K719" s="20">
        <v>22620</v>
      </c>
      <c r="L719" s="19">
        <v>158340</v>
      </c>
      <c r="M719" s="21">
        <v>0.04</v>
      </c>
      <c r="N719" s="5">
        <v>152006.39999999999</v>
      </c>
      <c r="O719" s="17" t="s">
        <v>9</v>
      </c>
      <c r="P719" s="15" t="s">
        <v>64</v>
      </c>
      <c r="Q719" s="17" t="str">
        <f t="shared" si="10"/>
        <v>Road</v>
      </c>
      <c r="R719" s="17" t="str">
        <f>_xlfn.IFNA(VLOOKUP(F719,SalesReps,2,0),"UNKOWN")</f>
        <v>Amit</v>
      </c>
    </row>
    <row r="720" spans="1:18">
      <c r="A720" s="12">
        <v>1702</v>
      </c>
      <c r="B720" s="13">
        <v>42915</v>
      </c>
      <c r="C720" s="14" t="s">
        <v>762</v>
      </c>
      <c r="D720" s="15" t="s">
        <v>734</v>
      </c>
      <c r="E720" s="16" t="s">
        <v>7</v>
      </c>
      <c r="F720" s="15" t="s">
        <v>25</v>
      </c>
      <c r="G720" s="17" t="s">
        <v>66</v>
      </c>
      <c r="H720" s="15" t="s">
        <v>82</v>
      </c>
      <c r="I720" s="18" t="s">
        <v>240</v>
      </c>
      <c r="J720" s="19">
        <v>1</v>
      </c>
      <c r="K720" s="20">
        <v>480</v>
      </c>
      <c r="L720" s="19">
        <v>480</v>
      </c>
      <c r="M720" s="21">
        <v>0.05</v>
      </c>
      <c r="N720" s="5">
        <v>456</v>
      </c>
      <c r="O720" s="17" t="s">
        <v>13</v>
      </c>
      <c r="P720" s="15" t="s">
        <v>53</v>
      </c>
      <c r="Q720" s="17" t="str">
        <f t="shared" si="10"/>
        <v>Rail</v>
      </c>
      <c r="R720" s="17" t="str">
        <f>_xlfn.IFNA(VLOOKUP(F720,SalesReps,2,0),"UNKOWN")</f>
        <v>Amit</v>
      </c>
    </row>
    <row r="721" spans="1:18">
      <c r="A721" s="12">
        <v>1703</v>
      </c>
      <c r="B721" s="13">
        <v>42916</v>
      </c>
      <c r="C721" s="14" t="s">
        <v>762</v>
      </c>
      <c r="D721" s="15" t="s">
        <v>152</v>
      </c>
      <c r="E721" s="16" t="s">
        <v>101</v>
      </c>
      <c r="F721" s="15" t="s">
        <v>30</v>
      </c>
      <c r="G721" s="17" t="s">
        <v>12</v>
      </c>
      <c r="H721" s="15" t="s">
        <v>55</v>
      </c>
      <c r="I721" s="18" t="s">
        <v>939</v>
      </c>
      <c r="J721" s="19">
        <v>11</v>
      </c>
      <c r="K721" s="20">
        <v>5760</v>
      </c>
      <c r="L721" s="19">
        <v>63360</v>
      </c>
      <c r="M721" s="21">
        <v>0.01</v>
      </c>
      <c r="N721" s="5">
        <v>62726.400000000001</v>
      </c>
      <c r="O721" s="17" t="s">
        <v>84</v>
      </c>
      <c r="P721" s="15" t="s">
        <v>49</v>
      </c>
      <c r="Q721" s="17" t="str">
        <f t="shared" si="10"/>
        <v>UNKOWN</v>
      </c>
      <c r="R721" s="17" t="str">
        <f>_xlfn.IFNA(VLOOKUP(F721,SalesReps,2,0),"UNKOWN")</f>
        <v>Sohail</v>
      </c>
    </row>
    <row r="722" spans="1:18">
      <c r="A722" s="12">
        <v>1704</v>
      </c>
      <c r="B722" s="13">
        <v>42916</v>
      </c>
      <c r="C722" s="14" t="s">
        <v>762</v>
      </c>
      <c r="D722" s="15" t="s">
        <v>933</v>
      </c>
      <c r="E722" s="16" t="s">
        <v>50</v>
      </c>
      <c r="F722" s="15" t="s">
        <v>25</v>
      </c>
      <c r="G722" s="17" t="s">
        <v>66</v>
      </c>
      <c r="H722" s="15" t="s">
        <v>67</v>
      </c>
      <c r="I722" s="18" t="s">
        <v>940</v>
      </c>
      <c r="J722" s="19">
        <v>5</v>
      </c>
      <c r="K722" s="20">
        <v>19260</v>
      </c>
      <c r="L722" s="19">
        <v>96300</v>
      </c>
      <c r="M722" s="21">
        <v>0.01</v>
      </c>
      <c r="N722" s="5">
        <v>95337</v>
      </c>
      <c r="O722" s="17" t="s">
        <v>18</v>
      </c>
      <c r="P722" s="15" t="s">
        <v>49</v>
      </c>
      <c r="Q722" s="17" t="str">
        <f t="shared" si="10"/>
        <v>Air</v>
      </c>
      <c r="R722" s="17" t="str">
        <f>_xlfn.IFNA(VLOOKUP(F722,SalesReps,2,0),"UNKOWN")</f>
        <v>Amit</v>
      </c>
    </row>
    <row r="723" spans="1:18">
      <c r="A723" s="12">
        <v>1705</v>
      </c>
      <c r="B723" s="13">
        <v>42917</v>
      </c>
      <c r="C723" s="14" t="s">
        <v>941</v>
      </c>
      <c r="D723" s="15" t="s">
        <v>942</v>
      </c>
      <c r="E723" s="16" t="s">
        <v>50</v>
      </c>
      <c r="F723" s="15" t="s">
        <v>30</v>
      </c>
      <c r="G723" s="17" t="s">
        <v>12</v>
      </c>
      <c r="H723" s="15" t="s">
        <v>55</v>
      </c>
      <c r="I723" s="18" t="s">
        <v>943</v>
      </c>
      <c r="J723" s="19">
        <v>47</v>
      </c>
      <c r="K723" s="20">
        <v>10080</v>
      </c>
      <c r="L723" s="19">
        <v>473760</v>
      </c>
      <c r="M723" s="21">
        <v>0.01</v>
      </c>
      <c r="N723" s="5">
        <v>469022.4</v>
      </c>
      <c r="O723" s="17" t="s">
        <v>15</v>
      </c>
      <c r="P723" s="15" t="s">
        <v>79</v>
      </c>
      <c r="Q723" s="17" t="str">
        <f t="shared" si="10"/>
        <v>Air</v>
      </c>
      <c r="R723" s="17" t="str">
        <f>_xlfn.IFNA(VLOOKUP(F723,SalesReps,2,0),"UNKOWN")</f>
        <v>Sohail</v>
      </c>
    </row>
    <row r="724" spans="1:18">
      <c r="A724" s="12">
        <v>1706</v>
      </c>
      <c r="B724" s="13">
        <v>42917</v>
      </c>
      <c r="C724" s="14" t="s">
        <v>941</v>
      </c>
      <c r="D724" s="15" t="s">
        <v>944</v>
      </c>
      <c r="E724" s="16" t="s">
        <v>7</v>
      </c>
      <c r="F724" s="15" t="s">
        <v>25</v>
      </c>
      <c r="G724" s="17" t="s">
        <v>12</v>
      </c>
      <c r="H724" s="15" t="s">
        <v>128</v>
      </c>
      <c r="I724" s="18" t="s">
        <v>945</v>
      </c>
      <c r="J724" s="19">
        <v>16</v>
      </c>
      <c r="K724" s="20">
        <v>7440</v>
      </c>
      <c r="L724" s="19">
        <v>119040</v>
      </c>
      <c r="M724" s="21">
        <v>0.01</v>
      </c>
      <c r="N724" s="5">
        <v>117849.60000000001</v>
      </c>
      <c r="O724" s="17" t="s">
        <v>18</v>
      </c>
      <c r="P724" s="15" t="s">
        <v>53</v>
      </c>
      <c r="Q724" s="17" t="str">
        <f t="shared" ref="Q724:Q787" si="11">IF(O724=$H$6,$I$6,IF(O724=$H$7,$I$7,IF(O724=$H$8,$I$8,IF(O724=$H$9,$I$9,"UNKOWN"))))</f>
        <v>Air</v>
      </c>
      <c r="R724" s="17" t="str">
        <f>_xlfn.IFNA(VLOOKUP(F724,SalesReps,2,0),"UNKOWN")</f>
        <v>Amit</v>
      </c>
    </row>
    <row r="725" spans="1:18">
      <c r="A725" s="12">
        <v>1707</v>
      </c>
      <c r="B725" s="13">
        <v>42918</v>
      </c>
      <c r="C725" s="14" t="s">
        <v>941</v>
      </c>
      <c r="D725" s="15" t="s">
        <v>946</v>
      </c>
      <c r="E725" s="16" t="s">
        <v>101</v>
      </c>
      <c r="F725" s="15" t="s">
        <v>27</v>
      </c>
      <c r="G725" s="17" t="s">
        <v>12</v>
      </c>
      <c r="H725" s="15" t="s">
        <v>47</v>
      </c>
      <c r="I725" s="18" t="s">
        <v>275</v>
      </c>
      <c r="J725" s="19">
        <v>21</v>
      </c>
      <c r="K725" s="20">
        <v>1140</v>
      </c>
      <c r="L725" s="19">
        <v>23940</v>
      </c>
      <c r="M725" s="21">
        <v>0</v>
      </c>
      <c r="N725" s="5">
        <v>23940</v>
      </c>
      <c r="O725" s="17" t="s">
        <v>15</v>
      </c>
      <c r="P725" s="15" t="s">
        <v>53</v>
      </c>
      <c r="Q725" s="17" t="str">
        <f t="shared" si="11"/>
        <v>Air</v>
      </c>
      <c r="R725" s="17" t="str">
        <f>_xlfn.IFNA(VLOOKUP(F725,SalesReps,2,0),"UNKOWN")</f>
        <v>Amit</v>
      </c>
    </row>
    <row r="726" spans="1:18">
      <c r="A726" s="12">
        <v>1708</v>
      </c>
      <c r="B726" s="13">
        <v>42918</v>
      </c>
      <c r="C726" s="14" t="s">
        <v>941</v>
      </c>
      <c r="D726" s="15" t="s">
        <v>429</v>
      </c>
      <c r="E726" s="16" t="s">
        <v>101</v>
      </c>
      <c r="F726" s="15" t="s">
        <v>25</v>
      </c>
      <c r="G726" s="17" t="s">
        <v>12</v>
      </c>
      <c r="H726" s="15" t="s">
        <v>128</v>
      </c>
      <c r="I726" s="18" t="s">
        <v>947</v>
      </c>
      <c r="J726" s="19">
        <v>48</v>
      </c>
      <c r="K726" s="20">
        <v>3600</v>
      </c>
      <c r="L726" s="19">
        <v>172800</v>
      </c>
      <c r="M726" s="21">
        <v>0.02</v>
      </c>
      <c r="N726" s="5">
        <v>169344</v>
      </c>
      <c r="O726" s="17" t="s">
        <v>9</v>
      </c>
      <c r="P726" s="15" t="s">
        <v>60</v>
      </c>
      <c r="Q726" s="17" t="str">
        <f t="shared" si="11"/>
        <v>Road</v>
      </c>
      <c r="R726" s="17" t="str">
        <f>_xlfn.IFNA(VLOOKUP(F726,SalesReps,2,0),"UNKOWN")</f>
        <v>Amit</v>
      </c>
    </row>
    <row r="727" spans="1:18">
      <c r="A727" s="12">
        <v>1709</v>
      </c>
      <c r="B727" s="13">
        <v>42918</v>
      </c>
      <c r="C727" s="14" t="s">
        <v>941</v>
      </c>
      <c r="D727" s="15" t="s">
        <v>429</v>
      </c>
      <c r="E727" s="16" t="s">
        <v>101</v>
      </c>
      <c r="F727" s="15" t="s">
        <v>25</v>
      </c>
      <c r="G727" s="17" t="s">
        <v>8</v>
      </c>
      <c r="H727" s="15" t="s">
        <v>62</v>
      </c>
      <c r="I727" s="18" t="s">
        <v>461</v>
      </c>
      <c r="J727" s="19">
        <v>41</v>
      </c>
      <c r="K727" s="20">
        <v>3960</v>
      </c>
      <c r="L727" s="19">
        <v>162360</v>
      </c>
      <c r="M727" s="21">
        <v>0.06</v>
      </c>
      <c r="N727" s="5">
        <v>152618.4</v>
      </c>
      <c r="O727" s="17" t="s">
        <v>9</v>
      </c>
      <c r="P727" s="15" t="s">
        <v>79</v>
      </c>
      <c r="Q727" s="17" t="str">
        <f t="shared" si="11"/>
        <v>Road</v>
      </c>
      <c r="R727" s="17" t="str">
        <f>_xlfn.IFNA(VLOOKUP(F727,SalesReps,2,0),"UNKOWN")</f>
        <v>Amit</v>
      </c>
    </row>
    <row r="728" spans="1:18">
      <c r="A728" s="12">
        <v>1710</v>
      </c>
      <c r="B728" s="13">
        <v>42918</v>
      </c>
      <c r="C728" s="14" t="s">
        <v>941</v>
      </c>
      <c r="D728" s="15" t="s">
        <v>948</v>
      </c>
      <c r="E728" s="16" t="s">
        <v>101</v>
      </c>
      <c r="F728" s="15" t="s">
        <v>30</v>
      </c>
      <c r="G728" s="17" t="s">
        <v>12</v>
      </c>
      <c r="H728" s="15" t="s">
        <v>47</v>
      </c>
      <c r="I728" s="18" t="s">
        <v>949</v>
      </c>
      <c r="J728" s="19">
        <v>24</v>
      </c>
      <c r="K728" s="20">
        <v>600</v>
      </c>
      <c r="L728" s="19">
        <v>14400</v>
      </c>
      <c r="M728" s="21">
        <v>0.06</v>
      </c>
      <c r="N728" s="5">
        <v>13536</v>
      </c>
      <c r="O728" s="17" t="s">
        <v>9</v>
      </c>
      <c r="P728" s="15" t="s">
        <v>53</v>
      </c>
      <c r="Q728" s="17" t="str">
        <f t="shared" si="11"/>
        <v>Road</v>
      </c>
      <c r="R728" s="17" t="str">
        <f>_xlfn.IFNA(VLOOKUP(F728,SalesReps,2,0),"UNKOWN")</f>
        <v>Sohail</v>
      </c>
    </row>
    <row r="729" spans="1:18">
      <c r="A729" s="12">
        <v>1711</v>
      </c>
      <c r="B729" s="13">
        <v>42918</v>
      </c>
      <c r="C729" s="14" t="s">
        <v>941</v>
      </c>
      <c r="D729" s="15" t="s">
        <v>950</v>
      </c>
      <c r="E729" s="16" t="s">
        <v>7</v>
      </c>
      <c r="F729" s="15" t="s">
        <v>27</v>
      </c>
      <c r="G729" s="17" t="s">
        <v>12</v>
      </c>
      <c r="H729" s="15" t="s">
        <v>114</v>
      </c>
      <c r="I729" s="18" t="s">
        <v>951</v>
      </c>
      <c r="J729" s="19">
        <v>3</v>
      </c>
      <c r="K729" s="20">
        <v>360</v>
      </c>
      <c r="L729" s="19">
        <v>1080</v>
      </c>
      <c r="M729" s="21">
        <v>0.05</v>
      </c>
      <c r="N729" s="5">
        <v>1026</v>
      </c>
      <c r="O729" s="17" t="s">
        <v>9</v>
      </c>
      <c r="P729" s="15" t="s">
        <v>53</v>
      </c>
      <c r="Q729" s="17" t="str">
        <f t="shared" si="11"/>
        <v>Road</v>
      </c>
      <c r="R729" s="17" t="str">
        <f>_xlfn.IFNA(VLOOKUP(F729,SalesReps,2,0),"UNKOWN")</f>
        <v>Amit</v>
      </c>
    </row>
    <row r="730" spans="1:18">
      <c r="A730" s="12">
        <v>1712</v>
      </c>
      <c r="B730" s="13">
        <v>42918</v>
      </c>
      <c r="C730" s="14" t="s">
        <v>941</v>
      </c>
      <c r="D730" s="15" t="s">
        <v>950</v>
      </c>
      <c r="E730" s="16" t="s">
        <v>7</v>
      </c>
      <c r="F730" s="15" t="s">
        <v>27</v>
      </c>
      <c r="G730" s="17" t="s">
        <v>12</v>
      </c>
      <c r="H730" s="15" t="s">
        <v>55</v>
      </c>
      <c r="I730" s="18" t="s">
        <v>952</v>
      </c>
      <c r="J730" s="19">
        <v>47</v>
      </c>
      <c r="K730" s="20">
        <v>960</v>
      </c>
      <c r="L730" s="19">
        <v>45120</v>
      </c>
      <c r="M730" s="21">
        <v>0</v>
      </c>
      <c r="N730" s="5">
        <v>45120</v>
      </c>
      <c r="O730" s="17" t="s">
        <v>9</v>
      </c>
      <c r="P730" s="15" t="s">
        <v>53</v>
      </c>
      <c r="Q730" s="17" t="str">
        <f t="shared" si="11"/>
        <v>Road</v>
      </c>
      <c r="R730" s="17" t="str">
        <f>_xlfn.IFNA(VLOOKUP(F730,SalesReps,2,0),"UNKOWN")</f>
        <v>Amit</v>
      </c>
    </row>
    <row r="731" spans="1:18">
      <c r="A731" s="12">
        <v>1713</v>
      </c>
      <c r="B731" s="13">
        <v>42919</v>
      </c>
      <c r="C731" s="14" t="s">
        <v>941</v>
      </c>
      <c r="D731" s="15" t="s">
        <v>953</v>
      </c>
      <c r="E731" s="16" t="s">
        <v>11</v>
      </c>
      <c r="F731" s="15" t="s">
        <v>25</v>
      </c>
      <c r="G731" s="17" t="s">
        <v>12</v>
      </c>
      <c r="H731" s="15" t="s">
        <v>74</v>
      </c>
      <c r="I731" s="18" t="s">
        <v>598</v>
      </c>
      <c r="J731" s="19">
        <v>42</v>
      </c>
      <c r="K731" s="20">
        <v>540</v>
      </c>
      <c r="L731" s="19">
        <v>22680</v>
      </c>
      <c r="M731" s="21">
        <v>0.01</v>
      </c>
      <c r="N731" s="5">
        <v>22453.200000000001</v>
      </c>
      <c r="O731" s="17" t="s">
        <v>18</v>
      </c>
      <c r="P731" s="15" t="s">
        <v>64</v>
      </c>
      <c r="Q731" s="17" t="str">
        <f t="shared" si="11"/>
        <v>Air</v>
      </c>
      <c r="R731" s="17" t="str">
        <f>_xlfn.IFNA(VLOOKUP(F731,SalesReps,2,0),"UNKOWN")</f>
        <v>Amit</v>
      </c>
    </row>
    <row r="732" spans="1:18">
      <c r="A732" s="12">
        <v>1714</v>
      </c>
      <c r="B732" s="13">
        <v>42919</v>
      </c>
      <c r="C732" s="14" t="s">
        <v>941</v>
      </c>
      <c r="D732" s="15" t="s">
        <v>954</v>
      </c>
      <c r="E732" s="16" t="s">
        <v>101</v>
      </c>
      <c r="F732" s="15" t="s">
        <v>27</v>
      </c>
      <c r="G732" s="17" t="s">
        <v>12</v>
      </c>
      <c r="H732" s="15" t="s">
        <v>114</v>
      </c>
      <c r="I732" s="18" t="s">
        <v>267</v>
      </c>
      <c r="J732" s="19">
        <v>14</v>
      </c>
      <c r="K732" s="20">
        <v>180</v>
      </c>
      <c r="L732" s="19">
        <v>2520</v>
      </c>
      <c r="M732" s="21">
        <v>0.08</v>
      </c>
      <c r="N732" s="5">
        <v>2318.4</v>
      </c>
      <c r="O732" s="17" t="s">
        <v>18</v>
      </c>
      <c r="P732" s="15" t="s">
        <v>53</v>
      </c>
      <c r="Q732" s="17" t="str">
        <f t="shared" si="11"/>
        <v>Air</v>
      </c>
      <c r="R732" s="17" t="str">
        <f>_xlfn.IFNA(VLOOKUP(F732,SalesReps,2,0),"UNKOWN")</f>
        <v>Amit</v>
      </c>
    </row>
    <row r="733" spans="1:18">
      <c r="A733" s="12">
        <v>1715</v>
      </c>
      <c r="B733" s="13">
        <v>42919</v>
      </c>
      <c r="C733" s="14" t="s">
        <v>941</v>
      </c>
      <c r="D733" s="15" t="s">
        <v>808</v>
      </c>
      <c r="E733" s="16" t="s">
        <v>101</v>
      </c>
      <c r="F733" s="15" t="s">
        <v>25</v>
      </c>
      <c r="G733" s="17" t="s">
        <v>8</v>
      </c>
      <c r="H733" s="15" t="s">
        <v>62</v>
      </c>
      <c r="I733" s="18" t="s">
        <v>955</v>
      </c>
      <c r="J733" s="19">
        <v>24</v>
      </c>
      <c r="K733" s="20">
        <v>3960</v>
      </c>
      <c r="L733" s="19">
        <v>95040</v>
      </c>
      <c r="M733" s="21">
        <v>0.1</v>
      </c>
      <c r="N733" s="5">
        <v>85536</v>
      </c>
      <c r="O733" s="17" t="s">
        <v>13</v>
      </c>
      <c r="P733" s="15" t="s">
        <v>60</v>
      </c>
      <c r="Q733" s="17" t="str">
        <f t="shared" si="11"/>
        <v>Rail</v>
      </c>
      <c r="R733" s="17" t="str">
        <f>_xlfn.IFNA(VLOOKUP(F733,SalesReps,2,0),"UNKOWN")</f>
        <v>Amit</v>
      </c>
    </row>
    <row r="734" spans="1:18">
      <c r="A734" s="12">
        <v>1716</v>
      </c>
      <c r="B734" s="13">
        <v>42919</v>
      </c>
      <c r="C734" s="14" t="s">
        <v>941</v>
      </c>
      <c r="D734" s="15" t="s">
        <v>956</v>
      </c>
      <c r="E734" s="16" t="s">
        <v>11</v>
      </c>
      <c r="F734" s="15" t="s">
        <v>25</v>
      </c>
      <c r="G734" s="17" t="s">
        <v>12</v>
      </c>
      <c r="H734" s="15" t="s">
        <v>114</v>
      </c>
      <c r="I734" s="18" t="s">
        <v>644</v>
      </c>
      <c r="J734" s="19">
        <v>20</v>
      </c>
      <c r="K734" s="20">
        <v>240</v>
      </c>
      <c r="L734" s="19">
        <v>4800</v>
      </c>
      <c r="M734" s="21">
        <v>0.03</v>
      </c>
      <c r="N734" s="5">
        <v>4656</v>
      </c>
      <c r="O734" s="17" t="s">
        <v>9</v>
      </c>
      <c r="P734" s="15" t="s">
        <v>46</v>
      </c>
      <c r="Q734" s="17" t="str">
        <f t="shared" si="11"/>
        <v>Road</v>
      </c>
      <c r="R734" s="17" t="str">
        <f>_xlfn.IFNA(VLOOKUP(F734,SalesReps,2,0),"UNKOWN")</f>
        <v>Amit</v>
      </c>
    </row>
    <row r="735" spans="1:18">
      <c r="A735" s="12">
        <v>1717</v>
      </c>
      <c r="B735" s="13">
        <v>42919</v>
      </c>
      <c r="C735" s="14" t="s">
        <v>941</v>
      </c>
      <c r="D735" s="15" t="s">
        <v>559</v>
      </c>
      <c r="E735" s="16" t="s">
        <v>7</v>
      </c>
      <c r="F735" s="15" t="s">
        <v>30</v>
      </c>
      <c r="G735" s="17" t="s">
        <v>66</v>
      </c>
      <c r="H735" s="15" t="s">
        <v>199</v>
      </c>
      <c r="I735" s="18" t="s">
        <v>957</v>
      </c>
      <c r="J735" s="19">
        <v>46</v>
      </c>
      <c r="K735" s="20">
        <v>6060</v>
      </c>
      <c r="L735" s="19">
        <v>278760</v>
      </c>
      <c r="M735" s="21">
        <v>0.08</v>
      </c>
      <c r="N735" s="5">
        <v>256459.2</v>
      </c>
      <c r="O735" s="17" t="s">
        <v>9</v>
      </c>
      <c r="P735" s="15" t="s">
        <v>53</v>
      </c>
      <c r="Q735" s="17" t="str">
        <f t="shared" si="11"/>
        <v>Road</v>
      </c>
      <c r="R735" s="17" t="str">
        <f>_xlfn.IFNA(VLOOKUP(F735,SalesReps,2,0),"UNKOWN")</f>
        <v>Sohail</v>
      </c>
    </row>
    <row r="736" spans="1:18">
      <c r="A736" s="12">
        <v>1718</v>
      </c>
      <c r="B736" s="13">
        <v>42919</v>
      </c>
      <c r="C736" s="14" t="s">
        <v>941</v>
      </c>
      <c r="D736" s="15" t="s">
        <v>77</v>
      </c>
      <c r="E736" s="16" t="s">
        <v>7</v>
      </c>
      <c r="F736" s="15" t="s">
        <v>25</v>
      </c>
      <c r="G736" s="17" t="s">
        <v>12</v>
      </c>
      <c r="H736" s="15" t="s">
        <v>51</v>
      </c>
      <c r="I736" s="18" t="s">
        <v>958</v>
      </c>
      <c r="J736" s="19">
        <v>9</v>
      </c>
      <c r="K736" s="20">
        <v>180</v>
      </c>
      <c r="L736" s="19">
        <v>1620</v>
      </c>
      <c r="M736" s="21">
        <v>0.08</v>
      </c>
      <c r="N736" s="5">
        <v>1490.4</v>
      </c>
      <c r="O736" s="17" t="s">
        <v>18</v>
      </c>
      <c r="P736" s="15" t="s">
        <v>46</v>
      </c>
      <c r="Q736" s="17" t="str">
        <f t="shared" si="11"/>
        <v>Air</v>
      </c>
      <c r="R736" s="17" t="str">
        <f>_xlfn.IFNA(VLOOKUP(F736,SalesReps,2,0),"UNKOWN")</f>
        <v>Amit</v>
      </c>
    </row>
    <row r="737" spans="1:18">
      <c r="A737" s="12">
        <v>1719</v>
      </c>
      <c r="B737" s="13">
        <v>42920</v>
      </c>
      <c r="C737" s="14" t="s">
        <v>941</v>
      </c>
      <c r="D737" s="15" t="s">
        <v>946</v>
      </c>
      <c r="E737" s="16" t="s">
        <v>101</v>
      </c>
      <c r="F737" s="15" t="s">
        <v>27</v>
      </c>
      <c r="G737" s="17" t="s">
        <v>12</v>
      </c>
      <c r="H737" s="15" t="s">
        <v>55</v>
      </c>
      <c r="I737" s="18" t="s">
        <v>112</v>
      </c>
      <c r="J737" s="19">
        <v>40</v>
      </c>
      <c r="K737" s="20">
        <v>4860</v>
      </c>
      <c r="L737" s="19">
        <v>194400</v>
      </c>
      <c r="M737" s="21">
        <v>0</v>
      </c>
      <c r="N737" s="5">
        <v>194400</v>
      </c>
      <c r="O737" s="17" t="s">
        <v>9</v>
      </c>
      <c r="P737" s="15" t="s">
        <v>49</v>
      </c>
      <c r="Q737" s="17" t="str">
        <f t="shared" si="11"/>
        <v>Road</v>
      </c>
      <c r="R737" s="17" t="str">
        <f>_xlfn.IFNA(VLOOKUP(F737,SalesReps,2,0),"UNKOWN")</f>
        <v>Amit</v>
      </c>
    </row>
    <row r="738" spans="1:18">
      <c r="A738" s="12">
        <v>1720</v>
      </c>
      <c r="B738" s="13">
        <v>42920</v>
      </c>
      <c r="C738" s="14" t="s">
        <v>941</v>
      </c>
      <c r="D738" s="15" t="s">
        <v>959</v>
      </c>
      <c r="E738" s="16" t="s">
        <v>7</v>
      </c>
      <c r="F738" s="15" t="s">
        <v>25</v>
      </c>
      <c r="G738" s="17" t="s">
        <v>66</v>
      </c>
      <c r="H738" s="15" t="s">
        <v>82</v>
      </c>
      <c r="I738" s="18" t="s">
        <v>960</v>
      </c>
      <c r="J738" s="19">
        <v>35</v>
      </c>
      <c r="K738" s="20">
        <v>480</v>
      </c>
      <c r="L738" s="19">
        <v>16800</v>
      </c>
      <c r="M738" s="21">
        <v>0.1</v>
      </c>
      <c r="N738" s="5">
        <v>15120</v>
      </c>
      <c r="O738" s="17" t="s">
        <v>18</v>
      </c>
      <c r="P738" s="15" t="s">
        <v>53</v>
      </c>
      <c r="Q738" s="17" t="str">
        <f t="shared" si="11"/>
        <v>Air</v>
      </c>
      <c r="R738" s="17" t="str">
        <f>_xlfn.IFNA(VLOOKUP(F738,SalesReps,2,0),"UNKOWN")</f>
        <v>Amit</v>
      </c>
    </row>
    <row r="739" spans="1:18">
      <c r="A739" s="12">
        <v>1721</v>
      </c>
      <c r="B739" s="13">
        <v>42920</v>
      </c>
      <c r="C739" s="14" t="s">
        <v>941</v>
      </c>
      <c r="D739" s="15" t="s">
        <v>759</v>
      </c>
      <c r="E739" s="16" t="s">
        <v>101</v>
      </c>
      <c r="F739" s="15" t="s">
        <v>25</v>
      </c>
      <c r="G739" s="17" t="s">
        <v>12</v>
      </c>
      <c r="H739" s="15" t="s">
        <v>128</v>
      </c>
      <c r="I739" s="18" t="s">
        <v>961</v>
      </c>
      <c r="J739" s="19">
        <v>40</v>
      </c>
      <c r="K739" s="20">
        <v>2700</v>
      </c>
      <c r="L739" s="19">
        <v>108000</v>
      </c>
      <c r="M739" s="21">
        <v>0.02</v>
      </c>
      <c r="N739" s="5">
        <v>105840</v>
      </c>
      <c r="O739" s="17" t="s">
        <v>9</v>
      </c>
      <c r="P739" s="15" t="s">
        <v>64</v>
      </c>
      <c r="Q739" s="17" t="str">
        <f t="shared" si="11"/>
        <v>Road</v>
      </c>
      <c r="R739" s="17" t="str">
        <f>_xlfn.IFNA(VLOOKUP(F739,SalesReps,2,0),"UNKOWN")</f>
        <v>Amit</v>
      </c>
    </row>
    <row r="740" spans="1:18">
      <c r="A740" s="12">
        <v>1722</v>
      </c>
      <c r="B740" s="13">
        <v>42920</v>
      </c>
      <c r="C740" s="14" t="s">
        <v>941</v>
      </c>
      <c r="D740" s="15" t="s">
        <v>759</v>
      </c>
      <c r="E740" s="16" t="s">
        <v>101</v>
      </c>
      <c r="F740" s="15" t="s">
        <v>25</v>
      </c>
      <c r="G740" s="17" t="s">
        <v>12</v>
      </c>
      <c r="H740" s="15" t="s">
        <v>114</v>
      </c>
      <c r="I740" s="18" t="s">
        <v>962</v>
      </c>
      <c r="J740" s="19">
        <v>8</v>
      </c>
      <c r="K740" s="20">
        <v>960</v>
      </c>
      <c r="L740" s="19">
        <v>7680</v>
      </c>
      <c r="M740" s="21">
        <v>0.03</v>
      </c>
      <c r="N740" s="5">
        <v>7449.6</v>
      </c>
      <c r="O740" s="17" t="s">
        <v>9</v>
      </c>
      <c r="P740" s="15" t="s">
        <v>53</v>
      </c>
      <c r="Q740" s="17" t="str">
        <f t="shared" si="11"/>
        <v>Road</v>
      </c>
      <c r="R740" s="17" t="str">
        <f>_xlfn.IFNA(VLOOKUP(F740,SalesReps,2,0),"UNKOWN")</f>
        <v>Amit</v>
      </c>
    </row>
    <row r="741" spans="1:18">
      <c r="A741" s="12">
        <v>1723</v>
      </c>
      <c r="B741" s="13">
        <v>42920</v>
      </c>
      <c r="C741" s="14" t="s">
        <v>941</v>
      </c>
      <c r="D741" s="15" t="s">
        <v>759</v>
      </c>
      <c r="E741" s="16" t="s">
        <v>101</v>
      </c>
      <c r="F741" s="15" t="s">
        <v>25</v>
      </c>
      <c r="G741" s="17" t="s">
        <v>8</v>
      </c>
      <c r="H741" s="15" t="s">
        <v>62</v>
      </c>
      <c r="I741" s="18" t="s">
        <v>963</v>
      </c>
      <c r="J741" s="19">
        <v>20</v>
      </c>
      <c r="K741" s="20">
        <v>10560</v>
      </c>
      <c r="L741" s="19">
        <v>211200</v>
      </c>
      <c r="M741" s="21">
        <v>0.09</v>
      </c>
      <c r="N741" s="5">
        <v>192192</v>
      </c>
      <c r="O741" s="17" t="s">
        <v>9</v>
      </c>
      <c r="P741" s="15" t="s">
        <v>91</v>
      </c>
      <c r="Q741" s="17" t="str">
        <f t="shared" si="11"/>
        <v>Road</v>
      </c>
      <c r="R741" s="17" t="str">
        <f>_xlfn.IFNA(VLOOKUP(F741,SalesReps,2,0),"UNKOWN")</f>
        <v>Amit</v>
      </c>
    </row>
    <row r="742" spans="1:18">
      <c r="A742" s="12">
        <v>1724</v>
      </c>
      <c r="B742" s="13">
        <v>42920</v>
      </c>
      <c r="C742" s="14" t="s">
        <v>941</v>
      </c>
      <c r="D742" s="15" t="s">
        <v>964</v>
      </c>
      <c r="E742" s="16" t="s">
        <v>50</v>
      </c>
      <c r="F742" s="15" t="s">
        <v>28</v>
      </c>
      <c r="G742" s="17" t="s">
        <v>8</v>
      </c>
      <c r="H742" s="15" t="s">
        <v>70</v>
      </c>
      <c r="I742" s="18" t="s">
        <v>73</v>
      </c>
      <c r="J742" s="19">
        <v>11</v>
      </c>
      <c r="K742" s="20">
        <v>116340</v>
      </c>
      <c r="L742" s="19">
        <v>1279740</v>
      </c>
      <c r="M742" s="21">
        <v>0.02</v>
      </c>
      <c r="N742" s="5">
        <v>1254145.2</v>
      </c>
      <c r="O742" s="17" t="s">
        <v>13</v>
      </c>
      <c r="P742" s="15" t="s">
        <v>53</v>
      </c>
      <c r="Q742" s="17" t="str">
        <f t="shared" si="11"/>
        <v>Rail</v>
      </c>
      <c r="R742" s="17" t="str">
        <f>_xlfn.IFNA(VLOOKUP(F742,SalesReps,2,0),"UNKOWN")</f>
        <v>Sohail</v>
      </c>
    </row>
    <row r="743" spans="1:18">
      <c r="A743" s="12">
        <v>1725</v>
      </c>
      <c r="B743" s="13">
        <v>42920</v>
      </c>
      <c r="C743" s="14" t="s">
        <v>941</v>
      </c>
      <c r="D743" s="15" t="s">
        <v>190</v>
      </c>
      <c r="E743" s="16" t="s">
        <v>7</v>
      </c>
      <c r="F743" s="15" t="s">
        <v>28</v>
      </c>
      <c r="G743" s="17" t="s">
        <v>12</v>
      </c>
      <c r="H743" s="15" t="s">
        <v>120</v>
      </c>
      <c r="I743" s="18" t="s">
        <v>965</v>
      </c>
      <c r="J743" s="19">
        <v>5</v>
      </c>
      <c r="K743" s="20">
        <v>180</v>
      </c>
      <c r="L743" s="19">
        <v>900</v>
      </c>
      <c r="M743" s="21">
        <v>0.03</v>
      </c>
      <c r="N743" s="5">
        <v>873</v>
      </c>
      <c r="O743" s="17" t="s">
        <v>9</v>
      </c>
      <c r="P743" s="15" t="s">
        <v>49</v>
      </c>
      <c r="Q743" s="17" t="str">
        <f t="shared" si="11"/>
        <v>Road</v>
      </c>
      <c r="R743" s="17" t="str">
        <f>_xlfn.IFNA(VLOOKUP(F743,SalesReps,2,0),"UNKOWN")</f>
        <v>Sohail</v>
      </c>
    </row>
    <row r="744" spans="1:18">
      <c r="A744" s="12">
        <v>1726</v>
      </c>
      <c r="B744" s="13">
        <v>42920</v>
      </c>
      <c r="C744" s="14" t="s">
        <v>941</v>
      </c>
      <c r="D744" s="15" t="s">
        <v>190</v>
      </c>
      <c r="E744" s="16" t="s">
        <v>7</v>
      </c>
      <c r="F744" s="15" t="s">
        <v>28</v>
      </c>
      <c r="G744" s="17" t="s">
        <v>8</v>
      </c>
      <c r="H744" s="15" t="s">
        <v>62</v>
      </c>
      <c r="I744" s="18" t="s">
        <v>966</v>
      </c>
      <c r="J744" s="19">
        <v>4</v>
      </c>
      <c r="K744" s="20">
        <v>11760</v>
      </c>
      <c r="L744" s="19">
        <v>47040</v>
      </c>
      <c r="M744" s="21">
        <v>0.03</v>
      </c>
      <c r="N744" s="5">
        <v>45628.800000000003</v>
      </c>
      <c r="O744" s="17" t="s">
        <v>9</v>
      </c>
      <c r="P744" s="15" t="s">
        <v>53</v>
      </c>
      <c r="Q744" s="17" t="str">
        <f t="shared" si="11"/>
        <v>Road</v>
      </c>
      <c r="R744" s="17" t="str">
        <f>_xlfn.IFNA(VLOOKUP(F744,SalesReps,2,0),"UNKOWN")</f>
        <v>Sohail</v>
      </c>
    </row>
    <row r="745" spans="1:18">
      <c r="A745" s="12">
        <v>1727</v>
      </c>
      <c r="B745" s="13">
        <v>42921</v>
      </c>
      <c r="C745" s="14" t="s">
        <v>941</v>
      </c>
      <c r="D745" s="15" t="s">
        <v>967</v>
      </c>
      <c r="E745" s="16" t="s">
        <v>11</v>
      </c>
      <c r="F745" s="15" t="s">
        <v>25</v>
      </c>
      <c r="G745" s="17" t="s">
        <v>66</v>
      </c>
      <c r="H745" s="15" t="s">
        <v>67</v>
      </c>
      <c r="I745" s="18" t="s">
        <v>968</v>
      </c>
      <c r="J745" s="19">
        <v>32</v>
      </c>
      <c r="K745" s="20">
        <v>5760</v>
      </c>
      <c r="L745" s="19">
        <v>184320</v>
      </c>
      <c r="M745" s="21">
        <v>0.01</v>
      </c>
      <c r="N745" s="5">
        <v>182476.79999999999</v>
      </c>
      <c r="O745" s="17" t="s">
        <v>15</v>
      </c>
      <c r="P745" s="15" t="s">
        <v>53</v>
      </c>
      <c r="Q745" s="17" t="str">
        <f t="shared" si="11"/>
        <v>Air</v>
      </c>
      <c r="R745" s="17" t="str">
        <f>_xlfn.IFNA(VLOOKUP(F745,SalesReps,2,0),"UNKOWN")</f>
        <v>Amit</v>
      </c>
    </row>
    <row r="746" spans="1:18">
      <c r="A746" s="12">
        <v>1728</v>
      </c>
      <c r="B746" s="13">
        <v>42921</v>
      </c>
      <c r="C746" s="14" t="s">
        <v>941</v>
      </c>
      <c r="D746" s="15" t="s">
        <v>967</v>
      </c>
      <c r="E746" s="16" t="s">
        <v>11</v>
      </c>
      <c r="F746" s="15" t="s">
        <v>25</v>
      </c>
      <c r="G746" s="17" t="s">
        <v>66</v>
      </c>
      <c r="H746" s="15" t="s">
        <v>67</v>
      </c>
      <c r="I746" s="18" t="s">
        <v>188</v>
      </c>
      <c r="J746" s="19">
        <v>27</v>
      </c>
      <c r="K746" s="20">
        <v>18060</v>
      </c>
      <c r="L746" s="19">
        <v>487620</v>
      </c>
      <c r="M746" s="21">
        <v>0.06</v>
      </c>
      <c r="N746" s="5">
        <v>458362.8</v>
      </c>
      <c r="O746" s="17" t="s">
        <v>15</v>
      </c>
      <c r="P746" s="15" t="s">
        <v>64</v>
      </c>
      <c r="Q746" s="17" t="str">
        <f t="shared" si="11"/>
        <v>Air</v>
      </c>
      <c r="R746" s="17" t="str">
        <f>_xlfn.IFNA(VLOOKUP(F746,SalesReps,2,0),"UNKOWN")</f>
        <v>Amit</v>
      </c>
    </row>
    <row r="747" spans="1:18">
      <c r="A747" s="12">
        <v>1729</v>
      </c>
      <c r="B747" s="13">
        <v>42921</v>
      </c>
      <c r="C747" s="14" t="s">
        <v>941</v>
      </c>
      <c r="D747" s="15" t="s">
        <v>967</v>
      </c>
      <c r="E747" s="16" t="s">
        <v>11</v>
      </c>
      <c r="F747" s="15" t="s">
        <v>25</v>
      </c>
      <c r="G747" s="17" t="s">
        <v>12</v>
      </c>
      <c r="H747" s="15" t="s">
        <v>47</v>
      </c>
      <c r="I747" s="18" t="s">
        <v>85</v>
      </c>
      <c r="J747" s="19">
        <v>36</v>
      </c>
      <c r="K747" s="20">
        <v>2280</v>
      </c>
      <c r="L747" s="19">
        <v>82080</v>
      </c>
      <c r="M747" s="21">
        <v>0.06</v>
      </c>
      <c r="N747" s="5">
        <v>77155.199999999997</v>
      </c>
      <c r="O747" s="17" t="s">
        <v>15</v>
      </c>
      <c r="P747" s="15" t="s">
        <v>79</v>
      </c>
      <c r="Q747" s="17" t="str">
        <f t="shared" si="11"/>
        <v>Air</v>
      </c>
      <c r="R747" s="17" t="str">
        <f>_xlfn.IFNA(VLOOKUP(F747,SalesReps,2,0),"UNKOWN")</f>
        <v>Amit</v>
      </c>
    </row>
    <row r="748" spans="1:18">
      <c r="A748" s="12">
        <v>1730</v>
      </c>
      <c r="B748" s="13">
        <v>42921</v>
      </c>
      <c r="C748" s="14" t="s">
        <v>941</v>
      </c>
      <c r="D748" s="15" t="s">
        <v>967</v>
      </c>
      <c r="E748" s="16" t="s">
        <v>11</v>
      </c>
      <c r="F748" s="15" t="s">
        <v>25</v>
      </c>
      <c r="G748" s="17" t="s">
        <v>12</v>
      </c>
      <c r="H748" s="15" t="s">
        <v>55</v>
      </c>
      <c r="I748" s="18" t="s">
        <v>969</v>
      </c>
      <c r="J748" s="19">
        <v>28</v>
      </c>
      <c r="K748" s="20">
        <v>9720</v>
      </c>
      <c r="L748" s="19">
        <v>272160</v>
      </c>
      <c r="M748" s="21">
        <v>7.0000000000000007E-2</v>
      </c>
      <c r="N748" s="5">
        <v>253108.8</v>
      </c>
      <c r="O748" s="17" t="s">
        <v>15</v>
      </c>
      <c r="P748" s="15" t="s">
        <v>64</v>
      </c>
      <c r="Q748" s="17" t="str">
        <f t="shared" si="11"/>
        <v>Air</v>
      </c>
      <c r="R748" s="17" t="str">
        <f>_xlfn.IFNA(VLOOKUP(F748,SalesReps,2,0),"UNKOWN")</f>
        <v>Amit</v>
      </c>
    </row>
    <row r="749" spans="1:18">
      <c r="A749" s="12">
        <v>1731</v>
      </c>
      <c r="B749" s="13">
        <v>42921</v>
      </c>
      <c r="C749" s="14" t="s">
        <v>941</v>
      </c>
      <c r="D749" s="15" t="s">
        <v>481</v>
      </c>
      <c r="E749" s="16" t="s">
        <v>7</v>
      </c>
      <c r="F749" s="15" t="s">
        <v>28</v>
      </c>
      <c r="G749" s="17" t="s">
        <v>66</v>
      </c>
      <c r="H749" s="15" t="s">
        <v>82</v>
      </c>
      <c r="I749" s="18" t="s">
        <v>970</v>
      </c>
      <c r="J749" s="19">
        <v>32</v>
      </c>
      <c r="K749" s="20">
        <v>2460</v>
      </c>
      <c r="L749" s="19">
        <v>78720</v>
      </c>
      <c r="M749" s="21">
        <v>7.0000000000000007E-2</v>
      </c>
      <c r="N749" s="5">
        <v>73209.600000000006</v>
      </c>
      <c r="O749" s="17" t="s">
        <v>84</v>
      </c>
      <c r="P749" s="15" t="s">
        <v>79</v>
      </c>
      <c r="Q749" s="17" t="str">
        <f t="shared" si="11"/>
        <v>UNKOWN</v>
      </c>
      <c r="R749" s="17" t="str">
        <f>_xlfn.IFNA(VLOOKUP(F749,SalesReps,2,0),"UNKOWN")</f>
        <v>Sohail</v>
      </c>
    </row>
    <row r="750" spans="1:18">
      <c r="A750" s="12">
        <v>1732</v>
      </c>
      <c r="B750" s="13">
        <v>42921</v>
      </c>
      <c r="C750" s="14" t="s">
        <v>941</v>
      </c>
      <c r="D750" s="15" t="s">
        <v>971</v>
      </c>
      <c r="E750" s="16" t="s">
        <v>7</v>
      </c>
      <c r="F750" s="15" t="s">
        <v>30</v>
      </c>
      <c r="G750" s="17" t="s">
        <v>8</v>
      </c>
      <c r="H750" s="15" t="s">
        <v>44</v>
      </c>
      <c r="I750" s="18" t="s">
        <v>972</v>
      </c>
      <c r="J750" s="19">
        <v>12</v>
      </c>
      <c r="K750" s="20">
        <v>9180</v>
      </c>
      <c r="L750" s="19">
        <v>110160</v>
      </c>
      <c r="M750" s="21">
        <v>0.1</v>
      </c>
      <c r="N750" s="5">
        <v>99144</v>
      </c>
      <c r="O750" s="17" t="s">
        <v>18</v>
      </c>
      <c r="P750" s="15" t="s">
        <v>49</v>
      </c>
      <c r="Q750" s="17" t="str">
        <f t="shared" si="11"/>
        <v>Air</v>
      </c>
      <c r="R750" s="17" t="str">
        <f>_xlfn.IFNA(VLOOKUP(F750,SalesReps,2,0),"UNKOWN")</f>
        <v>Sohail</v>
      </c>
    </row>
    <row r="751" spans="1:18">
      <c r="A751" s="12">
        <v>1733</v>
      </c>
      <c r="B751" s="13">
        <v>42921</v>
      </c>
      <c r="C751" s="14" t="s">
        <v>941</v>
      </c>
      <c r="D751" s="15" t="s">
        <v>973</v>
      </c>
      <c r="E751" s="16" t="s">
        <v>7</v>
      </c>
      <c r="F751" s="15" t="s">
        <v>30</v>
      </c>
      <c r="G751" s="17" t="s">
        <v>12</v>
      </c>
      <c r="H751" s="15" t="s">
        <v>74</v>
      </c>
      <c r="I751" s="18" t="s">
        <v>974</v>
      </c>
      <c r="J751" s="19">
        <v>16</v>
      </c>
      <c r="K751" s="20">
        <v>360</v>
      </c>
      <c r="L751" s="19">
        <v>5760</v>
      </c>
      <c r="M751" s="21">
        <v>0.03</v>
      </c>
      <c r="N751" s="5">
        <v>5587.2</v>
      </c>
      <c r="O751" s="17" t="s">
        <v>84</v>
      </c>
      <c r="P751" s="15" t="s">
        <v>53</v>
      </c>
      <c r="Q751" s="17" t="str">
        <f t="shared" si="11"/>
        <v>UNKOWN</v>
      </c>
      <c r="R751" s="17" t="str">
        <f>_xlfn.IFNA(VLOOKUP(F751,SalesReps,2,0),"UNKOWN")</f>
        <v>Sohail</v>
      </c>
    </row>
    <row r="752" spans="1:18">
      <c r="A752" s="12">
        <v>1734</v>
      </c>
      <c r="B752" s="13">
        <v>42921</v>
      </c>
      <c r="C752" s="14" t="s">
        <v>941</v>
      </c>
      <c r="D752" s="15" t="s">
        <v>975</v>
      </c>
      <c r="E752" s="16" t="s">
        <v>11</v>
      </c>
      <c r="F752" s="15" t="s">
        <v>30</v>
      </c>
      <c r="G752" s="17" t="s">
        <v>8</v>
      </c>
      <c r="H752" s="15" t="s">
        <v>44</v>
      </c>
      <c r="I752" s="18" t="s">
        <v>976</v>
      </c>
      <c r="J752" s="19">
        <v>4</v>
      </c>
      <c r="K752" s="20">
        <v>4440</v>
      </c>
      <c r="L752" s="19">
        <v>17760</v>
      </c>
      <c r="M752" s="21">
        <v>0.09</v>
      </c>
      <c r="N752" s="5">
        <v>16161.6</v>
      </c>
      <c r="O752" s="17" t="s">
        <v>9</v>
      </c>
      <c r="P752" s="15" t="s">
        <v>79</v>
      </c>
      <c r="Q752" s="17" t="str">
        <f t="shared" si="11"/>
        <v>Road</v>
      </c>
      <c r="R752" s="17" t="str">
        <f>_xlfn.IFNA(VLOOKUP(F752,SalesReps,2,0),"UNKOWN")</f>
        <v>Sohail</v>
      </c>
    </row>
    <row r="753" spans="1:18">
      <c r="A753" s="12">
        <v>1735</v>
      </c>
      <c r="B753" s="13">
        <v>42921</v>
      </c>
      <c r="C753" s="14" t="s">
        <v>941</v>
      </c>
      <c r="D753" s="15" t="s">
        <v>975</v>
      </c>
      <c r="E753" s="16" t="s">
        <v>11</v>
      </c>
      <c r="F753" s="15" t="s">
        <v>30</v>
      </c>
      <c r="G753" s="17" t="s">
        <v>12</v>
      </c>
      <c r="H753" s="15" t="s">
        <v>47</v>
      </c>
      <c r="I753" s="18" t="s">
        <v>977</v>
      </c>
      <c r="J753" s="19">
        <v>50</v>
      </c>
      <c r="K753" s="20">
        <v>300</v>
      </c>
      <c r="L753" s="19">
        <v>15000</v>
      </c>
      <c r="M753" s="21">
        <v>0.06</v>
      </c>
      <c r="N753" s="5">
        <v>14100</v>
      </c>
      <c r="O753" s="17" t="s">
        <v>9</v>
      </c>
      <c r="P753" s="15" t="s">
        <v>53</v>
      </c>
      <c r="Q753" s="17" t="str">
        <f t="shared" si="11"/>
        <v>Road</v>
      </c>
      <c r="R753" s="17" t="str">
        <f>_xlfn.IFNA(VLOOKUP(F753,SalesReps,2,0),"UNKOWN")</f>
        <v>Sohail</v>
      </c>
    </row>
    <row r="754" spans="1:18">
      <c r="A754" s="12">
        <v>1736</v>
      </c>
      <c r="B754" s="13">
        <v>42922</v>
      </c>
      <c r="C754" s="14" t="s">
        <v>941</v>
      </c>
      <c r="D754" s="15" t="s">
        <v>713</v>
      </c>
      <c r="E754" s="16" t="s">
        <v>101</v>
      </c>
      <c r="F754" s="15" t="s">
        <v>30</v>
      </c>
      <c r="G754" s="17" t="s">
        <v>8</v>
      </c>
      <c r="H754" s="15" t="s">
        <v>44</v>
      </c>
      <c r="I754" s="18" t="s">
        <v>972</v>
      </c>
      <c r="J754" s="19">
        <v>37</v>
      </c>
      <c r="K754" s="20">
        <v>9180</v>
      </c>
      <c r="L754" s="19">
        <v>339660</v>
      </c>
      <c r="M754" s="21">
        <v>0.1</v>
      </c>
      <c r="N754" s="5">
        <v>305694</v>
      </c>
      <c r="O754" s="17" t="s">
        <v>15</v>
      </c>
      <c r="P754" s="15" t="s">
        <v>64</v>
      </c>
      <c r="Q754" s="17" t="str">
        <f t="shared" si="11"/>
        <v>Air</v>
      </c>
      <c r="R754" s="17" t="str">
        <f>_xlfn.IFNA(VLOOKUP(F754,SalesReps,2,0),"UNKOWN")</f>
        <v>Sohail</v>
      </c>
    </row>
    <row r="755" spans="1:18">
      <c r="A755" s="12">
        <v>1737</v>
      </c>
      <c r="B755" s="13">
        <v>42922</v>
      </c>
      <c r="C755" s="14" t="s">
        <v>941</v>
      </c>
      <c r="D755" s="15" t="s">
        <v>713</v>
      </c>
      <c r="E755" s="16" t="s">
        <v>101</v>
      </c>
      <c r="F755" s="15" t="s">
        <v>30</v>
      </c>
      <c r="G755" s="17" t="s">
        <v>8</v>
      </c>
      <c r="H755" s="15" t="s">
        <v>44</v>
      </c>
      <c r="I755" s="18" t="s">
        <v>978</v>
      </c>
      <c r="J755" s="19">
        <v>30</v>
      </c>
      <c r="K755" s="20">
        <v>2160</v>
      </c>
      <c r="L755" s="19">
        <v>64800</v>
      </c>
      <c r="M755" s="21">
        <v>0.08</v>
      </c>
      <c r="N755" s="5">
        <v>59616</v>
      </c>
      <c r="O755" s="17" t="s">
        <v>15</v>
      </c>
      <c r="P755" s="15" t="s">
        <v>91</v>
      </c>
      <c r="Q755" s="17" t="str">
        <f t="shared" si="11"/>
        <v>Air</v>
      </c>
      <c r="R755" s="17" t="str">
        <f>_xlfn.IFNA(VLOOKUP(F755,SalesReps,2,0),"UNKOWN")</f>
        <v>Sohail</v>
      </c>
    </row>
    <row r="756" spans="1:18">
      <c r="A756" s="12">
        <v>1738</v>
      </c>
      <c r="B756" s="13">
        <v>42922</v>
      </c>
      <c r="C756" s="14" t="s">
        <v>941</v>
      </c>
      <c r="D756" s="15" t="s">
        <v>979</v>
      </c>
      <c r="E756" s="16" t="s">
        <v>101</v>
      </c>
      <c r="F756" s="15" t="s">
        <v>30</v>
      </c>
      <c r="G756" s="17" t="s">
        <v>8</v>
      </c>
      <c r="H756" s="15" t="s">
        <v>44</v>
      </c>
      <c r="I756" s="18" t="s">
        <v>801</v>
      </c>
      <c r="J756" s="19">
        <v>46</v>
      </c>
      <c r="K756" s="20">
        <v>6000</v>
      </c>
      <c r="L756" s="19">
        <v>276000</v>
      </c>
      <c r="M756" s="21">
        <v>0.04</v>
      </c>
      <c r="N756" s="5">
        <v>264960</v>
      </c>
      <c r="O756" s="17" t="s">
        <v>9</v>
      </c>
      <c r="P756" s="15" t="s">
        <v>64</v>
      </c>
      <c r="Q756" s="17" t="str">
        <f t="shared" si="11"/>
        <v>Road</v>
      </c>
      <c r="R756" s="17" t="str">
        <f>_xlfn.IFNA(VLOOKUP(F756,SalesReps,2,0),"UNKOWN")</f>
        <v>Sohail</v>
      </c>
    </row>
    <row r="757" spans="1:18">
      <c r="A757" s="12">
        <v>1739</v>
      </c>
      <c r="B757" s="13">
        <v>42922</v>
      </c>
      <c r="C757" s="14" t="s">
        <v>941</v>
      </c>
      <c r="D757" s="15" t="s">
        <v>979</v>
      </c>
      <c r="E757" s="16" t="s">
        <v>101</v>
      </c>
      <c r="F757" s="15" t="s">
        <v>30</v>
      </c>
      <c r="G757" s="17" t="s">
        <v>8</v>
      </c>
      <c r="H757" s="15" t="s">
        <v>62</v>
      </c>
      <c r="I757" s="18" t="s">
        <v>419</v>
      </c>
      <c r="J757" s="19">
        <v>2</v>
      </c>
      <c r="K757" s="20">
        <v>1260</v>
      </c>
      <c r="L757" s="19">
        <v>2520</v>
      </c>
      <c r="M757" s="21">
        <v>0.01</v>
      </c>
      <c r="N757" s="5">
        <v>2494.8000000000002</v>
      </c>
      <c r="O757" s="17" t="s">
        <v>9</v>
      </c>
      <c r="P757" s="15" t="s">
        <v>53</v>
      </c>
      <c r="Q757" s="17" t="str">
        <f t="shared" si="11"/>
        <v>Road</v>
      </c>
      <c r="R757" s="17" t="str">
        <f>_xlfn.IFNA(VLOOKUP(F757,SalesReps,2,0),"UNKOWN")</f>
        <v>Sohail</v>
      </c>
    </row>
    <row r="758" spans="1:18">
      <c r="A758" s="12">
        <v>1740</v>
      </c>
      <c r="B758" s="13">
        <v>42922</v>
      </c>
      <c r="C758" s="14" t="s">
        <v>941</v>
      </c>
      <c r="D758" s="15" t="s">
        <v>979</v>
      </c>
      <c r="E758" s="16" t="s">
        <v>101</v>
      </c>
      <c r="F758" s="15" t="s">
        <v>30</v>
      </c>
      <c r="G758" s="17" t="s">
        <v>12</v>
      </c>
      <c r="H758" s="15" t="s">
        <v>74</v>
      </c>
      <c r="I758" s="18" t="s">
        <v>791</v>
      </c>
      <c r="J758" s="19">
        <v>41</v>
      </c>
      <c r="K758" s="20">
        <v>960</v>
      </c>
      <c r="L758" s="19">
        <v>39360</v>
      </c>
      <c r="M758" s="21">
        <v>0.1</v>
      </c>
      <c r="N758" s="5">
        <v>35424</v>
      </c>
      <c r="O758" s="17" t="s">
        <v>9</v>
      </c>
      <c r="P758" s="15" t="s">
        <v>79</v>
      </c>
      <c r="Q758" s="17" t="str">
        <f t="shared" si="11"/>
        <v>Road</v>
      </c>
      <c r="R758" s="17" t="str">
        <f>_xlfn.IFNA(VLOOKUP(F758,SalesReps,2,0),"UNKOWN")</f>
        <v>Sohail</v>
      </c>
    </row>
    <row r="759" spans="1:18">
      <c r="A759" s="12">
        <v>1741</v>
      </c>
      <c r="B759" s="13">
        <v>42922</v>
      </c>
      <c r="C759" s="14" t="s">
        <v>941</v>
      </c>
      <c r="D759" s="15" t="s">
        <v>979</v>
      </c>
      <c r="E759" s="16" t="s">
        <v>101</v>
      </c>
      <c r="F759" s="15" t="s">
        <v>30</v>
      </c>
      <c r="G759" s="17" t="s">
        <v>12</v>
      </c>
      <c r="H759" s="15" t="s">
        <v>157</v>
      </c>
      <c r="I759" s="18" t="s">
        <v>755</v>
      </c>
      <c r="J759" s="19">
        <v>31</v>
      </c>
      <c r="K759" s="20">
        <v>120</v>
      </c>
      <c r="L759" s="19">
        <v>3720</v>
      </c>
      <c r="M759" s="21">
        <v>7.0000000000000007E-2</v>
      </c>
      <c r="N759" s="5">
        <v>3459.6</v>
      </c>
      <c r="O759" s="17" t="s">
        <v>9</v>
      </c>
      <c r="P759" s="15" t="s">
        <v>53</v>
      </c>
      <c r="Q759" s="17" t="str">
        <f t="shared" si="11"/>
        <v>Road</v>
      </c>
      <c r="R759" s="17" t="str">
        <f>_xlfn.IFNA(VLOOKUP(F759,SalesReps,2,0),"UNKOWN")</f>
        <v>Sohail</v>
      </c>
    </row>
    <row r="760" spans="1:18">
      <c r="A760" s="12">
        <v>1742</v>
      </c>
      <c r="B760" s="13">
        <v>42922</v>
      </c>
      <c r="C760" s="14" t="s">
        <v>941</v>
      </c>
      <c r="D760" s="15" t="s">
        <v>936</v>
      </c>
      <c r="E760" s="16" t="s">
        <v>50</v>
      </c>
      <c r="F760" s="15" t="s">
        <v>30</v>
      </c>
      <c r="G760" s="17" t="s">
        <v>66</v>
      </c>
      <c r="H760" s="15" t="s">
        <v>82</v>
      </c>
      <c r="I760" s="18" t="s">
        <v>552</v>
      </c>
      <c r="J760" s="19">
        <v>7</v>
      </c>
      <c r="K760" s="20">
        <v>1560</v>
      </c>
      <c r="L760" s="19">
        <v>10920</v>
      </c>
      <c r="M760" s="21">
        <v>0.03</v>
      </c>
      <c r="N760" s="5">
        <v>10592.4</v>
      </c>
      <c r="O760" s="17" t="s">
        <v>13</v>
      </c>
      <c r="P760" s="15" t="s">
        <v>79</v>
      </c>
      <c r="Q760" s="17" t="str">
        <f t="shared" si="11"/>
        <v>Rail</v>
      </c>
      <c r="R760" s="17" t="str">
        <f>_xlfn.IFNA(VLOOKUP(F760,SalesReps,2,0),"UNKOWN")</f>
        <v>Sohail</v>
      </c>
    </row>
    <row r="761" spans="1:18">
      <c r="A761" s="12">
        <v>1743</v>
      </c>
      <c r="B761" s="13">
        <v>42922</v>
      </c>
      <c r="C761" s="14" t="s">
        <v>941</v>
      </c>
      <c r="D761" s="15" t="s">
        <v>956</v>
      </c>
      <c r="E761" s="16" t="s">
        <v>11</v>
      </c>
      <c r="F761" s="15" t="s">
        <v>25</v>
      </c>
      <c r="G761" s="17" t="s">
        <v>8</v>
      </c>
      <c r="H761" s="15" t="s">
        <v>58</v>
      </c>
      <c r="I761" s="18" t="s">
        <v>980</v>
      </c>
      <c r="J761" s="19">
        <v>49</v>
      </c>
      <c r="K761" s="20">
        <v>18000</v>
      </c>
      <c r="L761" s="19">
        <v>882000</v>
      </c>
      <c r="M761" s="21">
        <v>0.02</v>
      </c>
      <c r="N761" s="5">
        <v>864360</v>
      </c>
      <c r="O761" s="17" t="s">
        <v>18</v>
      </c>
      <c r="P761" s="15" t="s">
        <v>53</v>
      </c>
      <c r="Q761" s="17" t="str">
        <f t="shared" si="11"/>
        <v>Air</v>
      </c>
      <c r="R761" s="17" t="str">
        <f>_xlfn.IFNA(VLOOKUP(F761,SalesReps,2,0),"UNKOWN")</f>
        <v>Amit</v>
      </c>
    </row>
    <row r="762" spans="1:18">
      <c r="A762" s="12">
        <v>1744</v>
      </c>
      <c r="B762" s="13">
        <v>42922</v>
      </c>
      <c r="C762" s="14" t="s">
        <v>941</v>
      </c>
      <c r="D762" s="15" t="s">
        <v>956</v>
      </c>
      <c r="E762" s="16" t="s">
        <v>11</v>
      </c>
      <c r="F762" s="15" t="s">
        <v>25</v>
      </c>
      <c r="G762" s="17" t="s">
        <v>12</v>
      </c>
      <c r="H762" s="15" t="s">
        <v>74</v>
      </c>
      <c r="I762" s="18" t="s">
        <v>75</v>
      </c>
      <c r="J762" s="19">
        <v>36</v>
      </c>
      <c r="K762" s="20">
        <v>9780</v>
      </c>
      <c r="L762" s="19">
        <v>352080</v>
      </c>
      <c r="M762" s="21">
        <v>0.05</v>
      </c>
      <c r="N762" s="5">
        <v>334476</v>
      </c>
      <c r="O762" s="17" t="s">
        <v>18</v>
      </c>
      <c r="P762" s="15" t="s">
        <v>53</v>
      </c>
      <c r="Q762" s="17" t="str">
        <f t="shared" si="11"/>
        <v>Air</v>
      </c>
      <c r="R762" s="17" t="str">
        <f>_xlfn.IFNA(VLOOKUP(F762,SalesReps,2,0),"UNKOWN")</f>
        <v>Amit</v>
      </c>
    </row>
    <row r="763" spans="1:18">
      <c r="A763" s="12">
        <v>1745</v>
      </c>
      <c r="B763" s="13">
        <v>42922</v>
      </c>
      <c r="C763" s="14" t="s">
        <v>941</v>
      </c>
      <c r="D763" s="15" t="s">
        <v>956</v>
      </c>
      <c r="E763" s="16" t="s">
        <v>11</v>
      </c>
      <c r="F763" s="15" t="s">
        <v>25</v>
      </c>
      <c r="G763" s="17" t="s">
        <v>66</v>
      </c>
      <c r="H763" s="15" t="s">
        <v>82</v>
      </c>
      <c r="I763" s="18" t="s">
        <v>905</v>
      </c>
      <c r="J763" s="19">
        <v>49</v>
      </c>
      <c r="K763" s="20">
        <v>540</v>
      </c>
      <c r="L763" s="19">
        <v>26460</v>
      </c>
      <c r="M763" s="21">
        <v>0.03</v>
      </c>
      <c r="N763" s="5">
        <v>25666.2</v>
      </c>
      <c r="O763" s="17" t="s">
        <v>18</v>
      </c>
      <c r="P763" s="15" t="s">
        <v>64</v>
      </c>
      <c r="Q763" s="17" t="str">
        <f t="shared" si="11"/>
        <v>Air</v>
      </c>
      <c r="R763" s="17" t="str">
        <f>_xlfn.IFNA(VLOOKUP(F763,SalesReps,2,0),"UNKOWN")</f>
        <v>Amit</v>
      </c>
    </row>
    <row r="764" spans="1:18">
      <c r="A764" s="12">
        <v>1746</v>
      </c>
      <c r="B764" s="13">
        <v>42922</v>
      </c>
      <c r="C764" s="14" t="s">
        <v>941</v>
      </c>
      <c r="D764" s="15" t="s">
        <v>981</v>
      </c>
      <c r="E764" s="16" t="s">
        <v>7</v>
      </c>
      <c r="F764" s="15" t="s">
        <v>30</v>
      </c>
      <c r="G764" s="17" t="s">
        <v>12</v>
      </c>
      <c r="H764" s="15" t="s">
        <v>47</v>
      </c>
      <c r="I764" s="18" t="s">
        <v>182</v>
      </c>
      <c r="J764" s="19">
        <v>46</v>
      </c>
      <c r="K764" s="20">
        <v>600</v>
      </c>
      <c r="L764" s="19">
        <v>27600</v>
      </c>
      <c r="M764" s="21">
        <v>0.01</v>
      </c>
      <c r="N764" s="5">
        <v>27324</v>
      </c>
      <c r="O764" s="17" t="s">
        <v>13</v>
      </c>
      <c r="P764" s="15" t="s">
        <v>53</v>
      </c>
      <c r="Q764" s="17" t="str">
        <f t="shared" si="11"/>
        <v>Rail</v>
      </c>
      <c r="R764" s="17" t="str">
        <f>_xlfn.IFNA(VLOOKUP(F764,SalesReps,2,0),"UNKOWN")</f>
        <v>Sohail</v>
      </c>
    </row>
    <row r="765" spans="1:18">
      <c r="A765" s="12">
        <v>1747</v>
      </c>
      <c r="B765" s="13">
        <v>42923</v>
      </c>
      <c r="C765" s="14" t="s">
        <v>941</v>
      </c>
      <c r="D765" s="15" t="s">
        <v>982</v>
      </c>
      <c r="E765" s="16" t="s">
        <v>101</v>
      </c>
      <c r="F765" s="15" t="s">
        <v>28</v>
      </c>
      <c r="G765" s="17" t="s">
        <v>12</v>
      </c>
      <c r="H765" s="15" t="s">
        <v>114</v>
      </c>
      <c r="I765" s="18" t="s">
        <v>747</v>
      </c>
      <c r="J765" s="19">
        <v>10</v>
      </c>
      <c r="K765" s="20">
        <v>300</v>
      </c>
      <c r="L765" s="19">
        <v>3000</v>
      </c>
      <c r="M765" s="21">
        <v>0.06</v>
      </c>
      <c r="N765" s="5">
        <v>2820</v>
      </c>
      <c r="O765" s="17" t="s">
        <v>13</v>
      </c>
      <c r="P765" s="15" t="s">
        <v>64</v>
      </c>
      <c r="Q765" s="17" t="str">
        <f t="shared" si="11"/>
        <v>Rail</v>
      </c>
      <c r="R765" s="17" t="str">
        <f>_xlfn.IFNA(VLOOKUP(F765,SalesReps,2,0),"UNKOWN")</f>
        <v>Sohail</v>
      </c>
    </row>
    <row r="766" spans="1:18">
      <c r="A766" s="12">
        <v>1748</v>
      </c>
      <c r="B766" s="13">
        <v>42923</v>
      </c>
      <c r="C766" s="14" t="s">
        <v>941</v>
      </c>
      <c r="D766" s="15" t="s">
        <v>982</v>
      </c>
      <c r="E766" s="16" t="s">
        <v>101</v>
      </c>
      <c r="F766" s="15" t="s">
        <v>28</v>
      </c>
      <c r="G766" s="17" t="s">
        <v>8</v>
      </c>
      <c r="H766" s="15" t="s">
        <v>62</v>
      </c>
      <c r="I766" s="18" t="s">
        <v>393</v>
      </c>
      <c r="J766" s="19">
        <v>19</v>
      </c>
      <c r="K766" s="20">
        <v>10560</v>
      </c>
      <c r="L766" s="19">
        <v>200640</v>
      </c>
      <c r="M766" s="21">
        <v>0.02</v>
      </c>
      <c r="N766" s="5">
        <v>196627.20000000001</v>
      </c>
      <c r="O766" s="17" t="s">
        <v>13</v>
      </c>
      <c r="P766" s="15" t="s">
        <v>53</v>
      </c>
      <c r="Q766" s="17" t="str">
        <f t="shared" si="11"/>
        <v>Rail</v>
      </c>
      <c r="R766" s="17" t="str">
        <f>_xlfn.IFNA(VLOOKUP(F766,SalesReps,2,0),"UNKOWN")</f>
        <v>Sohail</v>
      </c>
    </row>
    <row r="767" spans="1:18">
      <c r="A767" s="12">
        <v>1749</v>
      </c>
      <c r="B767" s="13">
        <v>42923</v>
      </c>
      <c r="C767" s="14" t="s">
        <v>941</v>
      </c>
      <c r="D767" s="15" t="s">
        <v>270</v>
      </c>
      <c r="E767" s="16" t="s">
        <v>50</v>
      </c>
      <c r="F767" s="15" t="s">
        <v>27</v>
      </c>
      <c r="G767" s="17" t="s">
        <v>66</v>
      </c>
      <c r="H767" s="15" t="s">
        <v>199</v>
      </c>
      <c r="I767" s="18" t="s">
        <v>983</v>
      </c>
      <c r="J767" s="19">
        <v>10</v>
      </c>
      <c r="K767" s="20">
        <v>4260</v>
      </c>
      <c r="L767" s="19">
        <v>42600</v>
      </c>
      <c r="M767" s="21">
        <v>0.06</v>
      </c>
      <c r="N767" s="5">
        <v>40044</v>
      </c>
      <c r="O767" s="17" t="s">
        <v>13</v>
      </c>
      <c r="P767" s="15" t="s">
        <v>79</v>
      </c>
      <c r="Q767" s="17" t="str">
        <f t="shared" si="11"/>
        <v>Rail</v>
      </c>
      <c r="R767" s="17" t="str">
        <f>_xlfn.IFNA(VLOOKUP(F767,SalesReps,2,0),"UNKOWN")</f>
        <v>Amit</v>
      </c>
    </row>
    <row r="768" spans="1:18">
      <c r="A768" s="12">
        <v>1750</v>
      </c>
      <c r="B768" s="13">
        <v>42923</v>
      </c>
      <c r="C768" s="14" t="s">
        <v>941</v>
      </c>
      <c r="D768" s="15" t="s">
        <v>270</v>
      </c>
      <c r="E768" s="16" t="s">
        <v>50</v>
      </c>
      <c r="F768" s="15" t="s">
        <v>27</v>
      </c>
      <c r="G768" s="17" t="s">
        <v>12</v>
      </c>
      <c r="H768" s="15" t="s">
        <v>51</v>
      </c>
      <c r="I768" s="18" t="s">
        <v>984</v>
      </c>
      <c r="J768" s="19">
        <v>48</v>
      </c>
      <c r="K768" s="20">
        <v>420</v>
      </c>
      <c r="L768" s="19">
        <v>20160</v>
      </c>
      <c r="M768" s="21">
        <v>0.02</v>
      </c>
      <c r="N768" s="5">
        <v>19756.8</v>
      </c>
      <c r="O768" s="17" t="s">
        <v>13</v>
      </c>
      <c r="P768" s="15" t="s">
        <v>49</v>
      </c>
      <c r="Q768" s="17" t="str">
        <f t="shared" si="11"/>
        <v>Rail</v>
      </c>
      <c r="R768" s="17" t="str">
        <f>_xlfn.IFNA(VLOOKUP(F768,SalesReps,2,0),"UNKOWN")</f>
        <v>Amit</v>
      </c>
    </row>
    <row r="769" spans="1:18">
      <c r="A769" s="12">
        <v>1751</v>
      </c>
      <c r="B769" s="13">
        <v>42923</v>
      </c>
      <c r="C769" s="14" t="s">
        <v>941</v>
      </c>
      <c r="D769" s="15" t="s">
        <v>985</v>
      </c>
      <c r="E769" s="16" t="s">
        <v>101</v>
      </c>
      <c r="F769" s="15" t="s">
        <v>30</v>
      </c>
      <c r="G769" s="17" t="s">
        <v>12</v>
      </c>
      <c r="H769" s="15" t="s">
        <v>114</v>
      </c>
      <c r="I769" s="18" t="s">
        <v>500</v>
      </c>
      <c r="J769" s="19">
        <v>11</v>
      </c>
      <c r="K769" s="20">
        <v>1380</v>
      </c>
      <c r="L769" s="19">
        <v>15180</v>
      </c>
      <c r="M769" s="21">
        <v>0.01</v>
      </c>
      <c r="N769" s="5">
        <v>15028.2</v>
      </c>
      <c r="O769" s="17" t="s">
        <v>9</v>
      </c>
      <c r="P769" s="15" t="s">
        <v>53</v>
      </c>
      <c r="Q769" s="17" t="str">
        <f t="shared" si="11"/>
        <v>Road</v>
      </c>
      <c r="R769" s="17" t="str">
        <f>_xlfn.IFNA(VLOOKUP(F769,SalesReps,2,0),"UNKOWN")</f>
        <v>Sohail</v>
      </c>
    </row>
    <row r="770" spans="1:18">
      <c r="A770" s="12">
        <v>1752</v>
      </c>
      <c r="B770" s="13">
        <v>42923</v>
      </c>
      <c r="C770" s="14" t="s">
        <v>941</v>
      </c>
      <c r="D770" s="15" t="s">
        <v>694</v>
      </c>
      <c r="E770" s="16" t="s">
        <v>11</v>
      </c>
      <c r="F770" s="15" t="s">
        <v>25</v>
      </c>
      <c r="G770" s="17" t="s">
        <v>8</v>
      </c>
      <c r="H770" s="15" t="s">
        <v>44</v>
      </c>
      <c r="I770" s="18" t="s">
        <v>273</v>
      </c>
      <c r="J770" s="19">
        <v>1</v>
      </c>
      <c r="K770" s="20">
        <v>1260</v>
      </c>
      <c r="L770" s="19">
        <v>1260</v>
      </c>
      <c r="M770" s="21">
        <v>0</v>
      </c>
      <c r="N770" s="5">
        <v>1260</v>
      </c>
      <c r="O770" s="17" t="s">
        <v>84</v>
      </c>
      <c r="P770" s="15" t="s">
        <v>64</v>
      </c>
      <c r="Q770" s="17" t="str">
        <f t="shared" si="11"/>
        <v>UNKOWN</v>
      </c>
      <c r="R770" s="17" t="str">
        <f>_xlfn.IFNA(VLOOKUP(F770,SalesReps,2,0),"UNKOWN")</f>
        <v>Amit</v>
      </c>
    </row>
    <row r="771" spans="1:18">
      <c r="A771" s="12">
        <v>1753</v>
      </c>
      <c r="B771" s="13">
        <v>42923</v>
      </c>
      <c r="C771" s="14" t="s">
        <v>941</v>
      </c>
      <c r="D771" s="15" t="s">
        <v>694</v>
      </c>
      <c r="E771" s="16" t="s">
        <v>11</v>
      </c>
      <c r="F771" s="15" t="s">
        <v>25</v>
      </c>
      <c r="G771" s="17" t="s">
        <v>12</v>
      </c>
      <c r="H771" s="15" t="s">
        <v>51</v>
      </c>
      <c r="I771" s="18" t="s">
        <v>986</v>
      </c>
      <c r="J771" s="19">
        <v>31</v>
      </c>
      <c r="K771" s="20">
        <v>180</v>
      </c>
      <c r="L771" s="19">
        <v>5580</v>
      </c>
      <c r="M771" s="21">
        <v>0.08</v>
      </c>
      <c r="N771" s="5">
        <v>5133.6000000000004</v>
      </c>
      <c r="O771" s="17" t="s">
        <v>84</v>
      </c>
      <c r="P771" s="15" t="s">
        <v>53</v>
      </c>
      <c r="Q771" s="17" t="str">
        <f t="shared" si="11"/>
        <v>UNKOWN</v>
      </c>
      <c r="R771" s="17" t="str">
        <f>_xlfn.IFNA(VLOOKUP(F771,SalesReps,2,0),"UNKOWN")</f>
        <v>Amit</v>
      </c>
    </row>
    <row r="772" spans="1:18">
      <c r="A772" s="12">
        <v>1754</v>
      </c>
      <c r="B772" s="13">
        <v>42923</v>
      </c>
      <c r="C772" s="14" t="s">
        <v>941</v>
      </c>
      <c r="D772" s="15" t="s">
        <v>765</v>
      </c>
      <c r="E772" s="16" t="s">
        <v>11</v>
      </c>
      <c r="F772" s="15" t="s">
        <v>25</v>
      </c>
      <c r="G772" s="17" t="s">
        <v>8</v>
      </c>
      <c r="H772" s="15" t="s">
        <v>70</v>
      </c>
      <c r="I772" s="18" t="s">
        <v>542</v>
      </c>
      <c r="J772" s="19">
        <v>3</v>
      </c>
      <c r="K772" s="20">
        <v>9060</v>
      </c>
      <c r="L772" s="19">
        <v>27180</v>
      </c>
      <c r="M772" s="21">
        <v>0.05</v>
      </c>
      <c r="N772" s="5">
        <v>25821</v>
      </c>
      <c r="O772" s="17" t="s">
        <v>15</v>
      </c>
      <c r="P772" s="15" t="s">
        <v>53</v>
      </c>
      <c r="Q772" s="17" t="str">
        <f t="shared" si="11"/>
        <v>Air</v>
      </c>
      <c r="R772" s="17" t="str">
        <f>_xlfn.IFNA(VLOOKUP(F772,SalesReps,2,0),"UNKOWN")</f>
        <v>Amit</v>
      </c>
    </row>
    <row r="773" spans="1:18">
      <c r="A773" s="12">
        <v>1755</v>
      </c>
      <c r="B773" s="13">
        <v>42923</v>
      </c>
      <c r="C773" s="14" t="s">
        <v>941</v>
      </c>
      <c r="D773" s="15" t="s">
        <v>765</v>
      </c>
      <c r="E773" s="16" t="s">
        <v>11</v>
      </c>
      <c r="F773" s="15" t="s">
        <v>25</v>
      </c>
      <c r="G773" s="17" t="s">
        <v>12</v>
      </c>
      <c r="H773" s="15" t="s">
        <v>47</v>
      </c>
      <c r="I773" s="18" t="s">
        <v>275</v>
      </c>
      <c r="J773" s="19">
        <v>29</v>
      </c>
      <c r="K773" s="20">
        <v>1140</v>
      </c>
      <c r="L773" s="19">
        <v>33060</v>
      </c>
      <c r="M773" s="21">
        <v>0.02</v>
      </c>
      <c r="N773" s="5">
        <v>32398.799999999999</v>
      </c>
      <c r="O773" s="17" t="s">
        <v>15</v>
      </c>
      <c r="P773" s="15" t="s">
        <v>64</v>
      </c>
      <c r="Q773" s="17" t="str">
        <f t="shared" si="11"/>
        <v>Air</v>
      </c>
      <c r="R773" s="17" t="str">
        <f>_xlfn.IFNA(VLOOKUP(F773,SalesReps,2,0),"UNKOWN")</f>
        <v>Amit</v>
      </c>
    </row>
    <row r="774" spans="1:18">
      <c r="A774" s="12">
        <v>1756</v>
      </c>
      <c r="B774" s="13">
        <v>42923</v>
      </c>
      <c r="C774" s="14" t="s">
        <v>941</v>
      </c>
      <c r="D774" s="15" t="s">
        <v>765</v>
      </c>
      <c r="E774" s="16" t="s">
        <v>11</v>
      </c>
      <c r="F774" s="15" t="s">
        <v>25</v>
      </c>
      <c r="G774" s="17" t="s">
        <v>12</v>
      </c>
      <c r="H774" s="15" t="s">
        <v>55</v>
      </c>
      <c r="I774" s="18" t="s">
        <v>819</v>
      </c>
      <c r="J774" s="19">
        <v>23</v>
      </c>
      <c r="K774" s="20">
        <v>600</v>
      </c>
      <c r="L774" s="19">
        <v>13800</v>
      </c>
      <c r="M774" s="21">
        <v>0.05</v>
      </c>
      <c r="N774" s="5">
        <v>13110</v>
      </c>
      <c r="O774" s="17" t="s">
        <v>15</v>
      </c>
      <c r="P774" s="15" t="s">
        <v>53</v>
      </c>
      <c r="Q774" s="17" t="str">
        <f t="shared" si="11"/>
        <v>Air</v>
      </c>
      <c r="R774" s="17" t="str">
        <f>_xlfn.IFNA(VLOOKUP(F774,SalesReps,2,0),"UNKOWN")</f>
        <v>Amit</v>
      </c>
    </row>
    <row r="775" spans="1:18">
      <c r="A775" s="12">
        <v>1757</v>
      </c>
      <c r="B775" s="13">
        <v>42924</v>
      </c>
      <c r="C775" s="14" t="s">
        <v>941</v>
      </c>
      <c r="D775" s="15" t="s">
        <v>763</v>
      </c>
      <c r="E775" s="16" t="s">
        <v>101</v>
      </c>
      <c r="F775" s="15" t="s">
        <v>27</v>
      </c>
      <c r="G775" s="17" t="s">
        <v>66</v>
      </c>
      <c r="H775" s="15" t="s">
        <v>125</v>
      </c>
      <c r="I775" s="18" t="s">
        <v>235</v>
      </c>
      <c r="J775" s="19">
        <v>19</v>
      </c>
      <c r="K775" s="20">
        <v>12780</v>
      </c>
      <c r="L775" s="19">
        <v>242820</v>
      </c>
      <c r="M775" s="21">
        <v>0.04</v>
      </c>
      <c r="N775" s="5">
        <v>233107.20000000001</v>
      </c>
      <c r="O775" s="17" t="s">
        <v>18</v>
      </c>
      <c r="P775" s="15" t="s">
        <v>53</v>
      </c>
      <c r="Q775" s="17" t="str">
        <f t="shared" si="11"/>
        <v>Air</v>
      </c>
      <c r="R775" s="17" t="str">
        <f>_xlfn.IFNA(VLOOKUP(F775,SalesReps,2,0),"UNKOWN")</f>
        <v>Amit</v>
      </c>
    </row>
    <row r="776" spans="1:18">
      <c r="A776" s="12">
        <v>1758</v>
      </c>
      <c r="B776" s="13">
        <v>42924</v>
      </c>
      <c r="C776" s="14" t="s">
        <v>941</v>
      </c>
      <c r="D776" s="15" t="s">
        <v>763</v>
      </c>
      <c r="E776" s="16" t="s">
        <v>101</v>
      </c>
      <c r="F776" s="15" t="s">
        <v>27</v>
      </c>
      <c r="G776" s="17" t="s">
        <v>12</v>
      </c>
      <c r="H776" s="15" t="s">
        <v>51</v>
      </c>
      <c r="I776" s="18" t="s">
        <v>987</v>
      </c>
      <c r="J776" s="19">
        <v>17</v>
      </c>
      <c r="K776" s="20">
        <v>240</v>
      </c>
      <c r="L776" s="19">
        <v>4080</v>
      </c>
      <c r="M776" s="21">
        <v>0.08</v>
      </c>
      <c r="N776" s="5">
        <v>3753.6</v>
      </c>
      <c r="O776" s="17" t="s">
        <v>18</v>
      </c>
      <c r="P776" s="15" t="s">
        <v>53</v>
      </c>
      <c r="Q776" s="17" t="str">
        <f t="shared" si="11"/>
        <v>Air</v>
      </c>
      <c r="R776" s="17" t="str">
        <f>_xlfn.IFNA(VLOOKUP(F776,SalesReps,2,0),"UNKOWN")</f>
        <v>Amit</v>
      </c>
    </row>
    <row r="777" spans="1:18">
      <c r="A777" s="12">
        <v>1759</v>
      </c>
      <c r="B777" s="13">
        <v>42924</v>
      </c>
      <c r="C777" s="14" t="s">
        <v>941</v>
      </c>
      <c r="D777" s="15" t="s">
        <v>988</v>
      </c>
      <c r="E777" s="16" t="s">
        <v>7</v>
      </c>
      <c r="F777" s="15" t="s">
        <v>25</v>
      </c>
      <c r="G777" s="17" t="s">
        <v>8</v>
      </c>
      <c r="H777" s="15" t="s">
        <v>44</v>
      </c>
      <c r="I777" s="18" t="s">
        <v>989</v>
      </c>
      <c r="J777" s="19">
        <v>16</v>
      </c>
      <c r="K777" s="20">
        <v>1380</v>
      </c>
      <c r="L777" s="19">
        <v>22080</v>
      </c>
      <c r="M777" s="21">
        <v>0.04</v>
      </c>
      <c r="N777" s="5">
        <v>21196.799999999999</v>
      </c>
      <c r="O777" s="17" t="s">
        <v>15</v>
      </c>
      <c r="P777" s="15" t="s">
        <v>46</v>
      </c>
      <c r="Q777" s="17" t="str">
        <f t="shared" si="11"/>
        <v>Air</v>
      </c>
      <c r="R777" s="17" t="str">
        <f>_xlfn.IFNA(VLOOKUP(F777,SalesReps,2,0),"UNKOWN")</f>
        <v>Amit</v>
      </c>
    </row>
    <row r="778" spans="1:18">
      <c r="A778" s="12">
        <v>1760</v>
      </c>
      <c r="B778" s="13">
        <v>42924</v>
      </c>
      <c r="C778" s="14" t="s">
        <v>941</v>
      </c>
      <c r="D778" s="15" t="s">
        <v>495</v>
      </c>
      <c r="E778" s="16" t="s">
        <v>7</v>
      </c>
      <c r="F778" s="15" t="s">
        <v>25</v>
      </c>
      <c r="G778" s="17" t="s">
        <v>8</v>
      </c>
      <c r="H778" s="15" t="s">
        <v>62</v>
      </c>
      <c r="I778" s="18" t="s">
        <v>393</v>
      </c>
      <c r="J778" s="19">
        <v>14</v>
      </c>
      <c r="K778" s="20">
        <v>10560</v>
      </c>
      <c r="L778" s="19">
        <v>147840</v>
      </c>
      <c r="M778" s="21">
        <v>7.0000000000000007E-2</v>
      </c>
      <c r="N778" s="5">
        <v>137491.20000000001</v>
      </c>
      <c r="O778" s="17" t="s">
        <v>13</v>
      </c>
      <c r="P778" s="15" t="s">
        <v>53</v>
      </c>
      <c r="Q778" s="17" t="str">
        <f t="shared" si="11"/>
        <v>Rail</v>
      </c>
      <c r="R778" s="17" t="str">
        <f>_xlfn.IFNA(VLOOKUP(F778,SalesReps,2,0),"UNKOWN")</f>
        <v>Amit</v>
      </c>
    </row>
    <row r="779" spans="1:18">
      <c r="A779" s="12">
        <v>1761</v>
      </c>
      <c r="B779" s="13">
        <v>42924</v>
      </c>
      <c r="C779" s="14" t="s">
        <v>941</v>
      </c>
      <c r="D779" s="15" t="s">
        <v>495</v>
      </c>
      <c r="E779" s="16" t="s">
        <v>7</v>
      </c>
      <c r="F779" s="15" t="s">
        <v>25</v>
      </c>
      <c r="G779" s="17" t="s">
        <v>12</v>
      </c>
      <c r="H779" s="15" t="s">
        <v>114</v>
      </c>
      <c r="I779" s="18" t="s">
        <v>990</v>
      </c>
      <c r="J779" s="19">
        <v>4</v>
      </c>
      <c r="K779" s="20">
        <v>360</v>
      </c>
      <c r="L779" s="19">
        <v>1440</v>
      </c>
      <c r="M779" s="21">
        <v>0.05</v>
      </c>
      <c r="N779" s="5">
        <v>1368</v>
      </c>
      <c r="O779" s="17" t="s">
        <v>13</v>
      </c>
      <c r="P779" s="15" t="s">
        <v>79</v>
      </c>
      <c r="Q779" s="17" t="str">
        <f t="shared" si="11"/>
        <v>Rail</v>
      </c>
      <c r="R779" s="17" t="str">
        <f>_xlfn.IFNA(VLOOKUP(F779,SalesReps,2,0),"UNKOWN")</f>
        <v>Amit</v>
      </c>
    </row>
    <row r="780" spans="1:18">
      <c r="A780" s="12">
        <v>1762</v>
      </c>
      <c r="B780" s="13">
        <v>42925</v>
      </c>
      <c r="C780" s="14" t="s">
        <v>941</v>
      </c>
      <c r="D780" s="15" t="s">
        <v>991</v>
      </c>
      <c r="E780" s="16" t="s">
        <v>11</v>
      </c>
      <c r="F780" s="15" t="s">
        <v>27</v>
      </c>
      <c r="G780" s="17" t="s">
        <v>12</v>
      </c>
      <c r="H780" s="15" t="s">
        <v>128</v>
      </c>
      <c r="I780" s="18" t="s">
        <v>992</v>
      </c>
      <c r="J780" s="19">
        <v>6</v>
      </c>
      <c r="K780" s="20">
        <v>3420</v>
      </c>
      <c r="L780" s="19">
        <v>20520</v>
      </c>
      <c r="M780" s="21">
        <v>0.08</v>
      </c>
      <c r="N780" s="5">
        <v>18878.400000000001</v>
      </c>
      <c r="O780" s="17" t="s">
        <v>18</v>
      </c>
      <c r="P780" s="15" t="s">
        <v>91</v>
      </c>
      <c r="Q780" s="17" t="str">
        <f t="shared" si="11"/>
        <v>Air</v>
      </c>
      <c r="R780" s="17" t="str">
        <f>_xlfn.IFNA(VLOOKUP(F780,SalesReps,2,0),"UNKOWN")</f>
        <v>Amit</v>
      </c>
    </row>
    <row r="781" spans="1:18">
      <c r="A781" s="12">
        <v>1763</v>
      </c>
      <c r="B781" s="13">
        <v>42925</v>
      </c>
      <c r="C781" s="14" t="s">
        <v>941</v>
      </c>
      <c r="D781" s="15" t="s">
        <v>991</v>
      </c>
      <c r="E781" s="16" t="s">
        <v>11</v>
      </c>
      <c r="F781" s="15" t="s">
        <v>27</v>
      </c>
      <c r="G781" s="17" t="s">
        <v>8</v>
      </c>
      <c r="H781" s="15" t="s">
        <v>62</v>
      </c>
      <c r="I781" s="18" t="s">
        <v>993</v>
      </c>
      <c r="J781" s="19">
        <v>7</v>
      </c>
      <c r="K781" s="20">
        <v>3360</v>
      </c>
      <c r="L781" s="19">
        <v>23520</v>
      </c>
      <c r="M781" s="21">
        <v>0.09</v>
      </c>
      <c r="N781" s="5">
        <v>21403.200000000001</v>
      </c>
      <c r="O781" s="17" t="s">
        <v>18</v>
      </c>
      <c r="P781" s="15" t="s">
        <v>79</v>
      </c>
      <c r="Q781" s="17" t="str">
        <f t="shared" si="11"/>
        <v>Air</v>
      </c>
      <c r="R781" s="17" t="str">
        <f>_xlfn.IFNA(VLOOKUP(F781,SalesReps,2,0),"UNKOWN")</f>
        <v>Amit</v>
      </c>
    </row>
    <row r="782" spans="1:18">
      <c r="A782" s="12">
        <v>1764</v>
      </c>
      <c r="B782" s="13">
        <v>42925</v>
      </c>
      <c r="C782" s="14" t="s">
        <v>941</v>
      </c>
      <c r="D782" s="15" t="s">
        <v>994</v>
      </c>
      <c r="E782" s="16" t="s">
        <v>11</v>
      </c>
      <c r="F782" s="15" t="s">
        <v>25</v>
      </c>
      <c r="G782" s="17" t="s">
        <v>12</v>
      </c>
      <c r="H782" s="15" t="s">
        <v>114</v>
      </c>
      <c r="I782" s="18" t="s">
        <v>995</v>
      </c>
      <c r="J782" s="19">
        <v>28</v>
      </c>
      <c r="K782" s="20">
        <v>420</v>
      </c>
      <c r="L782" s="19">
        <v>11760</v>
      </c>
      <c r="M782" s="21">
        <v>0</v>
      </c>
      <c r="N782" s="5">
        <v>11760</v>
      </c>
      <c r="O782" s="17" t="s">
        <v>13</v>
      </c>
      <c r="P782" s="15" t="s">
        <v>64</v>
      </c>
      <c r="Q782" s="17" t="str">
        <f t="shared" si="11"/>
        <v>Rail</v>
      </c>
      <c r="R782" s="17" t="str">
        <f>_xlfn.IFNA(VLOOKUP(F782,SalesReps,2,0),"UNKOWN")</f>
        <v>Amit</v>
      </c>
    </row>
    <row r="783" spans="1:18">
      <c r="A783" s="12">
        <v>1765</v>
      </c>
      <c r="B783" s="13">
        <v>42925</v>
      </c>
      <c r="C783" s="14" t="s">
        <v>941</v>
      </c>
      <c r="D783" s="15" t="s">
        <v>994</v>
      </c>
      <c r="E783" s="16" t="s">
        <v>11</v>
      </c>
      <c r="F783" s="15" t="s">
        <v>25</v>
      </c>
      <c r="G783" s="17" t="s">
        <v>8</v>
      </c>
      <c r="H783" s="15" t="s">
        <v>44</v>
      </c>
      <c r="I783" s="18" t="s">
        <v>996</v>
      </c>
      <c r="J783" s="19">
        <v>27</v>
      </c>
      <c r="K783" s="20">
        <v>2160</v>
      </c>
      <c r="L783" s="19">
        <v>58320</v>
      </c>
      <c r="M783" s="21">
        <v>7.0000000000000007E-2</v>
      </c>
      <c r="N783" s="5">
        <v>54237.599999999999</v>
      </c>
      <c r="O783" s="17" t="s">
        <v>13</v>
      </c>
      <c r="P783" s="15" t="s">
        <v>53</v>
      </c>
      <c r="Q783" s="17" t="str">
        <f t="shared" si="11"/>
        <v>Rail</v>
      </c>
      <c r="R783" s="17" t="str">
        <f>_xlfn.IFNA(VLOOKUP(F783,SalesReps,2,0),"UNKOWN")</f>
        <v>Amit</v>
      </c>
    </row>
    <row r="784" spans="1:18">
      <c r="A784" s="12">
        <v>1766</v>
      </c>
      <c r="B784" s="13">
        <v>42925</v>
      </c>
      <c r="C784" s="14" t="s">
        <v>941</v>
      </c>
      <c r="D784" s="15" t="s">
        <v>342</v>
      </c>
      <c r="E784" s="16" t="s">
        <v>7</v>
      </c>
      <c r="F784" s="15" t="s">
        <v>25</v>
      </c>
      <c r="G784" s="17" t="s">
        <v>8</v>
      </c>
      <c r="H784" s="15" t="s">
        <v>44</v>
      </c>
      <c r="I784" s="18" t="s">
        <v>307</v>
      </c>
      <c r="J784" s="19">
        <v>22</v>
      </c>
      <c r="K784" s="20">
        <v>2100</v>
      </c>
      <c r="L784" s="19">
        <v>46200</v>
      </c>
      <c r="M784" s="21">
        <v>0.09</v>
      </c>
      <c r="N784" s="5">
        <v>42042</v>
      </c>
      <c r="O784" s="17" t="s">
        <v>9</v>
      </c>
      <c r="P784" s="15" t="s">
        <v>91</v>
      </c>
      <c r="Q784" s="17" t="str">
        <f t="shared" si="11"/>
        <v>Road</v>
      </c>
      <c r="R784" s="17" t="str">
        <f>_xlfn.IFNA(VLOOKUP(F784,SalesReps,2,0),"UNKOWN")</f>
        <v>Amit</v>
      </c>
    </row>
    <row r="785" spans="1:18">
      <c r="A785" s="12">
        <v>1767</v>
      </c>
      <c r="B785" s="13">
        <v>42925</v>
      </c>
      <c r="C785" s="14" t="s">
        <v>941</v>
      </c>
      <c r="D785" s="15" t="s">
        <v>342</v>
      </c>
      <c r="E785" s="16" t="s">
        <v>7</v>
      </c>
      <c r="F785" s="15" t="s">
        <v>25</v>
      </c>
      <c r="G785" s="17" t="s">
        <v>12</v>
      </c>
      <c r="H785" s="15" t="s">
        <v>120</v>
      </c>
      <c r="I785" s="18" t="s">
        <v>997</v>
      </c>
      <c r="J785" s="19">
        <v>2</v>
      </c>
      <c r="K785" s="20">
        <v>420</v>
      </c>
      <c r="L785" s="19">
        <v>840</v>
      </c>
      <c r="M785" s="21">
        <v>0.02</v>
      </c>
      <c r="N785" s="5">
        <v>823.2</v>
      </c>
      <c r="O785" s="17" t="s">
        <v>9</v>
      </c>
      <c r="P785" s="15" t="s">
        <v>49</v>
      </c>
      <c r="Q785" s="17" t="str">
        <f t="shared" si="11"/>
        <v>Road</v>
      </c>
      <c r="R785" s="17" t="str">
        <f>_xlfn.IFNA(VLOOKUP(F785,SalesReps,2,0),"UNKOWN")</f>
        <v>Amit</v>
      </c>
    </row>
    <row r="786" spans="1:18">
      <c r="A786" s="12">
        <v>1768</v>
      </c>
      <c r="B786" s="13">
        <v>42926</v>
      </c>
      <c r="C786" s="14" t="s">
        <v>941</v>
      </c>
      <c r="D786" s="15" t="s">
        <v>462</v>
      </c>
      <c r="E786" s="16" t="s">
        <v>7</v>
      </c>
      <c r="F786" s="15" t="s">
        <v>25</v>
      </c>
      <c r="G786" s="17" t="s">
        <v>8</v>
      </c>
      <c r="H786" s="15" t="s">
        <v>62</v>
      </c>
      <c r="I786" s="18" t="s">
        <v>998</v>
      </c>
      <c r="J786" s="19">
        <v>45</v>
      </c>
      <c r="K786" s="20">
        <v>3360</v>
      </c>
      <c r="L786" s="19">
        <v>151200</v>
      </c>
      <c r="M786" s="21">
        <v>7.0000000000000007E-2</v>
      </c>
      <c r="N786" s="5">
        <v>140616</v>
      </c>
      <c r="O786" s="17" t="s">
        <v>84</v>
      </c>
      <c r="P786" s="15" t="s">
        <v>64</v>
      </c>
      <c r="Q786" s="17" t="str">
        <f t="shared" si="11"/>
        <v>UNKOWN</v>
      </c>
      <c r="R786" s="17" t="str">
        <f>_xlfn.IFNA(VLOOKUP(F786,SalesReps,2,0),"UNKOWN")</f>
        <v>Amit</v>
      </c>
    </row>
    <row r="787" spans="1:18">
      <c r="A787" s="12">
        <v>1769</v>
      </c>
      <c r="B787" s="13">
        <v>42926</v>
      </c>
      <c r="C787" s="14" t="s">
        <v>941</v>
      </c>
      <c r="D787" s="15" t="s">
        <v>661</v>
      </c>
      <c r="E787" s="16" t="s">
        <v>7</v>
      </c>
      <c r="F787" s="15" t="s">
        <v>30</v>
      </c>
      <c r="G787" s="17" t="s">
        <v>8</v>
      </c>
      <c r="H787" s="15" t="s">
        <v>44</v>
      </c>
      <c r="I787" s="18" t="s">
        <v>999</v>
      </c>
      <c r="J787" s="19">
        <v>25</v>
      </c>
      <c r="K787" s="20">
        <v>1860</v>
      </c>
      <c r="L787" s="19">
        <v>46500</v>
      </c>
      <c r="M787" s="21">
        <v>7.0000000000000007E-2</v>
      </c>
      <c r="N787" s="5">
        <v>43245</v>
      </c>
      <c r="O787" s="17" t="s">
        <v>13</v>
      </c>
      <c r="P787" s="15" t="s">
        <v>53</v>
      </c>
      <c r="Q787" s="17" t="str">
        <f t="shared" si="11"/>
        <v>Rail</v>
      </c>
      <c r="R787" s="17" t="str">
        <f>_xlfn.IFNA(VLOOKUP(F787,SalesReps,2,0),"UNKOWN")</f>
        <v>Sohail</v>
      </c>
    </row>
    <row r="788" spans="1:18">
      <c r="A788" s="12">
        <v>1770</v>
      </c>
      <c r="B788" s="13">
        <v>42926</v>
      </c>
      <c r="C788" s="14" t="s">
        <v>941</v>
      </c>
      <c r="D788" s="15" t="s">
        <v>661</v>
      </c>
      <c r="E788" s="16" t="s">
        <v>7</v>
      </c>
      <c r="F788" s="15" t="s">
        <v>30</v>
      </c>
      <c r="G788" s="17" t="s">
        <v>12</v>
      </c>
      <c r="H788" s="15" t="s">
        <v>47</v>
      </c>
      <c r="I788" s="18" t="s">
        <v>321</v>
      </c>
      <c r="J788" s="19">
        <v>40</v>
      </c>
      <c r="K788" s="20">
        <v>420</v>
      </c>
      <c r="L788" s="19">
        <v>16800</v>
      </c>
      <c r="M788" s="21">
        <v>0.09</v>
      </c>
      <c r="N788" s="5">
        <v>15288</v>
      </c>
      <c r="O788" s="17" t="s">
        <v>13</v>
      </c>
      <c r="P788" s="15" t="s">
        <v>53</v>
      </c>
      <c r="Q788" s="17" t="str">
        <f t="shared" ref="Q788:Q851" si="12">IF(O788=$H$6,$I$6,IF(O788=$H$7,$I$7,IF(O788=$H$8,$I$8,IF(O788=$H$9,$I$9,"UNKOWN"))))</f>
        <v>Rail</v>
      </c>
      <c r="R788" s="17" t="str">
        <f>_xlfn.IFNA(VLOOKUP(F788,SalesReps,2,0),"UNKOWN")</f>
        <v>Sohail</v>
      </c>
    </row>
    <row r="789" spans="1:18">
      <c r="A789" s="12">
        <v>1771</v>
      </c>
      <c r="B789" s="13">
        <v>42926</v>
      </c>
      <c r="C789" s="14" t="s">
        <v>941</v>
      </c>
      <c r="D789" s="15" t="s">
        <v>661</v>
      </c>
      <c r="E789" s="16" t="s">
        <v>7</v>
      </c>
      <c r="F789" s="15" t="s">
        <v>30</v>
      </c>
      <c r="G789" s="17" t="s">
        <v>12</v>
      </c>
      <c r="H789" s="15" t="s">
        <v>47</v>
      </c>
      <c r="I789" s="18" t="s">
        <v>281</v>
      </c>
      <c r="J789" s="19">
        <v>20</v>
      </c>
      <c r="K789" s="20">
        <v>420</v>
      </c>
      <c r="L789" s="19">
        <v>8400</v>
      </c>
      <c r="M789" s="21">
        <v>7.0000000000000007E-2</v>
      </c>
      <c r="N789" s="5">
        <v>7812</v>
      </c>
      <c r="O789" s="17" t="s">
        <v>13</v>
      </c>
      <c r="P789" s="15" t="s">
        <v>64</v>
      </c>
      <c r="Q789" s="17" t="str">
        <f t="shared" si="12"/>
        <v>Rail</v>
      </c>
      <c r="R789" s="17" t="str">
        <f>_xlfn.IFNA(VLOOKUP(F789,SalesReps,2,0),"UNKOWN")</f>
        <v>Sohail</v>
      </c>
    </row>
    <row r="790" spans="1:18">
      <c r="A790" s="12">
        <v>1772</v>
      </c>
      <c r="B790" s="13">
        <v>42926</v>
      </c>
      <c r="C790" s="14" t="s">
        <v>941</v>
      </c>
      <c r="D790" s="15" t="s">
        <v>718</v>
      </c>
      <c r="E790" s="16" t="s">
        <v>50</v>
      </c>
      <c r="F790" s="15" t="s">
        <v>30</v>
      </c>
      <c r="G790" s="17" t="s">
        <v>12</v>
      </c>
      <c r="H790" s="15" t="s">
        <v>114</v>
      </c>
      <c r="I790" s="18" t="s">
        <v>1000</v>
      </c>
      <c r="J790" s="19">
        <v>8</v>
      </c>
      <c r="K790" s="20">
        <v>900</v>
      </c>
      <c r="L790" s="19">
        <v>7200</v>
      </c>
      <c r="M790" s="21">
        <v>0.05</v>
      </c>
      <c r="N790" s="5">
        <v>6840</v>
      </c>
      <c r="O790" s="17" t="s">
        <v>9</v>
      </c>
      <c r="P790" s="15" t="s">
        <v>79</v>
      </c>
      <c r="Q790" s="17" t="str">
        <f t="shared" si="12"/>
        <v>Road</v>
      </c>
      <c r="R790" s="17" t="str">
        <f>_xlfn.IFNA(VLOOKUP(F790,SalesReps,2,0),"UNKOWN")</f>
        <v>Sohail</v>
      </c>
    </row>
    <row r="791" spans="1:18">
      <c r="A791" s="12">
        <v>1773</v>
      </c>
      <c r="B791" s="13">
        <v>42926</v>
      </c>
      <c r="C791" s="14" t="s">
        <v>941</v>
      </c>
      <c r="D791" s="15" t="s">
        <v>718</v>
      </c>
      <c r="E791" s="16" t="s">
        <v>50</v>
      </c>
      <c r="F791" s="15" t="s">
        <v>30</v>
      </c>
      <c r="G791" s="17" t="s">
        <v>8</v>
      </c>
      <c r="H791" s="15" t="s">
        <v>44</v>
      </c>
      <c r="I791" s="18" t="s">
        <v>1001</v>
      </c>
      <c r="J791" s="19">
        <v>31</v>
      </c>
      <c r="K791" s="20">
        <v>9600</v>
      </c>
      <c r="L791" s="19">
        <v>297600</v>
      </c>
      <c r="M791" s="21">
        <v>0.01</v>
      </c>
      <c r="N791" s="5">
        <v>294624</v>
      </c>
      <c r="O791" s="17" t="s">
        <v>9</v>
      </c>
      <c r="P791" s="15" t="s">
        <v>53</v>
      </c>
      <c r="Q791" s="17" t="str">
        <f t="shared" si="12"/>
        <v>Road</v>
      </c>
      <c r="R791" s="17" t="str">
        <f>_xlfn.IFNA(VLOOKUP(F791,SalesReps,2,0),"UNKOWN")</f>
        <v>Sohail</v>
      </c>
    </row>
    <row r="792" spans="1:18">
      <c r="A792" s="12">
        <v>1774</v>
      </c>
      <c r="B792" s="13">
        <v>42926</v>
      </c>
      <c r="C792" s="14" t="s">
        <v>941</v>
      </c>
      <c r="D792" s="15" t="s">
        <v>718</v>
      </c>
      <c r="E792" s="16" t="s">
        <v>50</v>
      </c>
      <c r="F792" s="15" t="s">
        <v>30</v>
      </c>
      <c r="G792" s="17" t="s">
        <v>12</v>
      </c>
      <c r="H792" s="15" t="s">
        <v>55</v>
      </c>
      <c r="I792" s="18" t="s">
        <v>593</v>
      </c>
      <c r="J792" s="19">
        <v>36</v>
      </c>
      <c r="K792" s="20">
        <v>1680</v>
      </c>
      <c r="L792" s="19">
        <v>60480</v>
      </c>
      <c r="M792" s="21">
        <v>0.01</v>
      </c>
      <c r="N792" s="5">
        <v>59875.199999999997</v>
      </c>
      <c r="O792" s="17" t="s">
        <v>9</v>
      </c>
      <c r="P792" s="15" t="s">
        <v>53</v>
      </c>
      <c r="Q792" s="17" t="str">
        <f t="shared" si="12"/>
        <v>Road</v>
      </c>
      <c r="R792" s="17" t="str">
        <f>_xlfn.IFNA(VLOOKUP(F792,SalesReps,2,0),"UNKOWN")</f>
        <v>Sohail</v>
      </c>
    </row>
    <row r="793" spans="1:18">
      <c r="A793" s="12">
        <v>1775</v>
      </c>
      <c r="B793" s="13">
        <v>42926</v>
      </c>
      <c r="C793" s="14" t="s">
        <v>941</v>
      </c>
      <c r="D793" s="15" t="s">
        <v>453</v>
      </c>
      <c r="E793" s="16" t="s">
        <v>11</v>
      </c>
      <c r="F793" s="15" t="s">
        <v>25</v>
      </c>
      <c r="G793" s="17" t="s">
        <v>12</v>
      </c>
      <c r="H793" s="15" t="s">
        <v>47</v>
      </c>
      <c r="I793" s="18" t="s">
        <v>1002</v>
      </c>
      <c r="J793" s="19">
        <v>22</v>
      </c>
      <c r="K793" s="20">
        <v>420</v>
      </c>
      <c r="L793" s="19">
        <v>9240</v>
      </c>
      <c r="M793" s="21">
        <v>0.03</v>
      </c>
      <c r="N793" s="5">
        <v>8962.7999999999993</v>
      </c>
      <c r="O793" s="17" t="s">
        <v>15</v>
      </c>
      <c r="P793" s="15" t="s">
        <v>64</v>
      </c>
      <c r="Q793" s="17" t="str">
        <f t="shared" si="12"/>
        <v>Air</v>
      </c>
      <c r="R793" s="17" t="str">
        <f>_xlfn.IFNA(VLOOKUP(F793,SalesReps,2,0),"UNKOWN")</f>
        <v>Amit</v>
      </c>
    </row>
    <row r="794" spans="1:18">
      <c r="A794" s="12">
        <v>1776</v>
      </c>
      <c r="B794" s="13">
        <v>42926</v>
      </c>
      <c r="C794" s="14" t="s">
        <v>941</v>
      </c>
      <c r="D794" s="15" t="s">
        <v>453</v>
      </c>
      <c r="E794" s="16" t="s">
        <v>11</v>
      </c>
      <c r="F794" s="15" t="s">
        <v>25</v>
      </c>
      <c r="G794" s="17" t="s">
        <v>12</v>
      </c>
      <c r="H794" s="15" t="s">
        <v>47</v>
      </c>
      <c r="I794" s="18" t="s">
        <v>1003</v>
      </c>
      <c r="J794" s="19">
        <v>14</v>
      </c>
      <c r="K794" s="20">
        <v>300</v>
      </c>
      <c r="L794" s="19">
        <v>4200</v>
      </c>
      <c r="M794" s="21">
        <v>0.05</v>
      </c>
      <c r="N794" s="5">
        <v>3990</v>
      </c>
      <c r="O794" s="17" t="s">
        <v>15</v>
      </c>
      <c r="P794" s="15" t="s">
        <v>64</v>
      </c>
      <c r="Q794" s="17" t="str">
        <f t="shared" si="12"/>
        <v>Air</v>
      </c>
      <c r="R794" s="17" t="str">
        <f>_xlfn.IFNA(VLOOKUP(F794,SalesReps,2,0),"UNKOWN")</f>
        <v>Amit</v>
      </c>
    </row>
    <row r="795" spans="1:18">
      <c r="A795" s="12">
        <v>1777</v>
      </c>
      <c r="B795" s="13">
        <v>42926</v>
      </c>
      <c r="C795" s="14" t="s">
        <v>941</v>
      </c>
      <c r="D795" s="15" t="s">
        <v>453</v>
      </c>
      <c r="E795" s="16" t="s">
        <v>11</v>
      </c>
      <c r="F795" s="15" t="s">
        <v>25</v>
      </c>
      <c r="G795" s="17" t="s">
        <v>8</v>
      </c>
      <c r="H795" s="15" t="s">
        <v>62</v>
      </c>
      <c r="I795" s="18" t="s">
        <v>480</v>
      </c>
      <c r="J795" s="19">
        <v>37</v>
      </c>
      <c r="K795" s="20">
        <v>3360</v>
      </c>
      <c r="L795" s="19">
        <v>124320</v>
      </c>
      <c r="M795" s="21">
        <v>0.1</v>
      </c>
      <c r="N795" s="5">
        <v>111888</v>
      </c>
      <c r="O795" s="17" t="s">
        <v>15</v>
      </c>
      <c r="P795" s="15" t="s">
        <v>53</v>
      </c>
      <c r="Q795" s="17" t="str">
        <f t="shared" si="12"/>
        <v>Air</v>
      </c>
      <c r="R795" s="17" t="str">
        <f>_xlfn.IFNA(VLOOKUP(F795,SalesReps,2,0),"UNKOWN")</f>
        <v>Amit</v>
      </c>
    </row>
    <row r="796" spans="1:18">
      <c r="A796" s="12">
        <v>1778</v>
      </c>
      <c r="B796" s="13">
        <v>42927</v>
      </c>
      <c r="C796" s="14" t="s">
        <v>941</v>
      </c>
      <c r="D796" s="15" t="s">
        <v>910</v>
      </c>
      <c r="E796" s="16" t="s">
        <v>50</v>
      </c>
      <c r="F796" s="15" t="s">
        <v>25</v>
      </c>
      <c r="G796" s="17" t="s">
        <v>66</v>
      </c>
      <c r="H796" s="15" t="s">
        <v>82</v>
      </c>
      <c r="I796" s="18" t="s">
        <v>878</v>
      </c>
      <c r="J796" s="19">
        <v>4</v>
      </c>
      <c r="K796" s="20">
        <v>1200</v>
      </c>
      <c r="L796" s="19">
        <v>4800</v>
      </c>
      <c r="M796" s="21">
        <v>0.04</v>
      </c>
      <c r="N796" s="5">
        <v>4608</v>
      </c>
      <c r="O796" s="17" t="s">
        <v>18</v>
      </c>
      <c r="P796" s="15" t="s">
        <v>53</v>
      </c>
      <c r="Q796" s="17" t="str">
        <f t="shared" si="12"/>
        <v>Air</v>
      </c>
      <c r="R796" s="17" t="str">
        <f>_xlfn.IFNA(VLOOKUP(F796,SalesReps,2,0),"UNKOWN")</f>
        <v>Amit</v>
      </c>
    </row>
    <row r="797" spans="1:18">
      <c r="A797" s="12">
        <v>1779</v>
      </c>
      <c r="B797" s="13">
        <v>42927</v>
      </c>
      <c r="C797" s="14" t="s">
        <v>941</v>
      </c>
      <c r="D797" s="15" t="s">
        <v>910</v>
      </c>
      <c r="E797" s="16" t="s">
        <v>50</v>
      </c>
      <c r="F797" s="15" t="s">
        <v>25</v>
      </c>
      <c r="G797" s="17" t="s">
        <v>12</v>
      </c>
      <c r="H797" s="15" t="s">
        <v>107</v>
      </c>
      <c r="I797" s="18" t="s">
        <v>1004</v>
      </c>
      <c r="J797" s="19">
        <v>31</v>
      </c>
      <c r="K797" s="20">
        <v>240</v>
      </c>
      <c r="L797" s="19">
        <v>7440</v>
      </c>
      <c r="M797" s="21">
        <v>0.09</v>
      </c>
      <c r="N797" s="5">
        <v>6770.4</v>
      </c>
      <c r="O797" s="17" t="s">
        <v>18</v>
      </c>
      <c r="P797" s="15" t="s">
        <v>53</v>
      </c>
      <c r="Q797" s="17" t="str">
        <f t="shared" si="12"/>
        <v>Air</v>
      </c>
      <c r="R797" s="17" t="str">
        <f>_xlfn.IFNA(VLOOKUP(F797,SalesReps,2,0),"UNKOWN")</f>
        <v>Amit</v>
      </c>
    </row>
    <row r="798" spans="1:18">
      <c r="A798" s="12">
        <v>1780</v>
      </c>
      <c r="B798" s="13">
        <v>42927</v>
      </c>
      <c r="C798" s="14" t="s">
        <v>941</v>
      </c>
      <c r="D798" s="15" t="s">
        <v>804</v>
      </c>
      <c r="E798" s="16" t="s">
        <v>101</v>
      </c>
      <c r="F798" s="15" t="s">
        <v>30</v>
      </c>
      <c r="G798" s="17" t="s">
        <v>12</v>
      </c>
      <c r="H798" s="15" t="s">
        <v>114</v>
      </c>
      <c r="I798" s="18" t="s">
        <v>1005</v>
      </c>
      <c r="J798" s="19">
        <v>12</v>
      </c>
      <c r="K798" s="20">
        <v>480</v>
      </c>
      <c r="L798" s="19">
        <v>5760</v>
      </c>
      <c r="M798" s="21">
        <v>0.04</v>
      </c>
      <c r="N798" s="5">
        <v>5529.6</v>
      </c>
      <c r="O798" s="17" t="s">
        <v>13</v>
      </c>
      <c r="P798" s="15" t="s">
        <v>91</v>
      </c>
      <c r="Q798" s="17" t="str">
        <f t="shared" si="12"/>
        <v>Rail</v>
      </c>
      <c r="R798" s="17" t="str">
        <f>_xlfn.IFNA(VLOOKUP(F798,SalesReps,2,0),"UNKOWN")</f>
        <v>Sohail</v>
      </c>
    </row>
    <row r="799" spans="1:18">
      <c r="A799" s="12">
        <v>1781</v>
      </c>
      <c r="B799" s="13">
        <v>42927</v>
      </c>
      <c r="C799" s="14" t="s">
        <v>941</v>
      </c>
      <c r="D799" s="15" t="s">
        <v>1006</v>
      </c>
      <c r="E799" s="16" t="s">
        <v>11</v>
      </c>
      <c r="F799" s="15" t="s">
        <v>28</v>
      </c>
      <c r="G799" s="17" t="s">
        <v>12</v>
      </c>
      <c r="H799" s="15" t="s">
        <v>107</v>
      </c>
      <c r="I799" s="18" t="s">
        <v>455</v>
      </c>
      <c r="J799" s="19">
        <v>27</v>
      </c>
      <c r="K799" s="20">
        <v>360</v>
      </c>
      <c r="L799" s="19">
        <v>9720</v>
      </c>
      <c r="M799" s="21">
        <v>0.03</v>
      </c>
      <c r="N799" s="5">
        <v>9428.4</v>
      </c>
      <c r="O799" s="17" t="s">
        <v>13</v>
      </c>
      <c r="P799" s="15" t="s">
        <v>79</v>
      </c>
      <c r="Q799" s="17" t="str">
        <f t="shared" si="12"/>
        <v>Rail</v>
      </c>
      <c r="R799" s="17" t="str">
        <f>_xlfn.IFNA(VLOOKUP(F799,SalesReps,2,0),"UNKOWN")</f>
        <v>Sohail</v>
      </c>
    </row>
    <row r="800" spans="1:18">
      <c r="A800" s="12">
        <v>1782</v>
      </c>
      <c r="B800" s="13">
        <v>42927</v>
      </c>
      <c r="C800" s="14" t="s">
        <v>941</v>
      </c>
      <c r="D800" s="15" t="s">
        <v>697</v>
      </c>
      <c r="E800" s="16" t="s">
        <v>11</v>
      </c>
      <c r="F800" s="15" t="s">
        <v>25</v>
      </c>
      <c r="G800" s="17" t="s">
        <v>8</v>
      </c>
      <c r="H800" s="15" t="s">
        <v>58</v>
      </c>
      <c r="I800" s="18" t="s">
        <v>1007</v>
      </c>
      <c r="J800" s="19">
        <v>6</v>
      </c>
      <c r="K800" s="20">
        <v>36000</v>
      </c>
      <c r="L800" s="19">
        <v>216000</v>
      </c>
      <c r="M800" s="21">
        <v>0.08</v>
      </c>
      <c r="N800" s="5">
        <v>198720</v>
      </c>
      <c r="O800" s="17" t="s">
        <v>84</v>
      </c>
      <c r="P800" s="15" t="s">
        <v>79</v>
      </c>
      <c r="Q800" s="17" t="str">
        <f t="shared" si="12"/>
        <v>UNKOWN</v>
      </c>
      <c r="R800" s="17" t="str">
        <f>_xlfn.IFNA(VLOOKUP(F800,SalesReps,2,0),"UNKOWN")</f>
        <v>Amit</v>
      </c>
    </row>
    <row r="801" spans="1:18">
      <c r="A801" s="12">
        <v>1783</v>
      </c>
      <c r="B801" s="13">
        <v>42927</v>
      </c>
      <c r="C801" s="14" t="s">
        <v>941</v>
      </c>
      <c r="D801" s="15" t="s">
        <v>697</v>
      </c>
      <c r="E801" s="16" t="s">
        <v>11</v>
      </c>
      <c r="F801" s="15" t="s">
        <v>25</v>
      </c>
      <c r="G801" s="17" t="s">
        <v>8</v>
      </c>
      <c r="H801" s="15" t="s">
        <v>62</v>
      </c>
      <c r="I801" s="18" t="s">
        <v>528</v>
      </c>
      <c r="J801" s="19">
        <v>26</v>
      </c>
      <c r="K801" s="20">
        <v>3960</v>
      </c>
      <c r="L801" s="19">
        <v>102960</v>
      </c>
      <c r="M801" s="21">
        <v>0.08</v>
      </c>
      <c r="N801" s="5">
        <v>94723.199999999997</v>
      </c>
      <c r="O801" s="17" t="s">
        <v>84</v>
      </c>
      <c r="P801" s="15" t="s">
        <v>53</v>
      </c>
      <c r="Q801" s="17" t="str">
        <f t="shared" si="12"/>
        <v>UNKOWN</v>
      </c>
      <c r="R801" s="17" t="str">
        <f>_xlfn.IFNA(VLOOKUP(F801,SalesReps,2,0),"UNKOWN")</f>
        <v>Amit</v>
      </c>
    </row>
    <row r="802" spans="1:18">
      <c r="A802" s="12">
        <v>1784</v>
      </c>
      <c r="B802" s="13">
        <v>42928</v>
      </c>
      <c r="C802" s="14" t="s">
        <v>941</v>
      </c>
      <c r="D802" s="15" t="s">
        <v>1008</v>
      </c>
      <c r="E802" s="16" t="s">
        <v>50</v>
      </c>
      <c r="F802" s="15" t="s">
        <v>30</v>
      </c>
      <c r="G802" s="17" t="s">
        <v>12</v>
      </c>
      <c r="H802" s="15" t="s">
        <v>114</v>
      </c>
      <c r="I802" s="18" t="s">
        <v>1009</v>
      </c>
      <c r="J802" s="19">
        <v>24</v>
      </c>
      <c r="K802" s="20">
        <v>1500</v>
      </c>
      <c r="L802" s="19">
        <v>36000</v>
      </c>
      <c r="M802" s="21">
        <v>0.09</v>
      </c>
      <c r="N802" s="5">
        <v>32760</v>
      </c>
      <c r="O802" s="17" t="s">
        <v>9</v>
      </c>
      <c r="P802" s="15" t="s">
        <v>60</v>
      </c>
      <c r="Q802" s="17" t="str">
        <f t="shared" si="12"/>
        <v>Road</v>
      </c>
      <c r="R802" s="17" t="str">
        <f>_xlfn.IFNA(VLOOKUP(F802,SalesReps,2,0),"UNKOWN")</f>
        <v>Sohail</v>
      </c>
    </row>
    <row r="803" spans="1:18">
      <c r="A803" s="12">
        <v>1785</v>
      </c>
      <c r="B803" s="13">
        <v>42928</v>
      </c>
      <c r="C803" s="14" t="s">
        <v>941</v>
      </c>
      <c r="D803" s="15" t="s">
        <v>1010</v>
      </c>
      <c r="E803" s="16" t="s">
        <v>101</v>
      </c>
      <c r="F803" s="15" t="s">
        <v>30</v>
      </c>
      <c r="G803" s="17" t="s">
        <v>12</v>
      </c>
      <c r="H803" s="15" t="s">
        <v>47</v>
      </c>
      <c r="I803" s="18" t="s">
        <v>350</v>
      </c>
      <c r="J803" s="19">
        <v>3</v>
      </c>
      <c r="K803" s="20">
        <v>420</v>
      </c>
      <c r="L803" s="19">
        <v>1260</v>
      </c>
      <c r="M803" s="21">
        <v>0</v>
      </c>
      <c r="N803" s="5">
        <v>1260</v>
      </c>
      <c r="O803" s="17" t="s">
        <v>9</v>
      </c>
      <c r="P803" s="15" t="s">
        <v>53</v>
      </c>
      <c r="Q803" s="17" t="str">
        <f t="shared" si="12"/>
        <v>Road</v>
      </c>
      <c r="R803" s="17" t="str">
        <f>_xlfn.IFNA(VLOOKUP(F803,SalesReps,2,0),"UNKOWN")</f>
        <v>Sohail</v>
      </c>
    </row>
    <row r="804" spans="1:18">
      <c r="A804" s="12">
        <v>1786</v>
      </c>
      <c r="B804" s="13">
        <v>42928</v>
      </c>
      <c r="C804" s="14" t="s">
        <v>941</v>
      </c>
      <c r="D804" s="15" t="s">
        <v>1011</v>
      </c>
      <c r="E804" s="16" t="s">
        <v>101</v>
      </c>
      <c r="F804" s="15" t="s">
        <v>25</v>
      </c>
      <c r="G804" s="17" t="s">
        <v>66</v>
      </c>
      <c r="H804" s="15" t="s">
        <v>82</v>
      </c>
      <c r="I804" s="18" t="s">
        <v>1012</v>
      </c>
      <c r="J804" s="19">
        <v>9</v>
      </c>
      <c r="K804" s="20">
        <v>1260</v>
      </c>
      <c r="L804" s="19">
        <v>11340</v>
      </c>
      <c r="M804" s="21">
        <v>0.09</v>
      </c>
      <c r="N804" s="5">
        <v>10319.4</v>
      </c>
      <c r="O804" s="17" t="s">
        <v>84</v>
      </c>
      <c r="P804" s="15" t="s">
        <v>53</v>
      </c>
      <c r="Q804" s="17" t="str">
        <f t="shared" si="12"/>
        <v>UNKOWN</v>
      </c>
      <c r="R804" s="17" t="str">
        <f>_xlfn.IFNA(VLOOKUP(F804,SalesReps,2,0),"UNKOWN")</f>
        <v>Amit</v>
      </c>
    </row>
    <row r="805" spans="1:18">
      <c r="A805" s="12">
        <v>1787</v>
      </c>
      <c r="B805" s="13">
        <v>42928</v>
      </c>
      <c r="C805" s="14" t="s">
        <v>941</v>
      </c>
      <c r="D805" s="15" t="s">
        <v>1011</v>
      </c>
      <c r="E805" s="16" t="s">
        <v>101</v>
      </c>
      <c r="F805" s="15" t="s">
        <v>25</v>
      </c>
      <c r="G805" s="17" t="s">
        <v>8</v>
      </c>
      <c r="H805" s="15" t="s">
        <v>62</v>
      </c>
      <c r="I805" s="18" t="s">
        <v>360</v>
      </c>
      <c r="J805" s="19">
        <v>46</v>
      </c>
      <c r="K805" s="20">
        <v>3360</v>
      </c>
      <c r="L805" s="19">
        <v>154560</v>
      </c>
      <c r="M805" s="21">
        <v>0.03</v>
      </c>
      <c r="N805" s="5">
        <v>149923.20000000001</v>
      </c>
      <c r="O805" s="17" t="s">
        <v>84</v>
      </c>
      <c r="P805" s="15" t="s">
        <v>53</v>
      </c>
      <c r="Q805" s="17" t="str">
        <f t="shared" si="12"/>
        <v>UNKOWN</v>
      </c>
      <c r="R805" s="17" t="str">
        <f>_xlfn.IFNA(VLOOKUP(F805,SalesReps,2,0),"UNKOWN")</f>
        <v>Amit</v>
      </c>
    </row>
    <row r="806" spans="1:18">
      <c r="A806" s="12">
        <v>1788</v>
      </c>
      <c r="B806" s="13">
        <v>42928</v>
      </c>
      <c r="C806" s="14" t="s">
        <v>941</v>
      </c>
      <c r="D806" s="15" t="s">
        <v>1013</v>
      </c>
      <c r="E806" s="16" t="s">
        <v>50</v>
      </c>
      <c r="F806" s="15" t="s">
        <v>25</v>
      </c>
      <c r="G806" s="17" t="s">
        <v>66</v>
      </c>
      <c r="H806" s="15" t="s">
        <v>82</v>
      </c>
      <c r="I806" s="18" t="s">
        <v>1014</v>
      </c>
      <c r="J806" s="19">
        <v>14</v>
      </c>
      <c r="K806" s="20">
        <v>2520</v>
      </c>
      <c r="L806" s="19">
        <v>35280</v>
      </c>
      <c r="M806" s="21">
        <v>0.05</v>
      </c>
      <c r="N806" s="5">
        <v>33516</v>
      </c>
      <c r="O806" s="17" t="s">
        <v>13</v>
      </c>
      <c r="P806" s="15" t="s">
        <v>49</v>
      </c>
      <c r="Q806" s="17" t="str">
        <f t="shared" si="12"/>
        <v>Rail</v>
      </c>
      <c r="R806" s="17" t="str">
        <f>_xlfn.IFNA(VLOOKUP(F806,SalesReps,2,0),"UNKOWN")</f>
        <v>Amit</v>
      </c>
    </row>
    <row r="807" spans="1:18">
      <c r="A807" s="12">
        <v>1789</v>
      </c>
      <c r="B807" s="13">
        <v>42928</v>
      </c>
      <c r="C807" s="14" t="s">
        <v>941</v>
      </c>
      <c r="D807" s="15" t="s">
        <v>856</v>
      </c>
      <c r="E807" s="16" t="s">
        <v>50</v>
      </c>
      <c r="F807" s="15" t="s">
        <v>28</v>
      </c>
      <c r="G807" s="17" t="s">
        <v>12</v>
      </c>
      <c r="H807" s="15" t="s">
        <v>51</v>
      </c>
      <c r="I807" s="18" t="s">
        <v>641</v>
      </c>
      <c r="J807" s="19">
        <v>34</v>
      </c>
      <c r="K807" s="20">
        <v>2220</v>
      </c>
      <c r="L807" s="19">
        <v>75480</v>
      </c>
      <c r="M807" s="21">
        <v>0.1</v>
      </c>
      <c r="N807" s="5">
        <v>67932</v>
      </c>
      <c r="O807" s="17" t="s">
        <v>15</v>
      </c>
      <c r="P807" s="15" t="s">
        <v>53</v>
      </c>
      <c r="Q807" s="17" t="str">
        <f t="shared" si="12"/>
        <v>Air</v>
      </c>
      <c r="R807" s="17" t="str">
        <f>_xlfn.IFNA(VLOOKUP(F807,SalesReps,2,0),"UNKOWN")</f>
        <v>Sohail</v>
      </c>
    </row>
    <row r="808" spans="1:18">
      <c r="A808" s="12">
        <v>1790</v>
      </c>
      <c r="B808" s="13">
        <v>42928</v>
      </c>
      <c r="C808" s="14" t="s">
        <v>941</v>
      </c>
      <c r="D808" s="15" t="s">
        <v>856</v>
      </c>
      <c r="E808" s="16" t="s">
        <v>50</v>
      </c>
      <c r="F808" s="15" t="s">
        <v>28</v>
      </c>
      <c r="G808" s="17" t="s">
        <v>66</v>
      </c>
      <c r="H808" s="15" t="s">
        <v>125</v>
      </c>
      <c r="I808" s="18" t="s">
        <v>509</v>
      </c>
      <c r="J808" s="19">
        <v>8</v>
      </c>
      <c r="K808" s="20">
        <v>5160</v>
      </c>
      <c r="L808" s="19">
        <v>41280</v>
      </c>
      <c r="M808" s="21">
        <v>0.02</v>
      </c>
      <c r="N808" s="5">
        <v>40454.400000000001</v>
      </c>
      <c r="O808" s="17" t="s">
        <v>15</v>
      </c>
      <c r="P808" s="15" t="s">
        <v>64</v>
      </c>
      <c r="Q808" s="17" t="str">
        <f t="shared" si="12"/>
        <v>Air</v>
      </c>
      <c r="R808" s="17" t="str">
        <f>_xlfn.IFNA(VLOOKUP(F808,SalesReps,2,0),"UNKOWN")</f>
        <v>Sohail</v>
      </c>
    </row>
    <row r="809" spans="1:18">
      <c r="A809" s="12">
        <v>1791</v>
      </c>
      <c r="B809" s="13">
        <v>42928</v>
      </c>
      <c r="C809" s="14" t="s">
        <v>941</v>
      </c>
      <c r="D809" s="15" t="s">
        <v>856</v>
      </c>
      <c r="E809" s="16" t="s">
        <v>50</v>
      </c>
      <c r="F809" s="15" t="s">
        <v>28</v>
      </c>
      <c r="G809" s="17" t="s">
        <v>8</v>
      </c>
      <c r="H809" s="15" t="s">
        <v>62</v>
      </c>
      <c r="I809" s="18" t="s">
        <v>955</v>
      </c>
      <c r="J809" s="19">
        <v>45</v>
      </c>
      <c r="K809" s="20">
        <v>3960</v>
      </c>
      <c r="L809" s="19">
        <v>178200</v>
      </c>
      <c r="M809" s="21">
        <v>0.1</v>
      </c>
      <c r="N809" s="5">
        <v>160380</v>
      </c>
      <c r="O809" s="17" t="s">
        <v>15</v>
      </c>
      <c r="P809" s="15" t="s">
        <v>79</v>
      </c>
      <c r="Q809" s="17" t="str">
        <f t="shared" si="12"/>
        <v>Air</v>
      </c>
      <c r="R809" s="17" t="str">
        <f>_xlfn.IFNA(VLOOKUP(F809,SalesReps,2,0),"UNKOWN")</f>
        <v>Sohail</v>
      </c>
    </row>
    <row r="810" spans="1:18">
      <c r="A810" s="12">
        <v>1792</v>
      </c>
      <c r="B810" s="13">
        <v>42928</v>
      </c>
      <c r="C810" s="14" t="s">
        <v>941</v>
      </c>
      <c r="D810" s="15" t="s">
        <v>226</v>
      </c>
      <c r="E810" s="16" t="s">
        <v>11</v>
      </c>
      <c r="F810" s="15" t="s">
        <v>28</v>
      </c>
      <c r="G810" s="17" t="s">
        <v>12</v>
      </c>
      <c r="H810" s="15" t="s">
        <v>55</v>
      </c>
      <c r="I810" s="18" t="s">
        <v>225</v>
      </c>
      <c r="J810" s="19">
        <v>28</v>
      </c>
      <c r="K810" s="20">
        <v>11640</v>
      </c>
      <c r="L810" s="19">
        <v>325920</v>
      </c>
      <c r="M810" s="21">
        <v>0.02</v>
      </c>
      <c r="N810" s="5">
        <v>319401.59999999998</v>
      </c>
      <c r="O810" s="17" t="s">
        <v>9</v>
      </c>
      <c r="P810" s="15" t="s">
        <v>60</v>
      </c>
      <c r="Q810" s="17" t="str">
        <f t="shared" si="12"/>
        <v>Road</v>
      </c>
      <c r="R810" s="17" t="str">
        <f>_xlfn.IFNA(VLOOKUP(F810,SalesReps,2,0),"UNKOWN")</f>
        <v>Sohail</v>
      </c>
    </row>
    <row r="811" spans="1:18">
      <c r="A811" s="12">
        <v>1793</v>
      </c>
      <c r="B811" s="13">
        <v>42928</v>
      </c>
      <c r="C811" s="14" t="s">
        <v>941</v>
      </c>
      <c r="D811" s="15" t="s">
        <v>1015</v>
      </c>
      <c r="E811" s="16" t="s">
        <v>11</v>
      </c>
      <c r="F811" s="15" t="s">
        <v>25</v>
      </c>
      <c r="G811" s="17" t="s">
        <v>12</v>
      </c>
      <c r="H811" s="15" t="s">
        <v>47</v>
      </c>
      <c r="I811" s="18" t="s">
        <v>504</v>
      </c>
      <c r="J811" s="19">
        <v>22</v>
      </c>
      <c r="K811" s="20">
        <v>420</v>
      </c>
      <c r="L811" s="19">
        <v>9240</v>
      </c>
      <c r="M811" s="21">
        <v>0.08</v>
      </c>
      <c r="N811" s="5">
        <v>8500.7999999999993</v>
      </c>
      <c r="O811" s="17" t="s">
        <v>84</v>
      </c>
      <c r="P811" s="15" t="s">
        <v>53</v>
      </c>
      <c r="Q811" s="17" t="str">
        <f t="shared" si="12"/>
        <v>UNKOWN</v>
      </c>
      <c r="R811" s="17" t="str">
        <f>_xlfn.IFNA(VLOOKUP(F811,SalesReps,2,0),"UNKOWN")</f>
        <v>Amit</v>
      </c>
    </row>
    <row r="812" spans="1:18">
      <c r="A812" s="12">
        <v>1794</v>
      </c>
      <c r="B812" s="13">
        <v>42928</v>
      </c>
      <c r="C812" s="14" t="s">
        <v>941</v>
      </c>
      <c r="D812" s="15" t="s">
        <v>1015</v>
      </c>
      <c r="E812" s="16" t="s">
        <v>7</v>
      </c>
      <c r="F812" s="15" t="s">
        <v>25</v>
      </c>
      <c r="G812" s="17" t="s">
        <v>12</v>
      </c>
      <c r="H812" s="15" t="s">
        <v>114</v>
      </c>
      <c r="I812" s="18" t="s">
        <v>1005</v>
      </c>
      <c r="J812" s="19">
        <v>38</v>
      </c>
      <c r="K812" s="20">
        <v>480</v>
      </c>
      <c r="L812" s="19">
        <v>18240</v>
      </c>
      <c r="M812" s="21">
        <v>0.05</v>
      </c>
      <c r="N812" s="5">
        <v>17328</v>
      </c>
      <c r="O812" s="17" t="s">
        <v>84</v>
      </c>
      <c r="P812" s="15" t="s">
        <v>53</v>
      </c>
      <c r="Q812" s="17" t="str">
        <f t="shared" si="12"/>
        <v>UNKOWN</v>
      </c>
      <c r="R812" s="17" t="str">
        <f>_xlfn.IFNA(VLOOKUP(F812,SalesReps,2,0),"UNKOWN")</f>
        <v>Amit</v>
      </c>
    </row>
    <row r="813" spans="1:18">
      <c r="A813" s="12">
        <v>1795</v>
      </c>
      <c r="B813" s="13">
        <v>42928</v>
      </c>
      <c r="C813" s="14" t="s">
        <v>941</v>
      </c>
      <c r="D813" s="15" t="s">
        <v>111</v>
      </c>
      <c r="E813" s="16" t="s">
        <v>7</v>
      </c>
      <c r="F813" s="15" t="s">
        <v>28</v>
      </c>
      <c r="G813" s="17" t="s">
        <v>12</v>
      </c>
      <c r="H813" s="15" t="s">
        <v>47</v>
      </c>
      <c r="I813" s="18" t="s">
        <v>203</v>
      </c>
      <c r="J813" s="19">
        <v>8</v>
      </c>
      <c r="K813" s="20">
        <v>420</v>
      </c>
      <c r="L813" s="19">
        <v>3360</v>
      </c>
      <c r="M813" s="21">
        <v>0.08</v>
      </c>
      <c r="N813" s="5">
        <v>3091.2</v>
      </c>
      <c r="O813" s="17" t="s">
        <v>13</v>
      </c>
      <c r="P813" s="15" t="s">
        <v>79</v>
      </c>
      <c r="Q813" s="17" t="str">
        <f t="shared" si="12"/>
        <v>Rail</v>
      </c>
      <c r="R813" s="17" t="str">
        <f>_xlfn.IFNA(VLOOKUP(F813,SalesReps,2,0),"UNKOWN")</f>
        <v>Sohail</v>
      </c>
    </row>
    <row r="814" spans="1:18">
      <c r="A814" s="12">
        <v>1796</v>
      </c>
      <c r="B814" s="13">
        <v>42928</v>
      </c>
      <c r="C814" s="14" t="s">
        <v>941</v>
      </c>
      <c r="D814" s="15" t="s">
        <v>111</v>
      </c>
      <c r="E814" s="16" t="s">
        <v>7</v>
      </c>
      <c r="F814" s="15" t="s">
        <v>28</v>
      </c>
      <c r="G814" s="17" t="s">
        <v>12</v>
      </c>
      <c r="H814" s="15" t="s">
        <v>51</v>
      </c>
      <c r="I814" s="18" t="s">
        <v>521</v>
      </c>
      <c r="J814" s="19">
        <v>47</v>
      </c>
      <c r="K814" s="20">
        <v>180</v>
      </c>
      <c r="L814" s="19">
        <v>8460</v>
      </c>
      <c r="M814" s="21">
        <v>0.1</v>
      </c>
      <c r="N814" s="5">
        <v>7614</v>
      </c>
      <c r="O814" s="17" t="s">
        <v>13</v>
      </c>
      <c r="P814" s="15" t="s">
        <v>79</v>
      </c>
      <c r="Q814" s="17" t="str">
        <f t="shared" si="12"/>
        <v>Rail</v>
      </c>
      <c r="R814" s="17" t="str">
        <f>_xlfn.IFNA(VLOOKUP(F814,SalesReps,2,0),"UNKOWN")</f>
        <v>Sohail</v>
      </c>
    </row>
    <row r="815" spans="1:18">
      <c r="A815" s="12">
        <v>1797</v>
      </c>
      <c r="B815" s="13">
        <v>42928</v>
      </c>
      <c r="C815" s="14" t="s">
        <v>941</v>
      </c>
      <c r="D815" s="15" t="s">
        <v>111</v>
      </c>
      <c r="E815" s="16" t="s">
        <v>7</v>
      </c>
      <c r="F815" s="15" t="s">
        <v>28</v>
      </c>
      <c r="G815" s="17" t="s">
        <v>12</v>
      </c>
      <c r="H815" s="15" t="s">
        <v>157</v>
      </c>
      <c r="I815" s="18" t="s">
        <v>158</v>
      </c>
      <c r="J815" s="19">
        <v>30</v>
      </c>
      <c r="K815" s="20">
        <v>180</v>
      </c>
      <c r="L815" s="19">
        <v>5400</v>
      </c>
      <c r="M815" s="21">
        <v>0.05</v>
      </c>
      <c r="N815" s="5">
        <v>5130</v>
      </c>
      <c r="O815" s="17" t="s">
        <v>13</v>
      </c>
      <c r="P815" s="15" t="s">
        <v>64</v>
      </c>
      <c r="Q815" s="17" t="str">
        <f t="shared" si="12"/>
        <v>Rail</v>
      </c>
      <c r="R815" s="17" t="str">
        <f>_xlfn.IFNA(VLOOKUP(F815,SalesReps,2,0),"UNKOWN")</f>
        <v>Sohail</v>
      </c>
    </row>
    <row r="816" spans="1:18">
      <c r="A816" s="12">
        <v>1798</v>
      </c>
      <c r="B816" s="13">
        <v>42929</v>
      </c>
      <c r="C816" s="14" t="s">
        <v>941</v>
      </c>
      <c r="D816" s="15" t="s">
        <v>817</v>
      </c>
      <c r="E816" s="16" t="s">
        <v>50</v>
      </c>
      <c r="F816" s="15" t="s">
        <v>25</v>
      </c>
      <c r="G816" s="17" t="s">
        <v>8</v>
      </c>
      <c r="H816" s="15" t="s">
        <v>44</v>
      </c>
      <c r="I816" s="18" t="s">
        <v>1016</v>
      </c>
      <c r="J816" s="19">
        <v>24</v>
      </c>
      <c r="K816" s="20">
        <v>6000</v>
      </c>
      <c r="L816" s="19">
        <v>144000</v>
      </c>
      <c r="M816" s="21">
        <v>0.06</v>
      </c>
      <c r="N816" s="5">
        <v>135360</v>
      </c>
      <c r="O816" s="17" t="s">
        <v>15</v>
      </c>
      <c r="P816" s="15" t="s">
        <v>53</v>
      </c>
      <c r="Q816" s="17" t="str">
        <f t="shared" si="12"/>
        <v>Air</v>
      </c>
      <c r="R816" s="17" t="str">
        <f>_xlfn.IFNA(VLOOKUP(F816,SalesReps,2,0),"UNKOWN")</f>
        <v>Amit</v>
      </c>
    </row>
    <row r="817" spans="1:18">
      <c r="A817" s="12">
        <v>1799</v>
      </c>
      <c r="B817" s="13">
        <v>42929</v>
      </c>
      <c r="C817" s="14" t="s">
        <v>941</v>
      </c>
      <c r="D817" s="15" t="s">
        <v>898</v>
      </c>
      <c r="E817" s="16" t="s">
        <v>101</v>
      </c>
      <c r="F817" s="15" t="s">
        <v>30</v>
      </c>
      <c r="G817" s="17" t="s">
        <v>66</v>
      </c>
      <c r="H817" s="15" t="s">
        <v>67</v>
      </c>
      <c r="I817" s="18" t="s">
        <v>1017</v>
      </c>
      <c r="J817" s="19">
        <v>27</v>
      </c>
      <c r="K817" s="20">
        <v>12060</v>
      </c>
      <c r="L817" s="19">
        <v>325620</v>
      </c>
      <c r="M817" s="21">
        <v>0.09</v>
      </c>
      <c r="N817" s="5">
        <v>296314.2</v>
      </c>
      <c r="O817" s="17" t="s">
        <v>18</v>
      </c>
      <c r="P817" s="15" t="s">
        <v>53</v>
      </c>
      <c r="Q817" s="17" t="str">
        <f t="shared" si="12"/>
        <v>Air</v>
      </c>
      <c r="R817" s="17" t="str">
        <f>_xlfn.IFNA(VLOOKUP(F817,SalesReps,2,0),"UNKOWN")</f>
        <v>Sohail</v>
      </c>
    </row>
    <row r="818" spans="1:18">
      <c r="A818" s="12">
        <v>1800</v>
      </c>
      <c r="B818" s="13">
        <v>42929</v>
      </c>
      <c r="C818" s="14" t="s">
        <v>941</v>
      </c>
      <c r="D818" s="15" t="s">
        <v>209</v>
      </c>
      <c r="E818" s="16" t="s">
        <v>50</v>
      </c>
      <c r="F818" s="15" t="s">
        <v>27</v>
      </c>
      <c r="G818" s="17" t="s">
        <v>12</v>
      </c>
      <c r="H818" s="15" t="s">
        <v>74</v>
      </c>
      <c r="I818" s="18" t="s">
        <v>598</v>
      </c>
      <c r="J818" s="19">
        <v>36</v>
      </c>
      <c r="K818" s="20">
        <v>540</v>
      </c>
      <c r="L818" s="19">
        <v>19440</v>
      </c>
      <c r="M818" s="21">
        <v>0.1</v>
      </c>
      <c r="N818" s="5">
        <v>17496</v>
      </c>
      <c r="O818" s="17" t="s">
        <v>15</v>
      </c>
      <c r="P818" s="15" t="s">
        <v>53</v>
      </c>
      <c r="Q818" s="17" t="str">
        <f t="shared" si="12"/>
        <v>Air</v>
      </c>
      <c r="R818" s="17" t="str">
        <f>_xlfn.IFNA(VLOOKUP(F818,SalesReps,2,0),"UNKOWN")</f>
        <v>Amit</v>
      </c>
    </row>
    <row r="819" spans="1:18">
      <c r="A819" s="12">
        <v>1801</v>
      </c>
      <c r="B819" s="13">
        <v>42929</v>
      </c>
      <c r="C819" s="14" t="s">
        <v>941</v>
      </c>
      <c r="D819" s="15" t="s">
        <v>810</v>
      </c>
      <c r="E819" s="16" t="s">
        <v>50</v>
      </c>
      <c r="F819" s="15" t="s">
        <v>27</v>
      </c>
      <c r="G819" s="17" t="s">
        <v>8</v>
      </c>
      <c r="H819" s="15" t="s">
        <v>62</v>
      </c>
      <c r="I819" s="18" t="s">
        <v>1018</v>
      </c>
      <c r="J819" s="19">
        <v>46</v>
      </c>
      <c r="K819" s="20">
        <v>3960</v>
      </c>
      <c r="L819" s="19">
        <v>182160</v>
      </c>
      <c r="M819" s="21">
        <v>0.04</v>
      </c>
      <c r="N819" s="5">
        <v>174873.60000000001</v>
      </c>
      <c r="O819" s="17" t="s">
        <v>18</v>
      </c>
      <c r="P819" s="15" t="s">
        <v>91</v>
      </c>
      <c r="Q819" s="17" t="str">
        <f t="shared" si="12"/>
        <v>Air</v>
      </c>
      <c r="R819" s="17" t="str">
        <f>_xlfn.IFNA(VLOOKUP(F819,SalesReps,2,0),"UNKOWN")</f>
        <v>Amit</v>
      </c>
    </row>
    <row r="820" spans="1:18">
      <c r="A820" s="12">
        <v>1802</v>
      </c>
      <c r="B820" s="13">
        <v>42929</v>
      </c>
      <c r="C820" s="14" t="s">
        <v>941</v>
      </c>
      <c r="D820" s="15" t="s">
        <v>404</v>
      </c>
      <c r="E820" s="16" t="s">
        <v>50</v>
      </c>
      <c r="F820" s="15" t="s">
        <v>25</v>
      </c>
      <c r="G820" s="17" t="s">
        <v>8</v>
      </c>
      <c r="H820" s="15" t="s">
        <v>62</v>
      </c>
      <c r="I820" s="18" t="s">
        <v>851</v>
      </c>
      <c r="J820" s="19">
        <v>22</v>
      </c>
      <c r="K820" s="20">
        <v>3960</v>
      </c>
      <c r="L820" s="19">
        <v>87120</v>
      </c>
      <c r="M820" s="21">
        <v>0.1</v>
      </c>
      <c r="N820" s="5">
        <v>78408</v>
      </c>
      <c r="O820" s="17" t="s">
        <v>15</v>
      </c>
      <c r="P820" s="15" t="s">
        <v>53</v>
      </c>
      <c r="Q820" s="17" t="str">
        <f t="shared" si="12"/>
        <v>Air</v>
      </c>
      <c r="R820" s="17" t="str">
        <f>_xlfn.IFNA(VLOOKUP(F820,SalesReps,2,0),"UNKOWN")</f>
        <v>Amit</v>
      </c>
    </row>
    <row r="821" spans="1:18">
      <c r="A821" s="12">
        <v>1803</v>
      </c>
      <c r="B821" s="13">
        <v>42929</v>
      </c>
      <c r="C821" s="14" t="s">
        <v>941</v>
      </c>
      <c r="D821" s="15" t="s">
        <v>404</v>
      </c>
      <c r="E821" s="16" t="s">
        <v>50</v>
      </c>
      <c r="F821" s="15" t="s">
        <v>25</v>
      </c>
      <c r="G821" s="17" t="s">
        <v>12</v>
      </c>
      <c r="H821" s="15" t="s">
        <v>114</v>
      </c>
      <c r="I821" s="18" t="s">
        <v>777</v>
      </c>
      <c r="J821" s="19">
        <v>40</v>
      </c>
      <c r="K821" s="20">
        <v>960</v>
      </c>
      <c r="L821" s="19">
        <v>38400</v>
      </c>
      <c r="M821" s="21">
        <v>0.04</v>
      </c>
      <c r="N821" s="5">
        <v>36864</v>
      </c>
      <c r="O821" s="17" t="s">
        <v>15</v>
      </c>
      <c r="P821" s="15" t="s">
        <v>64</v>
      </c>
      <c r="Q821" s="17" t="str">
        <f t="shared" si="12"/>
        <v>Air</v>
      </c>
      <c r="R821" s="17" t="str">
        <f>_xlfn.IFNA(VLOOKUP(F821,SalesReps,2,0),"UNKOWN")</f>
        <v>Amit</v>
      </c>
    </row>
    <row r="822" spans="1:18">
      <c r="A822" s="12">
        <v>1804</v>
      </c>
      <c r="B822" s="13">
        <v>42929</v>
      </c>
      <c r="C822" s="14" t="s">
        <v>941</v>
      </c>
      <c r="D822" s="15" t="s">
        <v>209</v>
      </c>
      <c r="E822" s="16" t="s">
        <v>50</v>
      </c>
      <c r="F822" s="15" t="s">
        <v>27</v>
      </c>
      <c r="G822" s="17" t="s">
        <v>12</v>
      </c>
      <c r="H822" s="15" t="s">
        <v>120</v>
      </c>
      <c r="I822" s="18" t="s">
        <v>1019</v>
      </c>
      <c r="J822" s="19">
        <v>36</v>
      </c>
      <c r="K822" s="20">
        <v>480</v>
      </c>
      <c r="L822" s="19">
        <v>17280</v>
      </c>
      <c r="M822" s="21">
        <v>0.1</v>
      </c>
      <c r="N822" s="5">
        <v>15552</v>
      </c>
      <c r="O822" s="17" t="s">
        <v>15</v>
      </c>
      <c r="P822" s="15" t="s">
        <v>53</v>
      </c>
      <c r="Q822" s="17" t="str">
        <f t="shared" si="12"/>
        <v>Air</v>
      </c>
      <c r="R822" s="17" t="str">
        <f>_xlfn.IFNA(VLOOKUP(F822,SalesReps,2,0),"UNKOWN")</f>
        <v>Amit</v>
      </c>
    </row>
    <row r="823" spans="1:18">
      <c r="A823" s="12">
        <v>1805</v>
      </c>
      <c r="B823" s="13">
        <v>42929</v>
      </c>
      <c r="C823" s="14" t="s">
        <v>941</v>
      </c>
      <c r="D823" s="15" t="s">
        <v>810</v>
      </c>
      <c r="E823" s="16" t="s">
        <v>50</v>
      </c>
      <c r="F823" s="15" t="s">
        <v>27</v>
      </c>
      <c r="G823" s="17" t="s">
        <v>66</v>
      </c>
      <c r="H823" s="15" t="s">
        <v>67</v>
      </c>
      <c r="I823" s="18" t="s">
        <v>1020</v>
      </c>
      <c r="J823" s="19">
        <v>7</v>
      </c>
      <c r="K823" s="20">
        <v>17100</v>
      </c>
      <c r="L823" s="19">
        <v>119700</v>
      </c>
      <c r="M823" s="21">
        <v>0.01</v>
      </c>
      <c r="N823" s="5">
        <v>118503</v>
      </c>
      <c r="O823" s="17" t="s">
        <v>18</v>
      </c>
      <c r="P823" s="15" t="s">
        <v>53</v>
      </c>
      <c r="Q823" s="17" t="str">
        <f t="shared" si="12"/>
        <v>Air</v>
      </c>
      <c r="R823" s="17" t="str">
        <f>_xlfn.IFNA(VLOOKUP(F823,SalesReps,2,0),"UNKOWN")</f>
        <v>Amit</v>
      </c>
    </row>
    <row r="824" spans="1:18">
      <c r="A824" s="12">
        <v>1806</v>
      </c>
      <c r="B824" s="13">
        <v>42929</v>
      </c>
      <c r="C824" s="14" t="s">
        <v>941</v>
      </c>
      <c r="D824" s="15" t="s">
        <v>404</v>
      </c>
      <c r="E824" s="16" t="s">
        <v>50</v>
      </c>
      <c r="F824" s="15" t="s">
        <v>25</v>
      </c>
      <c r="G824" s="17" t="s">
        <v>12</v>
      </c>
      <c r="H824" s="15" t="s">
        <v>128</v>
      </c>
      <c r="I824" s="18" t="s">
        <v>961</v>
      </c>
      <c r="J824" s="19">
        <v>43</v>
      </c>
      <c r="K824" s="20">
        <v>2700</v>
      </c>
      <c r="L824" s="19">
        <v>116100</v>
      </c>
      <c r="M824" s="21">
        <v>0.08</v>
      </c>
      <c r="N824" s="5">
        <v>106812</v>
      </c>
      <c r="O824" s="17" t="s">
        <v>15</v>
      </c>
      <c r="P824" s="15" t="s">
        <v>60</v>
      </c>
      <c r="Q824" s="17" t="str">
        <f t="shared" si="12"/>
        <v>Air</v>
      </c>
      <c r="R824" s="17" t="str">
        <f>_xlfn.IFNA(VLOOKUP(F824,SalesReps,2,0),"UNKOWN")</f>
        <v>Amit</v>
      </c>
    </row>
    <row r="825" spans="1:18">
      <c r="A825" s="12">
        <v>1807</v>
      </c>
      <c r="B825" s="13">
        <v>42929</v>
      </c>
      <c r="C825" s="14" t="s">
        <v>941</v>
      </c>
      <c r="D825" s="15" t="s">
        <v>810</v>
      </c>
      <c r="E825" s="16" t="s">
        <v>101</v>
      </c>
      <c r="F825" s="15" t="s">
        <v>27</v>
      </c>
      <c r="G825" s="17" t="s">
        <v>8</v>
      </c>
      <c r="H825" s="15" t="s">
        <v>62</v>
      </c>
      <c r="I825" s="18" t="s">
        <v>1021</v>
      </c>
      <c r="J825" s="19">
        <v>38</v>
      </c>
      <c r="K825" s="20">
        <v>7560</v>
      </c>
      <c r="L825" s="19">
        <v>287280</v>
      </c>
      <c r="M825" s="21">
        <v>0.02</v>
      </c>
      <c r="N825" s="5">
        <v>281534.40000000002</v>
      </c>
      <c r="O825" s="17" t="s">
        <v>18</v>
      </c>
      <c r="P825" s="15" t="s">
        <v>53</v>
      </c>
      <c r="Q825" s="17" t="str">
        <f t="shared" si="12"/>
        <v>Air</v>
      </c>
      <c r="R825" s="17" t="str">
        <f>_xlfn.IFNA(VLOOKUP(F825,SalesReps,2,0),"UNKOWN")</f>
        <v>Amit</v>
      </c>
    </row>
    <row r="826" spans="1:18">
      <c r="A826" s="12">
        <v>1808</v>
      </c>
      <c r="B826" s="13">
        <v>42929</v>
      </c>
      <c r="C826" s="14" t="s">
        <v>941</v>
      </c>
      <c r="D826" s="15" t="s">
        <v>209</v>
      </c>
      <c r="E826" s="16" t="s">
        <v>101</v>
      </c>
      <c r="F826" s="15" t="s">
        <v>27</v>
      </c>
      <c r="G826" s="17" t="s">
        <v>66</v>
      </c>
      <c r="H826" s="15" t="s">
        <v>199</v>
      </c>
      <c r="I826" s="18" t="s">
        <v>632</v>
      </c>
      <c r="J826" s="19">
        <v>33</v>
      </c>
      <c r="K826" s="20">
        <v>14460</v>
      </c>
      <c r="L826" s="19">
        <v>477180</v>
      </c>
      <c r="M826" s="21">
        <v>0.04</v>
      </c>
      <c r="N826" s="5">
        <v>458092.79999999999</v>
      </c>
      <c r="O826" s="17" t="s">
        <v>15</v>
      </c>
      <c r="P826" s="15" t="s">
        <v>49</v>
      </c>
      <c r="Q826" s="17" t="str">
        <f t="shared" si="12"/>
        <v>Air</v>
      </c>
      <c r="R826" s="17" t="str">
        <f>_xlfn.IFNA(VLOOKUP(F826,SalesReps,2,0),"UNKOWN")</f>
        <v>Amit</v>
      </c>
    </row>
    <row r="827" spans="1:18">
      <c r="A827" s="12">
        <v>1809</v>
      </c>
      <c r="B827" s="13">
        <v>42929</v>
      </c>
      <c r="C827" s="14" t="s">
        <v>941</v>
      </c>
      <c r="D827" s="15" t="s">
        <v>1022</v>
      </c>
      <c r="E827" s="16" t="s">
        <v>11</v>
      </c>
      <c r="F827" s="15" t="s">
        <v>28</v>
      </c>
      <c r="G827" s="17" t="s">
        <v>12</v>
      </c>
      <c r="H827" s="15" t="s">
        <v>114</v>
      </c>
      <c r="I827" s="18" t="s">
        <v>931</v>
      </c>
      <c r="J827" s="19">
        <v>15</v>
      </c>
      <c r="K827" s="20">
        <v>300</v>
      </c>
      <c r="L827" s="19">
        <v>4500</v>
      </c>
      <c r="M827" s="21">
        <v>0.03</v>
      </c>
      <c r="N827" s="5">
        <v>4365</v>
      </c>
      <c r="O827" s="17" t="s">
        <v>18</v>
      </c>
      <c r="P827" s="15" t="s">
        <v>53</v>
      </c>
      <c r="Q827" s="17" t="str">
        <f t="shared" si="12"/>
        <v>Air</v>
      </c>
      <c r="R827" s="17" t="str">
        <f>_xlfn.IFNA(VLOOKUP(F827,SalesReps,2,0),"UNKOWN")</f>
        <v>Sohail</v>
      </c>
    </row>
    <row r="828" spans="1:18">
      <c r="A828" s="12">
        <v>1810</v>
      </c>
      <c r="B828" s="13">
        <v>42929</v>
      </c>
      <c r="C828" s="14" t="s">
        <v>941</v>
      </c>
      <c r="D828" s="15" t="s">
        <v>1023</v>
      </c>
      <c r="E828" s="16" t="s">
        <v>11</v>
      </c>
      <c r="F828" s="15" t="s">
        <v>27</v>
      </c>
      <c r="G828" s="17" t="s">
        <v>66</v>
      </c>
      <c r="H828" s="15" t="s">
        <v>67</v>
      </c>
      <c r="I828" s="18" t="s">
        <v>201</v>
      </c>
      <c r="J828" s="19">
        <v>33</v>
      </c>
      <c r="K828" s="20">
        <v>1560</v>
      </c>
      <c r="L828" s="19">
        <v>51480</v>
      </c>
      <c r="M828" s="21">
        <v>0.08</v>
      </c>
      <c r="N828" s="5">
        <v>47361.599999999999</v>
      </c>
      <c r="O828" s="17" t="s">
        <v>18</v>
      </c>
      <c r="P828" s="15" t="s">
        <v>53</v>
      </c>
      <c r="Q828" s="17" t="str">
        <f t="shared" si="12"/>
        <v>Air</v>
      </c>
      <c r="R828" s="17" t="str">
        <f>_xlfn.IFNA(VLOOKUP(F828,SalesReps,2,0),"UNKOWN")</f>
        <v>Amit</v>
      </c>
    </row>
    <row r="829" spans="1:18">
      <c r="A829" s="12">
        <v>1811</v>
      </c>
      <c r="B829" s="13">
        <v>42930</v>
      </c>
      <c r="C829" s="14" t="s">
        <v>941</v>
      </c>
      <c r="D829" s="15" t="s">
        <v>763</v>
      </c>
      <c r="E829" s="16" t="s">
        <v>101</v>
      </c>
      <c r="F829" s="15" t="s">
        <v>27</v>
      </c>
      <c r="G829" s="17" t="s">
        <v>8</v>
      </c>
      <c r="H829" s="15" t="s">
        <v>44</v>
      </c>
      <c r="I829" s="18" t="s">
        <v>912</v>
      </c>
      <c r="J829" s="19">
        <v>32</v>
      </c>
      <c r="K829" s="20">
        <v>1800</v>
      </c>
      <c r="L829" s="19">
        <v>57600</v>
      </c>
      <c r="M829" s="21">
        <v>0.1</v>
      </c>
      <c r="N829" s="5">
        <v>51840</v>
      </c>
      <c r="O829" s="17" t="s">
        <v>15</v>
      </c>
      <c r="P829" s="15" t="s">
        <v>53</v>
      </c>
      <c r="Q829" s="17" t="str">
        <f t="shared" si="12"/>
        <v>Air</v>
      </c>
      <c r="R829" s="17" t="str">
        <f>_xlfn.IFNA(VLOOKUP(F829,SalesReps,2,0),"UNKOWN")</f>
        <v>Amit</v>
      </c>
    </row>
    <row r="830" spans="1:18">
      <c r="A830" s="12">
        <v>1812</v>
      </c>
      <c r="B830" s="13">
        <v>42930</v>
      </c>
      <c r="C830" s="14" t="s">
        <v>941</v>
      </c>
      <c r="D830" s="15" t="s">
        <v>1024</v>
      </c>
      <c r="E830" s="16" t="s">
        <v>101</v>
      </c>
      <c r="F830" s="15" t="s">
        <v>28</v>
      </c>
      <c r="G830" s="17" t="s">
        <v>12</v>
      </c>
      <c r="H830" s="15" t="s">
        <v>74</v>
      </c>
      <c r="I830" s="18" t="s">
        <v>1025</v>
      </c>
      <c r="J830" s="19">
        <v>39</v>
      </c>
      <c r="K830" s="20">
        <v>2160</v>
      </c>
      <c r="L830" s="19">
        <v>84240</v>
      </c>
      <c r="M830" s="21">
        <v>0.06</v>
      </c>
      <c r="N830" s="5">
        <v>79185.600000000006</v>
      </c>
      <c r="O830" s="17" t="s">
        <v>18</v>
      </c>
      <c r="P830" s="15" t="s">
        <v>53</v>
      </c>
      <c r="Q830" s="17" t="str">
        <f t="shared" si="12"/>
        <v>Air</v>
      </c>
      <c r="R830" s="17" t="str">
        <f>_xlfn.IFNA(VLOOKUP(F830,SalesReps,2,0),"UNKOWN")</f>
        <v>Sohail</v>
      </c>
    </row>
    <row r="831" spans="1:18">
      <c r="A831" s="12">
        <v>1813</v>
      </c>
      <c r="B831" s="13">
        <v>42930</v>
      </c>
      <c r="C831" s="14" t="s">
        <v>941</v>
      </c>
      <c r="D831" s="15" t="s">
        <v>1024</v>
      </c>
      <c r="E831" s="16" t="s">
        <v>101</v>
      </c>
      <c r="F831" s="15" t="s">
        <v>28</v>
      </c>
      <c r="G831" s="17" t="s">
        <v>12</v>
      </c>
      <c r="H831" s="15" t="s">
        <v>51</v>
      </c>
      <c r="I831" s="18" t="s">
        <v>1026</v>
      </c>
      <c r="J831" s="19">
        <v>8</v>
      </c>
      <c r="K831" s="20">
        <v>240</v>
      </c>
      <c r="L831" s="19">
        <v>1920</v>
      </c>
      <c r="M831" s="21">
        <v>0</v>
      </c>
      <c r="N831" s="5">
        <v>1920</v>
      </c>
      <c r="O831" s="17" t="s">
        <v>18</v>
      </c>
      <c r="P831" s="15" t="s">
        <v>53</v>
      </c>
      <c r="Q831" s="17" t="str">
        <f t="shared" si="12"/>
        <v>Air</v>
      </c>
      <c r="R831" s="17" t="str">
        <f>_xlfn.IFNA(VLOOKUP(F831,SalesReps,2,0),"UNKOWN")</f>
        <v>Sohail</v>
      </c>
    </row>
    <row r="832" spans="1:18">
      <c r="A832" s="12">
        <v>1814</v>
      </c>
      <c r="B832" s="13">
        <v>42932</v>
      </c>
      <c r="C832" s="14" t="s">
        <v>941</v>
      </c>
      <c r="D832" s="15" t="s">
        <v>1027</v>
      </c>
      <c r="E832" s="16" t="s">
        <v>50</v>
      </c>
      <c r="F832" s="15" t="s">
        <v>30</v>
      </c>
      <c r="G832" s="17" t="s">
        <v>8</v>
      </c>
      <c r="H832" s="15" t="s">
        <v>44</v>
      </c>
      <c r="I832" s="18" t="s">
        <v>795</v>
      </c>
      <c r="J832" s="19">
        <v>3</v>
      </c>
      <c r="K832" s="20">
        <v>2640</v>
      </c>
      <c r="L832" s="19">
        <v>7920</v>
      </c>
      <c r="M832" s="21">
        <v>0.1</v>
      </c>
      <c r="N832" s="5">
        <v>7128</v>
      </c>
      <c r="O832" s="17" t="s">
        <v>15</v>
      </c>
      <c r="P832" s="15" t="s">
        <v>53</v>
      </c>
      <c r="Q832" s="17" t="str">
        <f t="shared" si="12"/>
        <v>Air</v>
      </c>
      <c r="R832" s="17" t="str">
        <f>_xlfn.IFNA(VLOOKUP(F832,SalesReps,2,0),"UNKOWN")</f>
        <v>Sohail</v>
      </c>
    </row>
    <row r="833" spans="1:18">
      <c r="A833" s="12">
        <v>1815</v>
      </c>
      <c r="B833" s="13">
        <v>42932</v>
      </c>
      <c r="C833" s="14" t="s">
        <v>941</v>
      </c>
      <c r="D833" s="15" t="s">
        <v>284</v>
      </c>
      <c r="E833" s="16" t="s">
        <v>50</v>
      </c>
      <c r="F833" s="15" t="s">
        <v>25</v>
      </c>
      <c r="G833" s="17" t="s">
        <v>66</v>
      </c>
      <c r="H833" s="15" t="s">
        <v>82</v>
      </c>
      <c r="I833" s="18" t="s">
        <v>1028</v>
      </c>
      <c r="J833" s="19">
        <v>33</v>
      </c>
      <c r="K833" s="20">
        <v>360</v>
      </c>
      <c r="L833" s="19">
        <v>11880</v>
      </c>
      <c r="M833" s="21">
        <v>0</v>
      </c>
      <c r="N833" s="5">
        <v>11880</v>
      </c>
      <c r="O833" s="17" t="s">
        <v>13</v>
      </c>
      <c r="P833" s="15" t="s">
        <v>60</v>
      </c>
      <c r="Q833" s="17" t="str">
        <f t="shared" si="12"/>
        <v>Rail</v>
      </c>
      <c r="R833" s="17" t="str">
        <f>_xlfn.IFNA(VLOOKUP(F833,SalesReps,2,0),"UNKOWN")</f>
        <v>Amit</v>
      </c>
    </row>
    <row r="834" spans="1:18">
      <c r="A834" s="12">
        <v>1816</v>
      </c>
      <c r="B834" s="13">
        <v>42933</v>
      </c>
      <c r="C834" s="14" t="s">
        <v>941</v>
      </c>
      <c r="D834" s="15" t="s">
        <v>1029</v>
      </c>
      <c r="E834" s="16" t="s">
        <v>7</v>
      </c>
      <c r="F834" s="15" t="s">
        <v>30</v>
      </c>
      <c r="G834" s="17" t="s">
        <v>8</v>
      </c>
      <c r="H834" s="15" t="s">
        <v>44</v>
      </c>
      <c r="I834" s="18" t="s">
        <v>550</v>
      </c>
      <c r="J834" s="19">
        <v>24</v>
      </c>
      <c r="K834" s="20">
        <v>5040</v>
      </c>
      <c r="L834" s="19">
        <v>120960</v>
      </c>
      <c r="M834" s="21">
        <v>0</v>
      </c>
      <c r="N834" s="5">
        <v>120960</v>
      </c>
      <c r="O834" s="17" t="s">
        <v>13</v>
      </c>
      <c r="P834" s="15" t="s">
        <v>53</v>
      </c>
      <c r="Q834" s="17" t="str">
        <f t="shared" si="12"/>
        <v>Rail</v>
      </c>
      <c r="R834" s="17" t="str">
        <f>_xlfn.IFNA(VLOOKUP(F834,SalesReps,2,0),"UNKOWN")</f>
        <v>Sohail</v>
      </c>
    </row>
    <row r="835" spans="1:18">
      <c r="A835" s="12">
        <v>1817</v>
      </c>
      <c r="B835" s="13">
        <v>42933</v>
      </c>
      <c r="C835" s="14" t="s">
        <v>941</v>
      </c>
      <c r="D835" s="15" t="s">
        <v>1029</v>
      </c>
      <c r="E835" s="16" t="s">
        <v>7</v>
      </c>
      <c r="F835" s="15" t="s">
        <v>30</v>
      </c>
      <c r="G835" s="17" t="s">
        <v>12</v>
      </c>
      <c r="H835" s="15" t="s">
        <v>47</v>
      </c>
      <c r="I835" s="18" t="s">
        <v>85</v>
      </c>
      <c r="J835" s="19">
        <v>46</v>
      </c>
      <c r="K835" s="20">
        <v>2280</v>
      </c>
      <c r="L835" s="19">
        <v>104880</v>
      </c>
      <c r="M835" s="21">
        <v>0.04</v>
      </c>
      <c r="N835" s="5">
        <v>100684.8</v>
      </c>
      <c r="O835" s="17" t="s">
        <v>13</v>
      </c>
      <c r="P835" s="15" t="s">
        <v>64</v>
      </c>
      <c r="Q835" s="17" t="str">
        <f t="shared" si="12"/>
        <v>Rail</v>
      </c>
      <c r="R835" s="17" t="str">
        <f>_xlfn.IFNA(VLOOKUP(F835,SalesReps,2,0),"UNKOWN")</f>
        <v>Sohail</v>
      </c>
    </row>
    <row r="836" spans="1:18">
      <c r="A836" s="12">
        <v>1818</v>
      </c>
      <c r="B836" s="13">
        <v>42933</v>
      </c>
      <c r="C836" s="14" t="s">
        <v>941</v>
      </c>
      <c r="D836" s="15" t="s">
        <v>1030</v>
      </c>
      <c r="E836" s="16" t="s">
        <v>11</v>
      </c>
      <c r="F836" s="15" t="s">
        <v>28</v>
      </c>
      <c r="G836" s="17" t="s">
        <v>12</v>
      </c>
      <c r="H836" s="15" t="s">
        <v>114</v>
      </c>
      <c r="I836" s="18" t="s">
        <v>644</v>
      </c>
      <c r="J836" s="19">
        <v>33</v>
      </c>
      <c r="K836" s="20">
        <v>240</v>
      </c>
      <c r="L836" s="19">
        <v>7920</v>
      </c>
      <c r="M836" s="21">
        <v>0.08</v>
      </c>
      <c r="N836" s="5">
        <v>7286.4</v>
      </c>
      <c r="O836" s="17" t="s">
        <v>13</v>
      </c>
      <c r="P836" s="15" t="s">
        <v>53</v>
      </c>
      <c r="Q836" s="17" t="str">
        <f t="shared" si="12"/>
        <v>Rail</v>
      </c>
      <c r="R836" s="17" t="str">
        <f>_xlfn.IFNA(VLOOKUP(F836,SalesReps,2,0),"UNKOWN")</f>
        <v>Sohail</v>
      </c>
    </row>
    <row r="837" spans="1:18">
      <c r="A837" s="12">
        <v>1819</v>
      </c>
      <c r="B837" s="13">
        <v>42933</v>
      </c>
      <c r="C837" s="14" t="s">
        <v>941</v>
      </c>
      <c r="D837" s="15" t="s">
        <v>1030</v>
      </c>
      <c r="E837" s="16" t="s">
        <v>11</v>
      </c>
      <c r="F837" s="15" t="s">
        <v>28</v>
      </c>
      <c r="G837" s="17" t="s">
        <v>8</v>
      </c>
      <c r="H837" s="15" t="s">
        <v>62</v>
      </c>
      <c r="I837" s="18" t="s">
        <v>400</v>
      </c>
      <c r="J837" s="19">
        <v>16</v>
      </c>
      <c r="K837" s="20">
        <v>2160</v>
      </c>
      <c r="L837" s="19">
        <v>34560</v>
      </c>
      <c r="M837" s="21">
        <v>0.09</v>
      </c>
      <c r="N837" s="5">
        <v>31449.599999999999</v>
      </c>
      <c r="O837" s="17" t="s">
        <v>13</v>
      </c>
      <c r="P837" s="15" t="s">
        <v>53</v>
      </c>
      <c r="Q837" s="17" t="str">
        <f t="shared" si="12"/>
        <v>Rail</v>
      </c>
      <c r="R837" s="17" t="str">
        <f>_xlfn.IFNA(VLOOKUP(F837,SalesReps,2,0),"UNKOWN")</f>
        <v>Sohail</v>
      </c>
    </row>
    <row r="838" spans="1:18">
      <c r="A838" s="12">
        <v>1820</v>
      </c>
      <c r="B838" s="13">
        <v>42933</v>
      </c>
      <c r="C838" s="14" t="s">
        <v>941</v>
      </c>
      <c r="D838" s="15" t="s">
        <v>1031</v>
      </c>
      <c r="E838" s="16" t="s">
        <v>101</v>
      </c>
      <c r="F838" s="15" t="s">
        <v>30</v>
      </c>
      <c r="G838" s="17" t="s">
        <v>12</v>
      </c>
      <c r="H838" s="15" t="s">
        <v>114</v>
      </c>
      <c r="I838" s="18" t="s">
        <v>1032</v>
      </c>
      <c r="J838" s="19">
        <v>22</v>
      </c>
      <c r="K838" s="20">
        <v>2280</v>
      </c>
      <c r="L838" s="19">
        <v>50160</v>
      </c>
      <c r="M838" s="21">
        <v>7.0000000000000007E-2</v>
      </c>
      <c r="N838" s="5">
        <v>46648.800000000003</v>
      </c>
      <c r="O838" s="17" t="s">
        <v>15</v>
      </c>
      <c r="P838" s="15" t="s">
        <v>53</v>
      </c>
      <c r="Q838" s="17" t="str">
        <f t="shared" si="12"/>
        <v>Air</v>
      </c>
      <c r="R838" s="17" t="str">
        <f>_xlfn.IFNA(VLOOKUP(F838,SalesReps,2,0),"UNKOWN")</f>
        <v>Sohail</v>
      </c>
    </row>
    <row r="839" spans="1:18">
      <c r="A839" s="12">
        <v>1821</v>
      </c>
      <c r="B839" s="13">
        <v>42933</v>
      </c>
      <c r="C839" s="14" t="s">
        <v>941</v>
      </c>
      <c r="D839" s="15" t="s">
        <v>1031</v>
      </c>
      <c r="E839" s="16" t="s">
        <v>101</v>
      </c>
      <c r="F839" s="15" t="s">
        <v>30</v>
      </c>
      <c r="G839" s="17" t="s">
        <v>12</v>
      </c>
      <c r="H839" s="15" t="s">
        <v>47</v>
      </c>
      <c r="I839" s="18" t="s">
        <v>1033</v>
      </c>
      <c r="J839" s="19">
        <v>50</v>
      </c>
      <c r="K839" s="20">
        <v>1200</v>
      </c>
      <c r="L839" s="19">
        <v>60000</v>
      </c>
      <c r="M839" s="21">
        <v>0</v>
      </c>
      <c r="N839" s="5">
        <v>60000</v>
      </c>
      <c r="O839" s="17" t="s">
        <v>15</v>
      </c>
      <c r="P839" s="15" t="s">
        <v>53</v>
      </c>
      <c r="Q839" s="17" t="str">
        <f t="shared" si="12"/>
        <v>Air</v>
      </c>
      <c r="R839" s="17" t="str">
        <f>_xlfn.IFNA(VLOOKUP(F839,SalesReps,2,0),"UNKOWN")</f>
        <v>Sohail</v>
      </c>
    </row>
    <row r="840" spans="1:18">
      <c r="A840" s="12">
        <v>1822</v>
      </c>
      <c r="B840" s="13">
        <v>42933</v>
      </c>
      <c r="C840" s="14" t="s">
        <v>941</v>
      </c>
      <c r="D840" s="15" t="s">
        <v>1031</v>
      </c>
      <c r="E840" s="16" t="s">
        <v>101</v>
      </c>
      <c r="F840" s="15" t="s">
        <v>30</v>
      </c>
      <c r="G840" s="17" t="s">
        <v>12</v>
      </c>
      <c r="H840" s="15" t="s">
        <v>51</v>
      </c>
      <c r="I840" s="18" t="s">
        <v>1034</v>
      </c>
      <c r="J840" s="19">
        <v>30</v>
      </c>
      <c r="K840" s="20">
        <v>660</v>
      </c>
      <c r="L840" s="19">
        <v>19800</v>
      </c>
      <c r="M840" s="21">
        <v>0.06</v>
      </c>
      <c r="N840" s="5">
        <v>18612</v>
      </c>
      <c r="O840" s="17" t="s">
        <v>15</v>
      </c>
      <c r="P840" s="15" t="s">
        <v>64</v>
      </c>
      <c r="Q840" s="17" t="str">
        <f t="shared" si="12"/>
        <v>Air</v>
      </c>
      <c r="R840" s="17" t="str">
        <f>_xlfn.IFNA(VLOOKUP(F840,SalesReps,2,0),"UNKOWN")</f>
        <v>Sohail</v>
      </c>
    </row>
    <row r="841" spans="1:18">
      <c r="A841" s="12">
        <v>1823</v>
      </c>
      <c r="B841" s="13">
        <v>42933</v>
      </c>
      <c r="C841" s="14" t="s">
        <v>941</v>
      </c>
      <c r="D841" s="15" t="s">
        <v>217</v>
      </c>
      <c r="E841" s="16" t="s">
        <v>50</v>
      </c>
      <c r="F841" s="15" t="s">
        <v>30</v>
      </c>
      <c r="G841" s="17" t="s">
        <v>8</v>
      </c>
      <c r="H841" s="15" t="s">
        <v>44</v>
      </c>
      <c r="I841" s="18" t="s">
        <v>849</v>
      </c>
      <c r="J841" s="19">
        <v>7</v>
      </c>
      <c r="K841" s="20">
        <v>360</v>
      </c>
      <c r="L841" s="19">
        <v>2520</v>
      </c>
      <c r="M841" s="21">
        <v>7.0000000000000007E-2</v>
      </c>
      <c r="N841" s="5">
        <v>2343.6</v>
      </c>
      <c r="O841" s="17" t="s">
        <v>18</v>
      </c>
      <c r="P841" s="15" t="s">
        <v>53</v>
      </c>
      <c r="Q841" s="17" t="str">
        <f t="shared" si="12"/>
        <v>Air</v>
      </c>
      <c r="R841" s="17" t="str">
        <f>_xlfn.IFNA(VLOOKUP(F841,SalesReps,2,0),"UNKOWN")</f>
        <v>Sohail</v>
      </c>
    </row>
    <row r="842" spans="1:18">
      <c r="A842" s="12">
        <v>1824</v>
      </c>
      <c r="B842" s="13">
        <v>42933</v>
      </c>
      <c r="C842" s="14" t="s">
        <v>941</v>
      </c>
      <c r="D842" s="15" t="s">
        <v>1035</v>
      </c>
      <c r="E842" s="16" t="s">
        <v>11</v>
      </c>
      <c r="F842" s="15" t="s">
        <v>28</v>
      </c>
      <c r="G842" s="17" t="s">
        <v>12</v>
      </c>
      <c r="H842" s="15" t="s">
        <v>120</v>
      </c>
      <c r="I842" s="18" t="s">
        <v>1036</v>
      </c>
      <c r="J842" s="19">
        <v>43</v>
      </c>
      <c r="K842" s="20">
        <v>180</v>
      </c>
      <c r="L842" s="19">
        <v>7740</v>
      </c>
      <c r="M842" s="21">
        <v>0.02</v>
      </c>
      <c r="N842" s="5">
        <v>7585.2</v>
      </c>
      <c r="O842" s="17" t="s">
        <v>9</v>
      </c>
      <c r="P842" s="15" t="s">
        <v>64</v>
      </c>
      <c r="Q842" s="17" t="str">
        <f t="shared" si="12"/>
        <v>Road</v>
      </c>
      <c r="R842" s="17" t="str">
        <f>_xlfn.IFNA(VLOOKUP(F842,SalesReps,2,0),"UNKOWN")</f>
        <v>Sohail</v>
      </c>
    </row>
    <row r="843" spans="1:18">
      <c r="A843" s="12">
        <v>1825</v>
      </c>
      <c r="B843" s="13">
        <v>42933</v>
      </c>
      <c r="C843" s="14" t="s">
        <v>941</v>
      </c>
      <c r="D843" s="15" t="s">
        <v>645</v>
      </c>
      <c r="E843" s="16" t="s">
        <v>11</v>
      </c>
      <c r="F843" s="15" t="s">
        <v>25</v>
      </c>
      <c r="G843" s="17" t="s">
        <v>12</v>
      </c>
      <c r="H843" s="15" t="s">
        <v>47</v>
      </c>
      <c r="I843" s="18" t="s">
        <v>102</v>
      </c>
      <c r="J843" s="19">
        <v>5</v>
      </c>
      <c r="K843" s="20">
        <v>300</v>
      </c>
      <c r="L843" s="19">
        <v>1500</v>
      </c>
      <c r="M843" s="21">
        <v>0.09</v>
      </c>
      <c r="N843" s="5">
        <v>1365</v>
      </c>
      <c r="O843" s="17" t="s">
        <v>84</v>
      </c>
      <c r="P843" s="15" t="s">
        <v>53</v>
      </c>
      <c r="Q843" s="17" t="str">
        <f t="shared" si="12"/>
        <v>UNKOWN</v>
      </c>
      <c r="R843" s="17" t="str">
        <f>_xlfn.IFNA(VLOOKUP(F843,SalesReps,2,0),"UNKOWN")</f>
        <v>Amit</v>
      </c>
    </row>
    <row r="844" spans="1:18">
      <c r="A844" s="12">
        <v>1826</v>
      </c>
      <c r="B844" s="13">
        <v>42934</v>
      </c>
      <c r="C844" s="14" t="s">
        <v>941</v>
      </c>
      <c r="D844" s="15" t="s">
        <v>605</v>
      </c>
      <c r="E844" s="16" t="s">
        <v>101</v>
      </c>
      <c r="F844" s="15" t="s">
        <v>28</v>
      </c>
      <c r="G844" s="17" t="s">
        <v>8</v>
      </c>
      <c r="H844" s="15" t="s">
        <v>44</v>
      </c>
      <c r="I844" s="18" t="s">
        <v>446</v>
      </c>
      <c r="J844" s="19">
        <v>49</v>
      </c>
      <c r="K844" s="20">
        <v>2460</v>
      </c>
      <c r="L844" s="19">
        <v>120540</v>
      </c>
      <c r="M844" s="21">
        <v>0.01</v>
      </c>
      <c r="N844" s="5">
        <v>119334.6</v>
      </c>
      <c r="O844" s="17" t="s">
        <v>15</v>
      </c>
      <c r="P844" s="15" t="s">
        <v>53</v>
      </c>
      <c r="Q844" s="17" t="str">
        <f t="shared" si="12"/>
        <v>Air</v>
      </c>
      <c r="R844" s="17" t="str">
        <f>_xlfn.IFNA(VLOOKUP(F844,SalesReps,2,0),"UNKOWN")</f>
        <v>Sohail</v>
      </c>
    </row>
    <row r="845" spans="1:18">
      <c r="A845" s="12">
        <v>1827</v>
      </c>
      <c r="B845" s="13">
        <v>42934</v>
      </c>
      <c r="C845" s="14" t="s">
        <v>941</v>
      </c>
      <c r="D845" s="15" t="s">
        <v>605</v>
      </c>
      <c r="E845" s="16" t="s">
        <v>101</v>
      </c>
      <c r="F845" s="15" t="s">
        <v>28</v>
      </c>
      <c r="G845" s="17" t="s">
        <v>66</v>
      </c>
      <c r="H845" s="15" t="s">
        <v>82</v>
      </c>
      <c r="I845" s="18" t="s">
        <v>970</v>
      </c>
      <c r="J845" s="19">
        <v>1</v>
      </c>
      <c r="K845" s="20">
        <v>2460</v>
      </c>
      <c r="L845" s="19">
        <v>2460</v>
      </c>
      <c r="M845" s="21">
        <v>0.02</v>
      </c>
      <c r="N845" s="5">
        <v>2410.8000000000002</v>
      </c>
      <c r="O845" s="17" t="s">
        <v>15</v>
      </c>
      <c r="P845" s="15" t="s">
        <v>79</v>
      </c>
      <c r="Q845" s="17" t="str">
        <f t="shared" si="12"/>
        <v>Air</v>
      </c>
      <c r="R845" s="17" t="str">
        <f>_xlfn.IFNA(VLOOKUP(F845,SalesReps,2,0),"UNKOWN")</f>
        <v>Sohail</v>
      </c>
    </row>
    <row r="846" spans="1:18">
      <c r="A846" s="12">
        <v>1828</v>
      </c>
      <c r="B846" s="13">
        <v>42934</v>
      </c>
      <c r="C846" s="14" t="s">
        <v>941</v>
      </c>
      <c r="D846" s="15" t="s">
        <v>692</v>
      </c>
      <c r="E846" s="16" t="s">
        <v>101</v>
      </c>
      <c r="F846" s="15" t="s">
        <v>30</v>
      </c>
      <c r="G846" s="17" t="s">
        <v>8</v>
      </c>
      <c r="H846" s="15" t="s">
        <v>70</v>
      </c>
      <c r="I846" s="18" t="s">
        <v>1037</v>
      </c>
      <c r="J846" s="19">
        <v>12</v>
      </c>
      <c r="K846" s="20">
        <v>12840</v>
      </c>
      <c r="L846" s="19">
        <v>154080</v>
      </c>
      <c r="M846" s="21">
        <v>0.03</v>
      </c>
      <c r="N846" s="5">
        <v>149457.60000000001</v>
      </c>
      <c r="O846" s="17" t="s">
        <v>15</v>
      </c>
      <c r="P846" s="15" t="s">
        <v>53</v>
      </c>
      <c r="Q846" s="17" t="str">
        <f t="shared" si="12"/>
        <v>Air</v>
      </c>
      <c r="R846" s="17" t="str">
        <f>_xlfn.IFNA(VLOOKUP(F846,SalesReps,2,0),"UNKOWN")</f>
        <v>Sohail</v>
      </c>
    </row>
    <row r="847" spans="1:18">
      <c r="A847" s="12">
        <v>1829</v>
      </c>
      <c r="B847" s="13">
        <v>42934</v>
      </c>
      <c r="C847" s="14" t="s">
        <v>941</v>
      </c>
      <c r="D847" s="15" t="s">
        <v>287</v>
      </c>
      <c r="E847" s="16" t="s">
        <v>11</v>
      </c>
      <c r="F847" s="15" t="s">
        <v>30</v>
      </c>
      <c r="G847" s="17" t="s">
        <v>66</v>
      </c>
      <c r="H847" s="15" t="s">
        <v>67</v>
      </c>
      <c r="I847" s="18" t="s">
        <v>201</v>
      </c>
      <c r="J847" s="19">
        <v>43</v>
      </c>
      <c r="K847" s="20">
        <v>1560</v>
      </c>
      <c r="L847" s="19">
        <v>67080</v>
      </c>
      <c r="M847" s="21">
        <v>0.05</v>
      </c>
      <c r="N847" s="5">
        <v>63726</v>
      </c>
      <c r="O847" s="17" t="s">
        <v>84</v>
      </c>
      <c r="P847" s="15" t="s">
        <v>60</v>
      </c>
      <c r="Q847" s="17" t="str">
        <f t="shared" si="12"/>
        <v>UNKOWN</v>
      </c>
      <c r="R847" s="17" t="str">
        <f>_xlfn.IFNA(VLOOKUP(F847,SalesReps,2,0),"UNKOWN")</f>
        <v>Sohail</v>
      </c>
    </row>
    <row r="848" spans="1:18">
      <c r="A848" s="12">
        <v>1830</v>
      </c>
      <c r="B848" s="13">
        <v>42934</v>
      </c>
      <c r="C848" s="14" t="s">
        <v>941</v>
      </c>
      <c r="D848" s="15" t="s">
        <v>378</v>
      </c>
      <c r="E848" s="16" t="s">
        <v>7</v>
      </c>
      <c r="F848" s="15" t="s">
        <v>30</v>
      </c>
      <c r="G848" s="17" t="s">
        <v>12</v>
      </c>
      <c r="H848" s="15" t="s">
        <v>47</v>
      </c>
      <c r="I848" s="18" t="s">
        <v>216</v>
      </c>
      <c r="J848" s="19">
        <v>42</v>
      </c>
      <c r="K848" s="20">
        <v>1140</v>
      </c>
      <c r="L848" s="19">
        <v>47880</v>
      </c>
      <c r="M848" s="21">
        <v>0.01</v>
      </c>
      <c r="N848" s="5">
        <v>47401.2</v>
      </c>
      <c r="O848" s="17" t="s">
        <v>9</v>
      </c>
      <c r="P848" s="15" t="s">
        <v>53</v>
      </c>
      <c r="Q848" s="17" t="str">
        <f t="shared" si="12"/>
        <v>Road</v>
      </c>
      <c r="R848" s="17" t="str">
        <f>_xlfn.IFNA(VLOOKUP(F848,SalesReps,2,0),"UNKOWN")</f>
        <v>Sohail</v>
      </c>
    </row>
    <row r="849" spans="1:18">
      <c r="A849" s="12">
        <v>1831</v>
      </c>
      <c r="B849" s="13">
        <v>42935</v>
      </c>
      <c r="C849" s="14" t="s">
        <v>941</v>
      </c>
      <c r="D849" s="15" t="s">
        <v>1038</v>
      </c>
      <c r="E849" s="16" t="s">
        <v>50</v>
      </c>
      <c r="F849" s="15" t="s">
        <v>28</v>
      </c>
      <c r="G849" s="17" t="s">
        <v>12</v>
      </c>
      <c r="H849" s="15" t="s">
        <v>120</v>
      </c>
      <c r="I849" s="18" t="s">
        <v>1039</v>
      </c>
      <c r="J849" s="19">
        <v>32</v>
      </c>
      <c r="K849" s="20">
        <v>300</v>
      </c>
      <c r="L849" s="19">
        <v>9600</v>
      </c>
      <c r="M849" s="21">
        <v>0.02</v>
      </c>
      <c r="N849" s="5">
        <v>9408</v>
      </c>
      <c r="O849" s="17" t="s">
        <v>15</v>
      </c>
      <c r="P849" s="15" t="s">
        <v>49</v>
      </c>
      <c r="Q849" s="17" t="str">
        <f t="shared" si="12"/>
        <v>Air</v>
      </c>
      <c r="R849" s="17" t="str">
        <f>_xlfn.IFNA(VLOOKUP(F849,SalesReps,2,0),"UNKOWN")</f>
        <v>Sohail</v>
      </c>
    </row>
    <row r="850" spans="1:18">
      <c r="A850" s="12">
        <v>1832</v>
      </c>
      <c r="B850" s="13">
        <v>42935</v>
      </c>
      <c r="C850" s="14" t="s">
        <v>941</v>
      </c>
      <c r="D850" s="15" t="s">
        <v>595</v>
      </c>
      <c r="E850" s="16" t="s">
        <v>101</v>
      </c>
      <c r="F850" s="15" t="s">
        <v>28</v>
      </c>
      <c r="G850" s="17" t="s">
        <v>12</v>
      </c>
      <c r="H850" s="15" t="s">
        <v>55</v>
      </c>
      <c r="I850" s="18" t="s">
        <v>939</v>
      </c>
      <c r="J850" s="19">
        <v>42</v>
      </c>
      <c r="K850" s="20">
        <v>5760</v>
      </c>
      <c r="L850" s="19">
        <v>241920</v>
      </c>
      <c r="M850" s="21">
        <v>0</v>
      </c>
      <c r="N850" s="5">
        <v>241920</v>
      </c>
      <c r="O850" s="17" t="s">
        <v>15</v>
      </c>
      <c r="P850" s="15" t="s">
        <v>53</v>
      </c>
      <c r="Q850" s="17" t="str">
        <f t="shared" si="12"/>
        <v>Air</v>
      </c>
      <c r="R850" s="17" t="str">
        <f>_xlfn.IFNA(VLOOKUP(F850,SalesReps,2,0),"UNKOWN")</f>
        <v>Sohail</v>
      </c>
    </row>
    <row r="851" spans="1:18">
      <c r="A851" s="12">
        <v>1833</v>
      </c>
      <c r="B851" s="13">
        <v>42935</v>
      </c>
      <c r="C851" s="14" t="s">
        <v>941</v>
      </c>
      <c r="D851" s="15" t="s">
        <v>1038</v>
      </c>
      <c r="E851" s="16" t="s">
        <v>7</v>
      </c>
      <c r="F851" s="15" t="s">
        <v>28</v>
      </c>
      <c r="G851" s="17" t="s">
        <v>12</v>
      </c>
      <c r="H851" s="15" t="s">
        <v>55</v>
      </c>
      <c r="I851" s="18" t="s">
        <v>717</v>
      </c>
      <c r="J851" s="19">
        <v>47</v>
      </c>
      <c r="K851" s="20">
        <v>1260</v>
      </c>
      <c r="L851" s="19">
        <v>59220</v>
      </c>
      <c r="M851" s="21">
        <v>0.02</v>
      </c>
      <c r="N851" s="5">
        <v>58035.6</v>
      </c>
      <c r="O851" s="17" t="s">
        <v>15</v>
      </c>
      <c r="P851" s="15" t="s">
        <v>53</v>
      </c>
      <c r="Q851" s="17" t="str">
        <f t="shared" si="12"/>
        <v>Air</v>
      </c>
      <c r="R851" s="17" t="str">
        <f>_xlfn.IFNA(VLOOKUP(F851,SalesReps,2,0),"UNKOWN")</f>
        <v>Sohail</v>
      </c>
    </row>
    <row r="852" spans="1:18">
      <c r="A852" s="12">
        <v>1834</v>
      </c>
      <c r="B852" s="13">
        <v>42936</v>
      </c>
      <c r="C852" s="14" t="s">
        <v>941</v>
      </c>
      <c r="D852" s="15" t="s">
        <v>1040</v>
      </c>
      <c r="E852" s="16" t="s">
        <v>50</v>
      </c>
      <c r="F852" s="15" t="s">
        <v>25</v>
      </c>
      <c r="G852" s="17" t="s">
        <v>8</v>
      </c>
      <c r="H852" s="15" t="s">
        <v>62</v>
      </c>
      <c r="I852" s="18" t="s">
        <v>1041</v>
      </c>
      <c r="J852" s="19">
        <v>49</v>
      </c>
      <c r="K852" s="20">
        <v>11760</v>
      </c>
      <c r="L852" s="19">
        <v>576240</v>
      </c>
      <c r="M852" s="21">
        <v>0.06</v>
      </c>
      <c r="N852" s="5">
        <v>541665.6</v>
      </c>
      <c r="O852" s="17" t="s">
        <v>15</v>
      </c>
      <c r="P852" s="15" t="s">
        <v>53</v>
      </c>
      <c r="Q852" s="17" t="str">
        <f t="shared" ref="Q852:Q915" si="13">IF(O852=$H$6,$I$6,IF(O852=$H$7,$I$7,IF(O852=$H$8,$I$8,IF(O852=$H$9,$I$9,"UNKOWN"))))</f>
        <v>Air</v>
      </c>
      <c r="R852" s="17" t="str">
        <f>_xlfn.IFNA(VLOOKUP(F852,SalesReps,2,0),"UNKOWN")</f>
        <v>Amit</v>
      </c>
    </row>
    <row r="853" spans="1:18">
      <c r="A853" s="12">
        <v>1835</v>
      </c>
      <c r="B853" s="13">
        <v>42936</v>
      </c>
      <c r="C853" s="14" t="s">
        <v>941</v>
      </c>
      <c r="D853" s="15" t="s">
        <v>284</v>
      </c>
      <c r="E853" s="16" t="s">
        <v>101</v>
      </c>
      <c r="F853" s="15" t="s">
        <v>28</v>
      </c>
      <c r="G853" s="17" t="s">
        <v>66</v>
      </c>
      <c r="H853" s="15" t="s">
        <v>82</v>
      </c>
      <c r="I853" s="18" t="s">
        <v>88</v>
      </c>
      <c r="J853" s="19">
        <v>21</v>
      </c>
      <c r="K853" s="20">
        <v>3000</v>
      </c>
      <c r="L853" s="19">
        <v>63000</v>
      </c>
      <c r="M853" s="21">
        <v>7.0000000000000007E-2</v>
      </c>
      <c r="N853" s="5">
        <v>58590</v>
      </c>
      <c r="O853" s="17" t="s">
        <v>84</v>
      </c>
      <c r="P853" s="15" t="s">
        <v>64</v>
      </c>
      <c r="Q853" s="17" t="str">
        <f t="shared" si="13"/>
        <v>UNKOWN</v>
      </c>
      <c r="R853" s="17" t="str">
        <f>_xlfn.IFNA(VLOOKUP(F853,SalesReps,2,0),"UNKOWN")</f>
        <v>Sohail</v>
      </c>
    </row>
    <row r="854" spans="1:18">
      <c r="A854" s="12">
        <v>1836</v>
      </c>
      <c r="B854" s="13">
        <v>42936</v>
      </c>
      <c r="C854" s="14" t="s">
        <v>941</v>
      </c>
      <c r="D854" s="15" t="s">
        <v>284</v>
      </c>
      <c r="E854" s="16" t="s">
        <v>101</v>
      </c>
      <c r="F854" s="15" t="s">
        <v>28</v>
      </c>
      <c r="G854" s="17" t="s">
        <v>66</v>
      </c>
      <c r="H854" s="15" t="s">
        <v>82</v>
      </c>
      <c r="I854" s="18" t="s">
        <v>428</v>
      </c>
      <c r="J854" s="19">
        <v>17</v>
      </c>
      <c r="K854" s="20">
        <v>660</v>
      </c>
      <c r="L854" s="19">
        <v>11220</v>
      </c>
      <c r="M854" s="21">
        <v>0.01</v>
      </c>
      <c r="N854" s="5">
        <v>11107.8</v>
      </c>
      <c r="O854" s="17" t="s">
        <v>84</v>
      </c>
      <c r="P854" s="15" t="s">
        <v>49</v>
      </c>
      <c r="Q854" s="17" t="str">
        <f t="shared" si="13"/>
        <v>UNKOWN</v>
      </c>
      <c r="R854" s="17" t="str">
        <f>_xlfn.IFNA(VLOOKUP(F854,SalesReps,2,0),"UNKOWN")</f>
        <v>Sohail</v>
      </c>
    </row>
    <row r="855" spans="1:18">
      <c r="A855" s="12">
        <v>1837</v>
      </c>
      <c r="B855" s="13">
        <v>42936</v>
      </c>
      <c r="C855" s="14" t="s">
        <v>941</v>
      </c>
      <c r="D855" s="15" t="s">
        <v>154</v>
      </c>
      <c r="E855" s="16" t="s">
        <v>11</v>
      </c>
      <c r="F855" s="15" t="s">
        <v>30</v>
      </c>
      <c r="G855" s="17" t="s">
        <v>12</v>
      </c>
      <c r="H855" s="15" t="s">
        <v>51</v>
      </c>
      <c r="I855" s="18" t="s">
        <v>743</v>
      </c>
      <c r="J855" s="19">
        <v>7</v>
      </c>
      <c r="K855" s="20">
        <v>1380</v>
      </c>
      <c r="L855" s="19">
        <v>9660</v>
      </c>
      <c r="M855" s="21">
        <v>7.0000000000000007E-2</v>
      </c>
      <c r="N855" s="5">
        <v>8983.7999999999993</v>
      </c>
      <c r="O855" s="17" t="s">
        <v>18</v>
      </c>
      <c r="P855" s="15" t="s">
        <v>64</v>
      </c>
      <c r="Q855" s="17" t="str">
        <f t="shared" si="13"/>
        <v>Air</v>
      </c>
      <c r="R855" s="17" t="str">
        <f>_xlfn.IFNA(VLOOKUP(F855,SalesReps,2,0),"UNKOWN")</f>
        <v>Sohail</v>
      </c>
    </row>
    <row r="856" spans="1:18">
      <c r="A856" s="12">
        <v>1838</v>
      </c>
      <c r="B856" s="13">
        <v>42936</v>
      </c>
      <c r="C856" s="14" t="s">
        <v>941</v>
      </c>
      <c r="D856" s="15" t="s">
        <v>1042</v>
      </c>
      <c r="E856" s="16" t="s">
        <v>50</v>
      </c>
      <c r="F856" s="15" t="s">
        <v>28</v>
      </c>
      <c r="G856" s="17" t="s">
        <v>8</v>
      </c>
      <c r="H856" s="15" t="s">
        <v>44</v>
      </c>
      <c r="I856" s="18" t="s">
        <v>273</v>
      </c>
      <c r="J856" s="19">
        <v>13</v>
      </c>
      <c r="K856" s="20">
        <v>1260</v>
      </c>
      <c r="L856" s="19">
        <v>16380</v>
      </c>
      <c r="M856" s="21">
        <v>0.1</v>
      </c>
      <c r="N856" s="5">
        <v>14742</v>
      </c>
      <c r="O856" s="17" t="s">
        <v>9</v>
      </c>
      <c r="P856" s="15" t="s">
        <v>53</v>
      </c>
      <c r="Q856" s="17" t="str">
        <f t="shared" si="13"/>
        <v>Road</v>
      </c>
      <c r="R856" s="17" t="str">
        <f>_xlfn.IFNA(VLOOKUP(F856,SalesReps,2,0),"UNKOWN")</f>
        <v>Sohail</v>
      </c>
    </row>
    <row r="857" spans="1:18">
      <c r="A857" s="12">
        <v>1839</v>
      </c>
      <c r="B857" s="13">
        <v>42936</v>
      </c>
      <c r="C857" s="14" t="s">
        <v>941</v>
      </c>
      <c r="D857" s="15" t="s">
        <v>1043</v>
      </c>
      <c r="E857" s="16" t="s">
        <v>7</v>
      </c>
      <c r="F857" s="15" t="s">
        <v>27</v>
      </c>
      <c r="G857" s="17" t="s">
        <v>12</v>
      </c>
      <c r="H857" s="15" t="s">
        <v>47</v>
      </c>
      <c r="I857" s="18" t="s">
        <v>1044</v>
      </c>
      <c r="J857" s="19">
        <v>34</v>
      </c>
      <c r="K857" s="20">
        <v>360</v>
      </c>
      <c r="L857" s="19">
        <v>12240</v>
      </c>
      <c r="M857" s="21">
        <v>0.02</v>
      </c>
      <c r="N857" s="5">
        <v>11995.2</v>
      </c>
      <c r="O857" s="17" t="s">
        <v>13</v>
      </c>
      <c r="P857" s="15" t="s">
        <v>53</v>
      </c>
      <c r="Q857" s="17" t="str">
        <f t="shared" si="13"/>
        <v>Rail</v>
      </c>
      <c r="R857" s="17" t="str">
        <f>_xlfn.IFNA(VLOOKUP(F857,SalesReps,2,0),"UNKOWN")</f>
        <v>Amit</v>
      </c>
    </row>
    <row r="858" spans="1:18">
      <c r="A858" s="12">
        <v>1840</v>
      </c>
      <c r="B858" s="13">
        <v>42936</v>
      </c>
      <c r="C858" s="14" t="s">
        <v>941</v>
      </c>
      <c r="D858" s="15" t="s">
        <v>1045</v>
      </c>
      <c r="E858" s="16" t="s">
        <v>7</v>
      </c>
      <c r="F858" s="15" t="s">
        <v>30</v>
      </c>
      <c r="G858" s="17" t="s">
        <v>66</v>
      </c>
      <c r="H858" s="15" t="s">
        <v>82</v>
      </c>
      <c r="I858" s="18" t="s">
        <v>859</v>
      </c>
      <c r="J858" s="19">
        <v>32</v>
      </c>
      <c r="K858" s="20">
        <v>480</v>
      </c>
      <c r="L858" s="19">
        <v>15360</v>
      </c>
      <c r="M858" s="21">
        <v>0.06</v>
      </c>
      <c r="N858" s="5">
        <v>14438.4</v>
      </c>
      <c r="O858" s="17" t="s">
        <v>18</v>
      </c>
      <c r="P858" s="15" t="s">
        <v>49</v>
      </c>
      <c r="Q858" s="17" t="str">
        <f t="shared" si="13"/>
        <v>Air</v>
      </c>
      <c r="R858" s="17" t="str">
        <f>_xlfn.IFNA(VLOOKUP(F858,SalesReps,2,0),"UNKOWN")</f>
        <v>Sohail</v>
      </c>
    </row>
    <row r="859" spans="1:18">
      <c r="A859" s="12">
        <v>1841</v>
      </c>
      <c r="B859" s="13">
        <v>42936</v>
      </c>
      <c r="C859" s="14" t="s">
        <v>941</v>
      </c>
      <c r="D859" s="15" t="s">
        <v>190</v>
      </c>
      <c r="E859" s="16" t="s">
        <v>7</v>
      </c>
      <c r="F859" s="15" t="s">
        <v>28</v>
      </c>
      <c r="G859" s="17" t="s">
        <v>8</v>
      </c>
      <c r="H859" s="15" t="s">
        <v>44</v>
      </c>
      <c r="I859" s="18" t="s">
        <v>1046</v>
      </c>
      <c r="J859" s="19">
        <v>1</v>
      </c>
      <c r="K859" s="20">
        <v>300</v>
      </c>
      <c r="L859" s="19">
        <v>300</v>
      </c>
      <c r="M859" s="21">
        <v>0.02</v>
      </c>
      <c r="N859" s="5">
        <v>294</v>
      </c>
      <c r="O859" s="17" t="s">
        <v>84</v>
      </c>
      <c r="P859" s="15" t="s">
        <v>53</v>
      </c>
      <c r="Q859" s="17" t="str">
        <f t="shared" si="13"/>
        <v>UNKOWN</v>
      </c>
      <c r="R859" s="17" t="str">
        <f>_xlfn.IFNA(VLOOKUP(F859,SalesReps,2,0),"UNKOWN")</f>
        <v>Sohail</v>
      </c>
    </row>
    <row r="860" spans="1:18">
      <c r="A860" s="12">
        <v>1842</v>
      </c>
      <c r="B860" s="13">
        <v>42937</v>
      </c>
      <c r="C860" s="14" t="s">
        <v>941</v>
      </c>
      <c r="D860" s="15" t="s">
        <v>1047</v>
      </c>
      <c r="E860" s="16" t="s">
        <v>50</v>
      </c>
      <c r="F860" s="15" t="s">
        <v>25</v>
      </c>
      <c r="G860" s="17" t="s">
        <v>12</v>
      </c>
      <c r="H860" s="15" t="s">
        <v>55</v>
      </c>
      <c r="I860" s="18" t="s">
        <v>1048</v>
      </c>
      <c r="J860" s="19">
        <v>32</v>
      </c>
      <c r="K860" s="20">
        <v>780</v>
      </c>
      <c r="L860" s="19">
        <v>24960</v>
      </c>
      <c r="M860" s="21">
        <v>7.0000000000000007E-2</v>
      </c>
      <c r="N860" s="5">
        <v>23212.799999999999</v>
      </c>
      <c r="O860" s="17" t="s">
        <v>13</v>
      </c>
      <c r="P860" s="15" t="s">
        <v>53</v>
      </c>
      <c r="Q860" s="17" t="str">
        <f t="shared" si="13"/>
        <v>Rail</v>
      </c>
      <c r="R860" s="17" t="str">
        <f>_xlfn.IFNA(VLOOKUP(F860,SalesReps,2,0),"UNKOWN")</f>
        <v>Amit</v>
      </c>
    </row>
    <row r="861" spans="1:18">
      <c r="A861" s="12">
        <v>1843</v>
      </c>
      <c r="B861" s="13">
        <v>42937</v>
      </c>
      <c r="C861" s="14" t="s">
        <v>941</v>
      </c>
      <c r="D861" s="15" t="s">
        <v>1049</v>
      </c>
      <c r="E861" s="16" t="s">
        <v>50</v>
      </c>
      <c r="F861" s="15" t="s">
        <v>27</v>
      </c>
      <c r="G861" s="17" t="s">
        <v>12</v>
      </c>
      <c r="H861" s="15" t="s">
        <v>114</v>
      </c>
      <c r="I861" s="18" t="s">
        <v>884</v>
      </c>
      <c r="J861" s="19">
        <v>7</v>
      </c>
      <c r="K861" s="20">
        <v>10380</v>
      </c>
      <c r="L861" s="19">
        <v>72660</v>
      </c>
      <c r="M861" s="21">
        <v>0.08</v>
      </c>
      <c r="N861" s="5">
        <v>66847.199999999997</v>
      </c>
      <c r="O861" s="17" t="s">
        <v>9</v>
      </c>
      <c r="P861" s="15" t="s">
        <v>53</v>
      </c>
      <c r="Q861" s="17" t="str">
        <f t="shared" si="13"/>
        <v>Road</v>
      </c>
      <c r="R861" s="17" t="str">
        <f>_xlfn.IFNA(VLOOKUP(F861,SalesReps,2,0),"UNKOWN")</f>
        <v>Amit</v>
      </c>
    </row>
    <row r="862" spans="1:18">
      <c r="A862" s="12">
        <v>1844</v>
      </c>
      <c r="B862" s="13">
        <v>42937</v>
      </c>
      <c r="C862" s="14" t="s">
        <v>941</v>
      </c>
      <c r="D862" s="15" t="s">
        <v>1049</v>
      </c>
      <c r="E862" s="16" t="s">
        <v>50</v>
      </c>
      <c r="F862" s="15" t="s">
        <v>27</v>
      </c>
      <c r="G862" s="17" t="s">
        <v>8</v>
      </c>
      <c r="H862" s="15" t="s">
        <v>62</v>
      </c>
      <c r="I862" s="18" t="s">
        <v>1018</v>
      </c>
      <c r="J862" s="19">
        <v>28</v>
      </c>
      <c r="K862" s="20">
        <v>3960</v>
      </c>
      <c r="L862" s="19">
        <v>110880</v>
      </c>
      <c r="M862" s="21">
        <v>0.1</v>
      </c>
      <c r="N862" s="5">
        <v>99792</v>
      </c>
      <c r="O862" s="17" t="s">
        <v>9</v>
      </c>
      <c r="P862" s="15" t="s">
        <v>53</v>
      </c>
      <c r="Q862" s="17" t="str">
        <f t="shared" si="13"/>
        <v>Road</v>
      </c>
      <c r="R862" s="17" t="str">
        <f>_xlfn.IFNA(VLOOKUP(F862,SalesReps,2,0),"UNKOWN")</f>
        <v>Amit</v>
      </c>
    </row>
    <row r="863" spans="1:18">
      <c r="A863" s="12">
        <v>1845</v>
      </c>
      <c r="B863" s="13">
        <v>42937</v>
      </c>
      <c r="C863" s="14" t="s">
        <v>941</v>
      </c>
      <c r="D863" s="15" t="s">
        <v>1050</v>
      </c>
      <c r="E863" s="16" t="s">
        <v>11</v>
      </c>
      <c r="F863" s="15" t="s">
        <v>25</v>
      </c>
      <c r="G863" s="17" t="s">
        <v>8</v>
      </c>
      <c r="H863" s="15" t="s">
        <v>70</v>
      </c>
      <c r="I863" s="18" t="s">
        <v>1051</v>
      </c>
      <c r="J863" s="19">
        <v>8</v>
      </c>
      <c r="K863" s="20">
        <v>407040</v>
      </c>
      <c r="L863" s="19">
        <v>3256320</v>
      </c>
      <c r="M863" s="21">
        <v>0.09</v>
      </c>
      <c r="N863" s="5">
        <v>2963251.2000000002</v>
      </c>
      <c r="O863" s="17" t="s">
        <v>18</v>
      </c>
      <c r="P863" s="15" t="s">
        <v>53</v>
      </c>
      <c r="Q863" s="17" t="str">
        <f t="shared" si="13"/>
        <v>Air</v>
      </c>
      <c r="R863" s="17" t="str">
        <f>_xlfn.IFNA(VLOOKUP(F863,SalesReps,2,0),"UNKOWN")</f>
        <v>Amit</v>
      </c>
    </row>
    <row r="864" spans="1:18">
      <c r="A864" s="12">
        <v>1846</v>
      </c>
      <c r="B864" s="13">
        <v>42937</v>
      </c>
      <c r="C864" s="14" t="s">
        <v>941</v>
      </c>
      <c r="D864" s="15" t="s">
        <v>1052</v>
      </c>
      <c r="E864" s="16" t="s">
        <v>11</v>
      </c>
      <c r="F864" s="15" t="s">
        <v>30</v>
      </c>
      <c r="G864" s="17" t="s">
        <v>12</v>
      </c>
      <c r="H864" s="15" t="s">
        <v>114</v>
      </c>
      <c r="I864" s="18" t="s">
        <v>1053</v>
      </c>
      <c r="J864" s="19">
        <v>21</v>
      </c>
      <c r="K864" s="20">
        <v>240</v>
      </c>
      <c r="L864" s="19">
        <v>5040</v>
      </c>
      <c r="M864" s="21">
        <v>0.09</v>
      </c>
      <c r="N864" s="5">
        <v>4586.3999999999996</v>
      </c>
      <c r="O864" s="17" t="s">
        <v>18</v>
      </c>
      <c r="P864" s="15" t="s">
        <v>53</v>
      </c>
      <c r="Q864" s="17" t="str">
        <f t="shared" si="13"/>
        <v>Air</v>
      </c>
      <c r="R864" s="17" t="str">
        <f>_xlfn.IFNA(VLOOKUP(F864,SalesReps,2,0),"UNKOWN")</f>
        <v>Sohail</v>
      </c>
    </row>
    <row r="865" spans="1:18">
      <c r="A865" s="12">
        <v>1847</v>
      </c>
      <c r="B865" s="13">
        <v>42937</v>
      </c>
      <c r="C865" s="14" t="s">
        <v>941</v>
      </c>
      <c r="D865" s="15" t="s">
        <v>418</v>
      </c>
      <c r="E865" s="16" t="s">
        <v>11</v>
      </c>
      <c r="F865" s="15" t="s">
        <v>25</v>
      </c>
      <c r="G865" s="17" t="s">
        <v>12</v>
      </c>
      <c r="H865" s="15" t="s">
        <v>74</v>
      </c>
      <c r="I865" s="18" t="s">
        <v>1054</v>
      </c>
      <c r="J865" s="19">
        <v>25</v>
      </c>
      <c r="K865" s="20">
        <v>720</v>
      </c>
      <c r="L865" s="19">
        <v>18000</v>
      </c>
      <c r="M865" s="21">
        <v>0.09</v>
      </c>
      <c r="N865" s="5">
        <v>16380</v>
      </c>
      <c r="O865" s="17" t="s">
        <v>9</v>
      </c>
      <c r="P865" s="15" t="s">
        <v>53</v>
      </c>
      <c r="Q865" s="17" t="str">
        <f t="shared" si="13"/>
        <v>Road</v>
      </c>
      <c r="R865" s="17" t="str">
        <f>_xlfn.IFNA(VLOOKUP(F865,SalesReps,2,0),"UNKOWN")</f>
        <v>Amit</v>
      </c>
    </row>
    <row r="866" spans="1:18">
      <c r="A866" s="12">
        <v>1848</v>
      </c>
      <c r="B866" s="13">
        <v>42937</v>
      </c>
      <c r="C866" s="14" t="s">
        <v>941</v>
      </c>
      <c r="D866" s="15" t="s">
        <v>418</v>
      </c>
      <c r="E866" s="16" t="s">
        <v>11</v>
      </c>
      <c r="F866" s="15" t="s">
        <v>25</v>
      </c>
      <c r="G866" s="17" t="s">
        <v>8</v>
      </c>
      <c r="H866" s="15" t="s">
        <v>70</v>
      </c>
      <c r="I866" s="18" t="s">
        <v>655</v>
      </c>
      <c r="J866" s="19">
        <v>24</v>
      </c>
      <c r="K866" s="20">
        <v>7260</v>
      </c>
      <c r="L866" s="19">
        <v>174240</v>
      </c>
      <c r="M866" s="21">
        <v>0.08</v>
      </c>
      <c r="N866" s="5">
        <v>160300.79999999999</v>
      </c>
      <c r="O866" s="17" t="s">
        <v>9</v>
      </c>
      <c r="P866" s="15" t="s">
        <v>53</v>
      </c>
      <c r="Q866" s="17" t="str">
        <f t="shared" si="13"/>
        <v>Road</v>
      </c>
      <c r="R866" s="17" t="str">
        <f>_xlfn.IFNA(VLOOKUP(F866,SalesReps,2,0),"UNKOWN")</f>
        <v>Amit</v>
      </c>
    </row>
    <row r="867" spans="1:18">
      <c r="A867" s="12">
        <v>1849</v>
      </c>
      <c r="B867" s="13">
        <v>42937</v>
      </c>
      <c r="C867" s="14" t="s">
        <v>941</v>
      </c>
      <c r="D867" s="15" t="s">
        <v>1055</v>
      </c>
      <c r="E867" s="16" t="s">
        <v>7</v>
      </c>
      <c r="F867" s="15" t="s">
        <v>25</v>
      </c>
      <c r="G867" s="17" t="s">
        <v>8</v>
      </c>
      <c r="H867" s="15" t="s">
        <v>44</v>
      </c>
      <c r="I867" s="18" t="s">
        <v>1056</v>
      </c>
      <c r="J867" s="19">
        <v>48</v>
      </c>
      <c r="K867" s="20">
        <v>1860</v>
      </c>
      <c r="L867" s="19">
        <v>89280</v>
      </c>
      <c r="M867" s="21">
        <v>0</v>
      </c>
      <c r="N867" s="5">
        <v>89280</v>
      </c>
      <c r="O867" s="17" t="s">
        <v>18</v>
      </c>
      <c r="P867" s="15" t="s">
        <v>53</v>
      </c>
      <c r="Q867" s="17" t="str">
        <f t="shared" si="13"/>
        <v>Air</v>
      </c>
      <c r="R867" s="17" t="str">
        <f>_xlfn.IFNA(VLOOKUP(F867,SalesReps,2,0),"UNKOWN")</f>
        <v>Amit</v>
      </c>
    </row>
    <row r="868" spans="1:18">
      <c r="A868" s="12">
        <v>1850</v>
      </c>
      <c r="B868" s="13">
        <v>42937</v>
      </c>
      <c r="C868" s="14" t="s">
        <v>941</v>
      </c>
      <c r="D868" s="15" t="s">
        <v>1055</v>
      </c>
      <c r="E868" s="16" t="s">
        <v>7</v>
      </c>
      <c r="F868" s="15" t="s">
        <v>25</v>
      </c>
      <c r="G868" s="17" t="s">
        <v>12</v>
      </c>
      <c r="H868" s="15" t="s">
        <v>120</v>
      </c>
      <c r="I868" s="18" t="s">
        <v>1057</v>
      </c>
      <c r="J868" s="19">
        <v>28</v>
      </c>
      <c r="K868" s="20">
        <v>300</v>
      </c>
      <c r="L868" s="19">
        <v>8400</v>
      </c>
      <c r="M868" s="21">
        <v>0.08</v>
      </c>
      <c r="N868" s="5">
        <v>7728</v>
      </c>
      <c r="O868" s="17" t="s">
        <v>18</v>
      </c>
      <c r="P868" s="15" t="s">
        <v>53</v>
      </c>
      <c r="Q868" s="17" t="str">
        <f t="shared" si="13"/>
        <v>Air</v>
      </c>
      <c r="R868" s="17" t="str">
        <f>_xlfn.IFNA(VLOOKUP(F868,SalesReps,2,0),"UNKOWN")</f>
        <v>Amit</v>
      </c>
    </row>
    <row r="869" spans="1:18">
      <c r="A869" s="12">
        <v>1851</v>
      </c>
      <c r="B869" s="13">
        <v>42938</v>
      </c>
      <c r="C869" s="14" t="s">
        <v>941</v>
      </c>
      <c r="D869" s="15" t="s">
        <v>1058</v>
      </c>
      <c r="E869" s="16" t="s">
        <v>101</v>
      </c>
      <c r="F869" s="15" t="s">
        <v>28</v>
      </c>
      <c r="G869" s="17" t="s">
        <v>12</v>
      </c>
      <c r="H869" s="15" t="s">
        <v>114</v>
      </c>
      <c r="I869" s="18" t="s">
        <v>500</v>
      </c>
      <c r="J869" s="19">
        <v>9</v>
      </c>
      <c r="K869" s="20">
        <v>1380</v>
      </c>
      <c r="L869" s="19">
        <v>12420</v>
      </c>
      <c r="M869" s="21">
        <v>0.03</v>
      </c>
      <c r="N869" s="5">
        <v>12047.4</v>
      </c>
      <c r="O869" s="17" t="s">
        <v>9</v>
      </c>
      <c r="P869" s="15" t="s">
        <v>64</v>
      </c>
      <c r="Q869" s="17" t="str">
        <f t="shared" si="13"/>
        <v>Road</v>
      </c>
      <c r="R869" s="17" t="str">
        <f>_xlfn.IFNA(VLOOKUP(F869,SalesReps,2,0),"UNKOWN")</f>
        <v>Sohail</v>
      </c>
    </row>
    <row r="870" spans="1:18">
      <c r="A870" s="12">
        <v>1852</v>
      </c>
      <c r="B870" s="13">
        <v>42938</v>
      </c>
      <c r="C870" s="14" t="s">
        <v>941</v>
      </c>
      <c r="D870" s="15" t="s">
        <v>1058</v>
      </c>
      <c r="E870" s="16" t="s">
        <v>101</v>
      </c>
      <c r="F870" s="15" t="s">
        <v>28</v>
      </c>
      <c r="G870" s="17" t="s">
        <v>12</v>
      </c>
      <c r="H870" s="15" t="s">
        <v>114</v>
      </c>
      <c r="I870" s="18" t="s">
        <v>384</v>
      </c>
      <c r="J870" s="19">
        <v>5</v>
      </c>
      <c r="K870" s="20">
        <v>360</v>
      </c>
      <c r="L870" s="19">
        <v>1800</v>
      </c>
      <c r="M870" s="21">
        <v>0.02</v>
      </c>
      <c r="N870" s="5">
        <v>1764</v>
      </c>
      <c r="O870" s="17" t="s">
        <v>9</v>
      </c>
      <c r="P870" s="15" t="s">
        <v>79</v>
      </c>
      <c r="Q870" s="17" t="str">
        <f t="shared" si="13"/>
        <v>Road</v>
      </c>
      <c r="R870" s="17" t="str">
        <f>_xlfn.IFNA(VLOOKUP(F870,SalesReps,2,0),"UNKOWN")</f>
        <v>Sohail</v>
      </c>
    </row>
    <row r="871" spans="1:18">
      <c r="A871" s="12">
        <v>1853</v>
      </c>
      <c r="B871" s="13">
        <v>42938</v>
      </c>
      <c r="C871" s="14" t="s">
        <v>941</v>
      </c>
      <c r="D871" s="15" t="s">
        <v>1059</v>
      </c>
      <c r="E871" s="16" t="s">
        <v>101</v>
      </c>
      <c r="F871" s="15" t="s">
        <v>25</v>
      </c>
      <c r="G871" s="17" t="s">
        <v>12</v>
      </c>
      <c r="H871" s="15" t="s">
        <v>128</v>
      </c>
      <c r="I871" s="18" t="s">
        <v>440</v>
      </c>
      <c r="J871" s="19">
        <v>20</v>
      </c>
      <c r="K871" s="20">
        <v>4260</v>
      </c>
      <c r="L871" s="19">
        <v>85200</v>
      </c>
      <c r="M871" s="21">
        <v>0.05</v>
      </c>
      <c r="N871" s="5">
        <v>80940</v>
      </c>
      <c r="O871" s="17" t="s">
        <v>15</v>
      </c>
      <c r="P871" s="15" t="s">
        <v>53</v>
      </c>
      <c r="Q871" s="17" t="str">
        <f t="shared" si="13"/>
        <v>Air</v>
      </c>
      <c r="R871" s="17" t="str">
        <f>_xlfn.IFNA(VLOOKUP(F871,SalesReps,2,0),"UNKOWN")</f>
        <v>Amit</v>
      </c>
    </row>
    <row r="872" spans="1:18">
      <c r="A872" s="12">
        <v>1854</v>
      </c>
      <c r="B872" s="13">
        <v>42938</v>
      </c>
      <c r="C872" s="14" t="s">
        <v>941</v>
      </c>
      <c r="D872" s="15" t="s">
        <v>1058</v>
      </c>
      <c r="E872" s="16" t="s">
        <v>11</v>
      </c>
      <c r="F872" s="15" t="s">
        <v>28</v>
      </c>
      <c r="G872" s="17" t="s">
        <v>12</v>
      </c>
      <c r="H872" s="15" t="s">
        <v>47</v>
      </c>
      <c r="I872" s="18" t="s">
        <v>504</v>
      </c>
      <c r="J872" s="19">
        <v>43</v>
      </c>
      <c r="K872" s="20">
        <v>420</v>
      </c>
      <c r="L872" s="19">
        <v>18060</v>
      </c>
      <c r="M872" s="21">
        <v>0.01</v>
      </c>
      <c r="N872" s="5">
        <v>17879.400000000001</v>
      </c>
      <c r="O872" s="17" t="s">
        <v>9</v>
      </c>
      <c r="P872" s="15" t="s">
        <v>64</v>
      </c>
      <c r="Q872" s="17" t="str">
        <f t="shared" si="13"/>
        <v>Road</v>
      </c>
      <c r="R872" s="17" t="str">
        <f>_xlfn.IFNA(VLOOKUP(F872,SalesReps,2,0),"UNKOWN")</f>
        <v>Sohail</v>
      </c>
    </row>
    <row r="873" spans="1:18">
      <c r="A873" s="12">
        <v>1855</v>
      </c>
      <c r="B873" s="13">
        <v>42938</v>
      </c>
      <c r="C873" s="14" t="s">
        <v>941</v>
      </c>
      <c r="D873" s="15" t="s">
        <v>944</v>
      </c>
      <c r="E873" s="16" t="s">
        <v>11</v>
      </c>
      <c r="F873" s="15" t="s">
        <v>25</v>
      </c>
      <c r="G873" s="17" t="s">
        <v>12</v>
      </c>
      <c r="H873" s="15" t="s">
        <v>157</v>
      </c>
      <c r="I873" s="18" t="s">
        <v>371</v>
      </c>
      <c r="J873" s="19">
        <v>47</v>
      </c>
      <c r="K873" s="20">
        <v>120</v>
      </c>
      <c r="L873" s="19">
        <v>5640</v>
      </c>
      <c r="M873" s="21">
        <v>0</v>
      </c>
      <c r="N873" s="5">
        <v>5640</v>
      </c>
      <c r="O873" s="17" t="s">
        <v>15</v>
      </c>
      <c r="P873" s="15" t="s">
        <v>46</v>
      </c>
      <c r="Q873" s="17" t="str">
        <f t="shared" si="13"/>
        <v>Air</v>
      </c>
      <c r="R873" s="17" t="str">
        <f>_xlfn.IFNA(VLOOKUP(F873,SalesReps,2,0),"UNKOWN")</f>
        <v>Amit</v>
      </c>
    </row>
    <row r="874" spans="1:18">
      <c r="A874" s="12">
        <v>1856</v>
      </c>
      <c r="B874" s="13">
        <v>42938</v>
      </c>
      <c r="C874" s="14" t="s">
        <v>941</v>
      </c>
      <c r="D874" s="15" t="s">
        <v>1060</v>
      </c>
      <c r="E874" s="16" t="s">
        <v>11</v>
      </c>
      <c r="F874" s="15" t="s">
        <v>30</v>
      </c>
      <c r="G874" s="17" t="s">
        <v>12</v>
      </c>
      <c r="H874" s="15" t="s">
        <v>55</v>
      </c>
      <c r="I874" s="18" t="s">
        <v>1061</v>
      </c>
      <c r="J874" s="19">
        <v>45</v>
      </c>
      <c r="K874" s="20">
        <v>3900</v>
      </c>
      <c r="L874" s="19">
        <v>175500</v>
      </c>
      <c r="M874" s="21">
        <v>7.0000000000000007E-2</v>
      </c>
      <c r="N874" s="5">
        <v>163215</v>
      </c>
      <c r="O874" s="17" t="s">
        <v>15</v>
      </c>
      <c r="P874" s="15" t="s">
        <v>53</v>
      </c>
      <c r="Q874" s="17" t="str">
        <f t="shared" si="13"/>
        <v>Air</v>
      </c>
      <c r="R874" s="17" t="str">
        <f>_xlfn.IFNA(VLOOKUP(F874,SalesReps,2,0),"UNKOWN")</f>
        <v>Sohail</v>
      </c>
    </row>
    <row r="875" spans="1:18">
      <c r="A875" s="12">
        <v>1857</v>
      </c>
      <c r="B875" s="13">
        <v>42939</v>
      </c>
      <c r="C875" s="14" t="s">
        <v>941</v>
      </c>
      <c r="D875" s="15" t="s">
        <v>783</v>
      </c>
      <c r="E875" s="16" t="s">
        <v>7</v>
      </c>
      <c r="F875" s="15" t="s">
        <v>27</v>
      </c>
      <c r="G875" s="17" t="s">
        <v>12</v>
      </c>
      <c r="H875" s="15" t="s">
        <v>47</v>
      </c>
      <c r="I875" s="18" t="s">
        <v>1062</v>
      </c>
      <c r="J875" s="19">
        <v>50</v>
      </c>
      <c r="K875" s="20">
        <v>360</v>
      </c>
      <c r="L875" s="19">
        <v>18000</v>
      </c>
      <c r="M875" s="21">
        <v>0.04</v>
      </c>
      <c r="N875" s="5">
        <v>17280</v>
      </c>
      <c r="O875" s="17" t="s">
        <v>13</v>
      </c>
      <c r="P875" s="15" t="s">
        <v>53</v>
      </c>
      <c r="Q875" s="17" t="str">
        <f t="shared" si="13"/>
        <v>Rail</v>
      </c>
      <c r="R875" s="17" t="str">
        <f>_xlfn.IFNA(VLOOKUP(F875,SalesReps,2,0),"UNKOWN")</f>
        <v>Amit</v>
      </c>
    </row>
    <row r="876" spans="1:18">
      <c r="A876" s="12">
        <v>1858</v>
      </c>
      <c r="B876" s="13">
        <v>42939</v>
      </c>
      <c r="C876" s="14" t="s">
        <v>941</v>
      </c>
      <c r="D876" s="15" t="s">
        <v>470</v>
      </c>
      <c r="E876" s="16" t="s">
        <v>101</v>
      </c>
      <c r="F876" s="15" t="s">
        <v>30</v>
      </c>
      <c r="G876" s="17" t="s">
        <v>12</v>
      </c>
      <c r="H876" s="15" t="s">
        <v>120</v>
      </c>
      <c r="I876" s="18" t="s">
        <v>1063</v>
      </c>
      <c r="J876" s="19">
        <v>27</v>
      </c>
      <c r="K876" s="20">
        <v>240</v>
      </c>
      <c r="L876" s="19">
        <v>6480</v>
      </c>
      <c r="M876" s="21">
        <v>0.04</v>
      </c>
      <c r="N876" s="5">
        <v>6220.8</v>
      </c>
      <c r="O876" s="17" t="s">
        <v>18</v>
      </c>
      <c r="P876" s="15" t="s">
        <v>53</v>
      </c>
      <c r="Q876" s="17" t="str">
        <f t="shared" si="13"/>
        <v>Air</v>
      </c>
      <c r="R876" s="17" t="str">
        <f>_xlfn.IFNA(VLOOKUP(F876,SalesReps,2,0),"UNKOWN")</f>
        <v>Sohail</v>
      </c>
    </row>
    <row r="877" spans="1:18">
      <c r="A877" s="12">
        <v>1859</v>
      </c>
      <c r="B877" s="13">
        <v>42939</v>
      </c>
      <c r="C877" s="14" t="s">
        <v>941</v>
      </c>
      <c r="D877" s="15" t="s">
        <v>1064</v>
      </c>
      <c r="E877" s="16" t="s">
        <v>11</v>
      </c>
      <c r="F877" s="15" t="s">
        <v>25</v>
      </c>
      <c r="G877" s="17" t="s">
        <v>8</v>
      </c>
      <c r="H877" s="15" t="s">
        <v>44</v>
      </c>
      <c r="I877" s="18" t="s">
        <v>446</v>
      </c>
      <c r="J877" s="19">
        <v>29</v>
      </c>
      <c r="K877" s="20">
        <v>2460</v>
      </c>
      <c r="L877" s="19">
        <v>71340</v>
      </c>
      <c r="M877" s="21">
        <v>0.08</v>
      </c>
      <c r="N877" s="5">
        <v>65632.800000000003</v>
      </c>
      <c r="O877" s="17" t="s">
        <v>13</v>
      </c>
      <c r="P877" s="15" t="s">
        <v>53</v>
      </c>
      <c r="Q877" s="17" t="str">
        <f t="shared" si="13"/>
        <v>Rail</v>
      </c>
      <c r="R877" s="17" t="str">
        <f>_xlfn.IFNA(VLOOKUP(F877,SalesReps,2,0),"UNKOWN")</f>
        <v>Amit</v>
      </c>
    </row>
    <row r="878" spans="1:18">
      <c r="A878" s="12">
        <v>1860</v>
      </c>
      <c r="B878" s="13">
        <v>42939</v>
      </c>
      <c r="C878" s="14" t="s">
        <v>941</v>
      </c>
      <c r="D878" s="15" t="s">
        <v>1060</v>
      </c>
      <c r="E878" s="16" t="s">
        <v>11</v>
      </c>
      <c r="F878" s="15" t="s">
        <v>25</v>
      </c>
      <c r="G878" s="17" t="s">
        <v>66</v>
      </c>
      <c r="H878" s="15" t="s">
        <v>82</v>
      </c>
      <c r="I878" s="18" t="s">
        <v>286</v>
      </c>
      <c r="J878" s="19">
        <v>25</v>
      </c>
      <c r="K878" s="20">
        <v>1380</v>
      </c>
      <c r="L878" s="19">
        <v>34500</v>
      </c>
      <c r="M878" s="21">
        <v>0.09</v>
      </c>
      <c r="N878" s="5">
        <v>31395</v>
      </c>
      <c r="O878" s="17" t="s">
        <v>84</v>
      </c>
      <c r="P878" s="15" t="s">
        <v>64</v>
      </c>
      <c r="Q878" s="17" t="str">
        <f t="shared" si="13"/>
        <v>UNKOWN</v>
      </c>
      <c r="R878" s="17" t="str">
        <f>_xlfn.IFNA(VLOOKUP(F878,SalesReps,2,0),"UNKOWN")</f>
        <v>Amit</v>
      </c>
    </row>
    <row r="879" spans="1:18">
      <c r="A879" s="12">
        <v>1861</v>
      </c>
      <c r="B879" s="13">
        <v>42939</v>
      </c>
      <c r="C879" s="14" t="s">
        <v>941</v>
      </c>
      <c r="D879" s="15" t="s">
        <v>1060</v>
      </c>
      <c r="E879" s="16" t="s">
        <v>11</v>
      </c>
      <c r="F879" s="15" t="s">
        <v>25</v>
      </c>
      <c r="G879" s="17" t="s">
        <v>66</v>
      </c>
      <c r="H879" s="15" t="s">
        <v>125</v>
      </c>
      <c r="I879" s="18" t="s">
        <v>1065</v>
      </c>
      <c r="J879" s="19">
        <v>18</v>
      </c>
      <c r="K879" s="20">
        <v>17820</v>
      </c>
      <c r="L879" s="19">
        <v>320760</v>
      </c>
      <c r="M879" s="21">
        <v>0.03</v>
      </c>
      <c r="N879" s="5">
        <v>311137.2</v>
      </c>
      <c r="O879" s="17" t="s">
        <v>84</v>
      </c>
      <c r="P879" s="15" t="s">
        <v>53</v>
      </c>
      <c r="Q879" s="17" t="str">
        <f t="shared" si="13"/>
        <v>UNKOWN</v>
      </c>
      <c r="R879" s="17" t="str">
        <f>_xlfn.IFNA(VLOOKUP(F879,SalesReps,2,0),"UNKOWN")</f>
        <v>Amit</v>
      </c>
    </row>
    <row r="880" spans="1:18">
      <c r="A880" s="12">
        <v>1862</v>
      </c>
      <c r="B880" s="13">
        <v>42940</v>
      </c>
      <c r="C880" s="14" t="s">
        <v>941</v>
      </c>
      <c r="D880" s="15" t="s">
        <v>1066</v>
      </c>
      <c r="E880" s="16" t="s">
        <v>101</v>
      </c>
      <c r="F880" s="15" t="s">
        <v>30</v>
      </c>
      <c r="G880" s="17" t="s">
        <v>12</v>
      </c>
      <c r="H880" s="15" t="s">
        <v>114</v>
      </c>
      <c r="I880" s="18" t="s">
        <v>348</v>
      </c>
      <c r="J880" s="19">
        <v>6</v>
      </c>
      <c r="K880" s="20">
        <v>9960</v>
      </c>
      <c r="L880" s="19">
        <v>59760</v>
      </c>
      <c r="M880" s="21">
        <v>0.04</v>
      </c>
      <c r="N880" s="5">
        <v>57369.599999999999</v>
      </c>
      <c r="O880" s="17" t="s">
        <v>18</v>
      </c>
      <c r="P880" s="15" t="s">
        <v>53</v>
      </c>
      <c r="Q880" s="17" t="str">
        <f t="shared" si="13"/>
        <v>Air</v>
      </c>
      <c r="R880" s="17" t="str">
        <f>_xlfn.IFNA(VLOOKUP(F880,SalesReps,2,0),"UNKOWN")</f>
        <v>Sohail</v>
      </c>
    </row>
    <row r="881" spans="1:18">
      <c r="A881" s="12">
        <v>1863</v>
      </c>
      <c r="B881" s="13">
        <v>42940</v>
      </c>
      <c r="C881" s="14" t="s">
        <v>941</v>
      </c>
      <c r="D881" s="15" t="s">
        <v>744</v>
      </c>
      <c r="E881" s="16" t="s">
        <v>11</v>
      </c>
      <c r="F881" s="15" t="s">
        <v>30</v>
      </c>
      <c r="G881" s="17" t="s">
        <v>12</v>
      </c>
      <c r="H881" s="15" t="s">
        <v>120</v>
      </c>
      <c r="I881" s="18" t="s">
        <v>1067</v>
      </c>
      <c r="J881" s="19">
        <v>18</v>
      </c>
      <c r="K881" s="20">
        <v>180</v>
      </c>
      <c r="L881" s="19">
        <v>3240</v>
      </c>
      <c r="M881" s="21">
        <v>0.03</v>
      </c>
      <c r="N881" s="5">
        <v>3142.8</v>
      </c>
      <c r="O881" s="17" t="s">
        <v>15</v>
      </c>
      <c r="P881" s="15" t="s">
        <v>53</v>
      </c>
      <c r="Q881" s="17" t="str">
        <f t="shared" si="13"/>
        <v>Air</v>
      </c>
      <c r="R881" s="17" t="str">
        <f>_xlfn.IFNA(VLOOKUP(F881,SalesReps,2,0),"UNKOWN")</f>
        <v>Sohail</v>
      </c>
    </row>
    <row r="882" spans="1:18">
      <c r="A882" s="12">
        <v>1864</v>
      </c>
      <c r="B882" s="13">
        <v>42940</v>
      </c>
      <c r="C882" s="14" t="s">
        <v>941</v>
      </c>
      <c r="D882" s="15" t="s">
        <v>1068</v>
      </c>
      <c r="E882" s="16" t="s">
        <v>11</v>
      </c>
      <c r="F882" s="15" t="s">
        <v>25</v>
      </c>
      <c r="G882" s="17" t="s">
        <v>12</v>
      </c>
      <c r="H882" s="15" t="s">
        <v>157</v>
      </c>
      <c r="I882" s="18" t="s">
        <v>158</v>
      </c>
      <c r="J882" s="19">
        <v>16</v>
      </c>
      <c r="K882" s="20">
        <v>180</v>
      </c>
      <c r="L882" s="19">
        <v>2880</v>
      </c>
      <c r="M882" s="21">
        <v>0.09</v>
      </c>
      <c r="N882" s="5">
        <v>2620.8000000000002</v>
      </c>
      <c r="O882" s="17" t="s">
        <v>18</v>
      </c>
      <c r="P882" s="15" t="s">
        <v>79</v>
      </c>
      <c r="Q882" s="17" t="str">
        <f t="shared" si="13"/>
        <v>Air</v>
      </c>
      <c r="R882" s="17" t="str">
        <f>_xlfn.IFNA(VLOOKUP(F882,SalesReps,2,0),"UNKOWN")</f>
        <v>Amit</v>
      </c>
    </row>
    <row r="883" spans="1:18">
      <c r="A883" s="12">
        <v>1865</v>
      </c>
      <c r="B883" s="13">
        <v>42941</v>
      </c>
      <c r="C883" s="14" t="s">
        <v>941</v>
      </c>
      <c r="D883" s="15" t="s">
        <v>1069</v>
      </c>
      <c r="E883" s="16" t="s">
        <v>101</v>
      </c>
      <c r="F883" s="15" t="s">
        <v>27</v>
      </c>
      <c r="G883" s="17" t="s">
        <v>12</v>
      </c>
      <c r="H883" s="15" t="s">
        <v>128</v>
      </c>
      <c r="I883" s="18" t="s">
        <v>425</v>
      </c>
      <c r="J883" s="19">
        <v>45</v>
      </c>
      <c r="K883" s="20">
        <v>4860</v>
      </c>
      <c r="L883" s="19">
        <v>218700</v>
      </c>
      <c r="M883" s="21">
        <v>0.04</v>
      </c>
      <c r="N883" s="5">
        <v>209952</v>
      </c>
      <c r="O883" s="17" t="s">
        <v>9</v>
      </c>
      <c r="P883" s="15" t="s">
        <v>53</v>
      </c>
      <c r="Q883" s="17" t="str">
        <f t="shared" si="13"/>
        <v>Road</v>
      </c>
      <c r="R883" s="17" t="str">
        <f>_xlfn.IFNA(VLOOKUP(F883,SalesReps,2,0),"UNKOWN")</f>
        <v>Amit</v>
      </c>
    </row>
    <row r="884" spans="1:18">
      <c r="A884" s="12">
        <v>1866</v>
      </c>
      <c r="B884" s="13">
        <v>42941</v>
      </c>
      <c r="C884" s="14" t="s">
        <v>941</v>
      </c>
      <c r="D884" s="15" t="s">
        <v>1069</v>
      </c>
      <c r="E884" s="16" t="s">
        <v>101</v>
      </c>
      <c r="F884" s="15" t="s">
        <v>27</v>
      </c>
      <c r="G884" s="17" t="s">
        <v>12</v>
      </c>
      <c r="H884" s="15" t="s">
        <v>55</v>
      </c>
      <c r="I884" s="18" t="s">
        <v>1070</v>
      </c>
      <c r="J884" s="19">
        <v>37</v>
      </c>
      <c r="K884" s="20">
        <v>2040</v>
      </c>
      <c r="L884" s="19">
        <v>75480</v>
      </c>
      <c r="M884" s="21">
        <v>0</v>
      </c>
      <c r="N884" s="5">
        <v>75480</v>
      </c>
      <c r="O884" s="17" t="s">
        <v>9</v>
      </c>
      <c r="P884" s="15" t="s">
        <v>53</v>
      </c>
      <c r="Q884" s="17" t="str">
        <f t="shared" si="13"/>
        <v>Road</v>
      </c>
      <c r="R884" s="17" t="str">
        <f>_xlfn.IFNA(VLOOKUP(F884,SalesReps,2,0),"UNKOWN")</f>
        <v>Amit</v>
      </c>
    </row>
    <row r="885" spans="1:18">
      <c r="A885" s="12">
        <v>1867</v>
      </c>
      <c r="B885" s="13">
        <v>42941</v>
      </c>
      <c r="C885" s="14" t="s">
        <v>941</v>
      </c>
      <c r="D885" s="15" t="s">
        <v>1071</v>
      </c>
      <c r="E885" s="16" t="s">
        <v>101</v>
      </c>
      <c r="F885" s="15" t="s">
        <v>25</v>
      </c>
      <c r="G885" s="17" t="s">
        <v>12</v>
      </c>
      <c r="H885" s="15" t="s">
        <v>47</v>
      </c>
      <c r="I885" s="18" t="s">
        <v>662</v>
      </c>
      <c r="J885" s="19">
        <v>6</v>
      </c>
      <c r="K885" s="20">
        <v>540</v>
      </c>
      <c r="L885" s="19">
        <v>3240</v>
      </c>
      <c r="M885" s="21">
        <v>0.1</v>
      </c>
      <c r="N885" s="5">
        <v>2916</v>
      </c>
      <c r="O885" s="17" t="s">
        <v>18</v>
      </c>
      <c r="P885" s="15" t="s">
        <v>79</v>
      </c>
      <c r="Q885" s="17" t="str">
        <f t="shared" si="13"/>
        <v>Air</v>
      </c>
      <c r="R885" s="17" t="str">
        <f>_xlfn.IFNA(VLOOKUP(F885,SalesReps,2,0),"UNKOWN")</f>
        <v>Amit</v>
      </c>
    </row>
    <row r="886" spans="1:18">
      <c r="A886" s="12">
        <v>1868</v>
      </c>
      <c r="B886" s="13">
        <v>42941</v>
      </c>
      <c r="C886" s="14" t="s">
        <v>941</v>
      </c>
      <c r="D886" s="15" t="s">
        <v>1071</v>
      </c>
      <c r="E886" s="16" t="s">
        <v>101</v>
      </c>
      <c r="F886" s="15" t="s">
        <v>25</v>
      </c>
      <c r="G886" s="17" t="s">
        <v>12</v>
      </c>
      <c r="H886" s="15" t="s">
        <v>55</v>
      </c>
      <c r="I886" s="18" t="s">
        <v>86</v>
      </c>
      <c r="J886" s="19">
        <v>33</v>
      </c>
      <c r="K886" s="20">
        <v>3360</v>
      </c>
      <c r="L886" s="19">
        <v>110880</v>
      </c>
      <c r="M886" s="21">
        <v>0.04</v>
      </c>
      <c r="N886" s="5">
        <v>106444.8</v>
      </c>
      <c r="O886" s="17" t="s">
        <v>18</v>
      </c>
      <c r="P886" s="15" t="s">
        <v>53</v>
      </c>
      <c r="Q886" s="17" t="str">
        <f t="shared" si="13"/>
        <v>Air</v>
      </c>
      <c r="R886" s="17" t="str">
        <f>_xlfn.IFNA(VLOOKUP(F886,SalesReps,2,0),"UNKOWN")</f>
        <v>Amit</v>
      </c>
    </row>
    <row r="887" spans="1:18">
      <c r="A887" s="12">
        <v>1869</v>
      </c>
      <c r="B887" s="13">
        <v>42941</v>
      </c>
      <c r="C887" s="14" t="s">
        <v>941</v>
      </c>
      <c r="D887" s="15" t="s">
        <v>1071</v>
      </c>
      <c r="E887" s="16" t="s">
        <v>101</v>
      </c>
      <c r="F887" s="15" t="s">
        <v>25</v>
      </c>
      <c r="G887" s="17" t="s">
        <v>66</v>
      </c>
      <c r="H887" s="15" t="s">
        <v>125</v>
      </c>
      <c r="I887" s="18" t="s">
        <v>843</v>
      </c>
      <c r="J887" s="19">
        <v>17</v>
      </c>
      <c r="K887" s="20">
        <v>33060</v>
      </c>
      <c r="L887" s="19">
        <v>562020</v>
      </c>
      <c r="M887" s="21">
        <v>0.1</v>
      </c>
      <c r="N887" s="5">
        <v>505818</v>
      </c>
      <c r="O887" s="17" t="s">
        <v>18</v>
      </c>
      <c r="P887" s="15" t="s">
        <v>53</v>
      </c>
      <c r="Q887" s="17" t="str">
        <f t="shared" si="13"/>
        <v>Air</v>
      </c>
      <c r="R887" s="17" t="str">
        <f>_xlfn.IFNA(VLOOKUP(F887,SalesReps,2,0),"UNKOWN")</f>
        <v>Amit</v>
      </c>
    </row>
    <row r="888" spans="1:18">
      <c r="A888" s="12">
        <v>1870</v>
      </c>
      <c r="B888" s="13">
        <v>42941</v>
      </c>
      <c r="C888" s="14" t="s">
        <v>941</v>
      </c>
      <c r="D888" s="15" t="s">
        <v>1072</v>
      </c>
      <c r="E888" s="16" t="s">
        <v>11</v>
      </c>
      <c r="F888" s="15" t="s">
        <v>30</v>
      </c>
      <c r="G888" s="17" t="s">
        <v>12</v>
      </c>
      <c r="H888" s="15" t="s">
        <v>120</v>
      </c>
      <c r="I888" s="18" t="s">
        <v>1073</v>
      </c>
      <c r="J888" s="19">
        <v>21</v>
      </c>
      <c r="K888" s="20">
        <v>240</v>
      </c>
      <c r="L888" s="19">
        <v>5040</v>
      </c>
      <c r="M888" s="21">
        <v>0</v>
      </c>
      <c r="N888" s="5">
        <v>5040</v>
      </c>
      <c r="O888" s="17" t="s">
        <v>13</v>
      </c>
      <c r="P888" s="15" t="s">
        <v>53</v>
      </c>
      <c r="Q888" s="17" t="str">
        <f t="shared" si="13"/>
        <v>Rail</v>
      </c>
      <c r="R888" s="17" t="str">
        <f>_xlfn.IFNA(VLOOKUP(F888,SalesReps,2,0),"UNKOWN")</f>
        <v>Sohail</v>
      </c>
    </row>
    <row r="889" spans="1:18">
      <c r="A889" s="12">
        <v>1871</v>
      </c>
      <c r="B889" s="13">
        <v>42941</v>
      </c>
      <c r="C889" s="14" t="s">
        <v>941</v>
      </c>
      <c r="D889" s="15" t="s">
        <v>1072</v>
      </c>
      <c r="E889" s="16" t="s">
        <v>11</v>
      </c>
      <c r="F889" s="15" t="s">
        <v>30</v>
      </c>
      <c r="G889" s="17" t="s">
        <v>12</v>
      </c>
      <c r="H889" s="15" t="s">
        <v>157</v>
      </c>
      <c r="I889" s="18" t="s">
        <v>1074</v>
      </c>
      <c r="J889" s="19">
        <v>50</v>
      </c>
      <c r="K889" s="20">
        <v>120</v>
      </c>
      <c r="L889" s="19">
        <v>6000</v>
      </c>
      <c r="M889" s="21">
        <v>0.08</v>
      </c>
      <c r="N889" s="5">
        <v>5520</v>
      </c>
      <c r="O889" s="17" t="s">
        <v>13</v>
      </c>
      <c r="P889" s="15" t="s">
        <v>64</v>
      </c>
      <c r="Q889" s="17" t="str">
        <f t="shared" si="13"/>
        <v>Rail</v>
      </c>
      <c r="R889" s="17" t="str">
        <f>_xlfn.IFNA(VLOOKUP(F889,SalesReps,2,0),"UNKOWN")</f>
        <v>Sohail</v>
      </c>
    </row>
    <row r="890" spans="1:18">
      <c r="A890" s="12">
        <v>1872</v>
      </c>
      <c r="B890" s="13">
        <v>42941</v>
      </c>
      <c r="C890" s="14" t="s">
        <v>941</v>
      </c>
      <c r="D890" s="15" t="s">
        <v>1072</v>
      </c>
      <c r="E890" s="16" t="s">
        <v>11</v>
      </c>
      <c r="F890" s="15" t="s">
        <v>30</v>
      </c>
      <c r="G890" s="17" t="s">
        <v>12</v>
      </c>
      <c r="H890" s="15" t="s">
        <v>55</v>
      </c>
      <c r="I890" s="18" t="s">
        <v>1075</v>
      </c>
      <c r="J890" s="19">
        <v>34</v>
      </c>
      <c r="K890" s="20">
        <v>1020</v>
      </c>
      <c r="L890" s="19">
        <v>34680</v>
      </c>
      <c r="M890" s="21">
        <v>0.02</v>
      </c>
      <c r="N890" s="5">
        <v>33986.400000000001</v>
      </c>
      <c r="O890" s="17" t="s">
        <v>13</v>
      </c>
      <c r="P890" s="15" t="s">
        <v>46</v>
      </c>
      <c r="Q890" s="17" t="str">
        <f t="shared" si="13"/>
        <v>Rail</v>
      </c>
      <c r="R890" s="17" t="str">
        <f>_xlfn.IFNA(VLOOKUP(F890,SalesReps,2,0),"UNKOWN")</f>
        <v>Sohail</v>
      </c>
    </row>
    <row r="891" spans="1:18">
      <c r="A891" s="12">
        <v>1873</v>
      </c>
      <c r="B891" s="13">
        <v>42941</v>
      </c>
      <c r="C891" s="14" t="s">
        <v>941</v>
      </c>
      <c r="D891" s="15" t="s">
        <v>1076</v>
      </c>
      <c r="E891" s="16" t="s">
        <v>50</v>
      </c>
      <c r="F891" s="15" t="s">
        <v>28</v>
      </c>
      <c r="G891" s="17" t="s">
        <v>12</v>
      </c>
      <c r="H891" s="15" t="s">
        <v>47</v>
      </c>
      <c r="I891" s="18" t="s">
        <v>1077</v>
      </c>
      <c r="J891" s="19">
        <v>1</v>
      </c>
      <c r="K891" s="20">
        <v>420</v>
      </c>
      <c r="L891" s="19">
        <v>420</v>
      </c>
      <c r="M891" s="21">
        <v>0.09</v>
      </c>
      <c r="N891" s="5">
        <v>382.2</v>
      </c>
      <c r="O891" s="17" t="s">
        <v>18</v>
      </c>
      <c r="P891" s="15" t="s">
        <v>64</v>
      </c>
      <c r="Q891" s="17" t="str">
        <f t="shared" si="13"/>
        <v>Air</v>
      </c>
      <c r="R891" s="17" t="str">
        <f>_xlfn.IFNA(VLOOKUP(F891,SalesReps,2,0),"UNKOWN")</f>
        <v>Sohail</v>
      </c>
    </row>
    <row r="892" spans="1:18">
      <c r="A892" s="12">
        <v>1874</v>
      </c>
      <c r="B892" s="13">
        <v>42941</v>
      </c>
      <c r="C892" s="14" t="s">
        <v>941</v>
      </c>
      <c r="D892" s="15" t="s">
        <v>1076</v>
      </c>
      <c r="E892" s="16" t="s">
        <v>50</v>
      </c>
      <c r="F892" s="15" t="s">
        <v>28</v>
      </c>
      <c r="G892" s="17" t="s">
        <v>12</v>
      </c>
      <c r="H892" s="15" t="s">
        <v>47</v>
      </c>
      <c r="I892" s="18" t="s">
        <v>124</v>
      </c>
      <c r="J892" s="19">
        <v>35</v>
      </c>
      <c r="K892" s="20">
        <v>1860</v>
      </c>
      <c r="L892" s="19">
        <v>65100</v>
      </c>
      <c r="M892" s="21">
        <v>0.1</v>
      </c>
      <c r="N892" s="5">
        <v>58590</v>
      </c>
      <c r="O892" s="17" t="s">
        <v>18</v>
      </c>
      <c r="P892" s="15" t="s">
        <v>49</v>
      </c>
      <c r="Q892" s="17" t="str">
        <f t="shared" si="13"/>
        <v>Air</v>
      </c>
      <c r="R892" s="17" t="str">
        <f>_xlfn.IFNA(VLOOKUP(F892,SalesReps,2,0),"UNKOWN")</f>
        <v>Sohail</v>
      </c>
    </row>
    <row r="893" spans="1:18">
      <c r="A893" s="12">
        <v>1875</v>
      </c>
      <c r="B893" s="13">
        <v>42941</v>
      </c>
      <c r="C893" s="14" t="s">
        <v>941</v>
      </c>
      <c r="D893" s="15" t="s">
        <v>1076</v>
      </c>
      <c r="E893" s="16" t="s">
        <v>50</v>
      </c>
      <c r="F893" s="15" t="s">
        <v>28</v>
      </c>
      <c r="G893" s="17" t="s">
        <v>8</v>
      </c>
      <c r="H893" s="15" t="s">
        <v>62</v>
      </c>
      <c r="I893" s="18" t="s">
        <v>444</v>
      </c>
      <c r="J893" s="19">
        <v>26</v>
      </c>
      <c r="K893" s="20">
        <v>12060</v>
      </c>
      <c r="L893" s="19">
        <v>313560</v>
      </c>
      <c r="M893" s="21">
        <v>0.06</v>
      </c>
      <c r="N893" s="5">
        <v>294746.40000000002</v>
      </c>
      <c r="O893" s="17" t="s">
        <v>18</v>
      </c>
      <c r="P893" s="15" t="s">
        <v>53</v>
      </c>
      <c r="Q893" s="17" t="str">
        <f t="shared" si="13"/>
        <v>Air</v>
      </c>
      <c r="R893" s="17" t="str">
        <f>_xlfn.IFNA(VLOOKUP(F893,SalesReps,2,0),"UNKOWN")</f>
        <v>Sohail</v>
      </c>
    </row>
    <row r="894" spans="1:18">
      <c r="A894" s="12">
        <v>1876</v>
      </c>
      <c r="B894" s="13">
        <v>42942</v>
      </c>
      <c r="C894" s="14" t="s">
        <v>941</v>
      </c>
      <c r="D894" s="15" t="s">
        <v>123</v>
      </c>
      <c r="E894" s="16" t="s">
        <v>50</v>
      </c>
      <c r="F894" s="15" t="s">
        <v>30</v>
      </c>
      <c r="G894" s="17" t="s">
        <v>8</v>
      </c>
      <c r="H894" s="15" t="s">
        <v>62</v>
      </c>
      <c r="I894" s="18" t="s">
        <v>375</v>
      </c>
      <c r="J894" s="19">
        <v>39</v>
      </c>
      <c r="K894" s="20">
        <v>3960</v>
      </c>
      <c r="L894" s="19">
        <v>154440</v>
      </c>
      <c r="M894" s="21">
        <v>0.09</v>
      </c>
      <c r="N894" s="5">
        <v>140540.4</v>
      </c>
      <c r="O894" s="17" t="s">
        <v>9</v>
      </c>
      <c r="P894" s="15" t="s">
        <v>53</v>
      </c>
      <c r="Q894" s="17" t="str">
        <f t="shared" si="13"/>
        <v>Road</v>
      </c>
      <c r="R894" s="17" t="str">
        <f>_xlfn.IFNA(VLOOKUP(F894,SalesReps,2,0),"UNKOWN")</f>
        <v>Sohail</v>
      </c>
    </row>
    <row r="895" spans="1:18">
      <c r="A895" s="12">
        <v>1877</v>
      </c>
      <c r="B895" s="13">
        <v>42942</v>
      </c>
      <c r="C895" s="14" t="s">
        <v>941</v>
      </c>
      <c r="D895" s="15" t="s">
        <v>123</v>
      </c>
      <c r="E895" s="16" t="s">
        <v>50</v>
      </c>
      <c r="F895" s="15" t="s">
        <v>30</v>
      </c>
      <c r="G895" s="17" t="s">
        <v>12</v>
      </c>
      <c r="H895" s="15" t="s">
        <v>120</v>
      </c>
      <c r="I895" s="18" t="s">
        <v>121</v>
      </c>
      <c r="J895" s="19">
        <v>49</v>
      </c>
      <c r="K895" s="20">
        <v>300</v>
      </c>
      <c r="L895" s="19">
        <v>14700</v>
      </c>
      <c r="M895" s="21">
        <v>0.04</v>
      </c>
      <c r="N895" s="5">
        <v>14112</v>
      </c>
      <c r="O895" s="17" t="s">
        <v>9</v>
      </c>
      <c r="P895" s="15" t="s">
        <v>53</v>
      </c>
      <c r="Q895" s="17" t="str">
        <f t="shared" si="13"/>
        <v>Road</v>
      </c>
      <c r="R895" s="17" t="str">
        <f>_xlfn.IFNA(VLOOKUP(F895,SalesReps,2,0),"UNKOWN")</f>
        <v>Sohail</v>
      </c>
    </row>
    <row r="896" spans="1:18">
      <c r="A896" s="12">
        <v>1878</v>
      </c>
      <c r="B896" s="13">
        <v>42942</v>
      </c>
      <c r="C896" s="14" t="s">
        <v>941</v>
      </c>
      <c r="D896" s="15" t="s">
        <v>123</v>
      </c>
      <c r="E896" s="16" t="s">
        <v>50</v>
      </c>
      <c r="F896" s="15" t="s">
        <v>30</v>
      </c>
      <c r="G896" s="17" t="s">
        <v>12</v>
      </c>
      <c r="H896" s="15" t="s">
        <v>55</v>
      </c>
      <c r="I896" s="18" t="s">
        <v>593</v>
      </c>
      <c r="J896" s="19">
        <v>1</v>
      </c>
      <c r="K896" s="20">
        <v>1680</v>
      </c>
      <c r="L896" s="19">
        <v>1680</v>
      </c>
      <c r="M896" s="21">
        <v>0.09</v>
      </c>
      <c r="N896" s="5">
        <v>1528.8</v>
      </c>
      <c r="O896" s="17" t="s">
        <v>9</v>
      </c>
      <c r="P896" s="15" t="s">
        <v>53</v>
      </c>
      <c r="Q896" s="17" t="str">
        <f t="shared" si="13"/>
        <v>Road</v>
      </c>
      <c r="R896" s="17" t="str">
        <f>_xlfn.IFNA(VLOOKUP(F896,SalesReps,2,0),"UNKOWN")</f>
        <v>Sohail</v>
      </c>
    </row>
    <row r="897" spans="1:18">
      <c r="A897" s="12">
        <v>1879</v>
      </c>
      <c r="B897" s="13">
        <v>42942</v>
      </c>
      <c r="C897" s="14" t="s">
        <v>941</v>
      </c>
      <c r="D897" s="15" t="s">
        <v>222</v>
      </c>
      <c r="E897" s="16" t="s">
        <v>101</v>
      </c>
      <c r="F897" s="15" t="s">
        <v>27</v>
      </c>
      <c r="G897" s="17" t="s">
        <v>8</v>
      </c>
      <c r="H897" s="15" t="s">
        <v>44</v>
      </c>
      <c r="I897" s="18" t="s">
        <v>584</v>
      </c>
      <c r="J897" s="19">
        <v>32</v>
      </c>
      <c r="K897" s="20">
        <v>540</v>
      </c>
      <c r="L897" s="19">
        <v>17280</v>
      </c>
      <c r="M897" s="21">
        <v>0.09</v>
      </c>
      <c r="N897" s="5">
        <v>15724.8</v>
      </c>
      <c r="O897" s="17" t="s">
        <v>13</v>
      </c>
      <c r="P897" s="15" t="s">
        <v>53</v>
      </c>
      <c r="Q897" s="17" t="str">
        <f t="shared" si="13"/>
        <v>Rail</v>
      </c>
      <c r="R897" s="17" t="str">
        <f>_xlfn.IFNA(VLOOKUP(F897,SalesReps,2,0),"UNKOWN")</f>
        <v>Amit</v>
      </c>
    </row>
    <row r="898" spans="1:18">
      <c r="A898" s="12">
        <v>1880</v>
      </c>
      <c r="B898" s="13">
        <v>42942</v>
      </c>
      <c r="C898" s="14" t="s">
        <v>941</v>
      </c>
      <c r="D898" s="15" t="s">
        <v>222</v>
      </c>
      <c r="E898" s="16" t="s">
        <v>101</v>
      </c>
      <c r="F898" s="15" t="s">
        <v>27</v>
      </c>
      <c r="G898" s="17" t="s">
        <v>66</v>
      </c>
      <c r="H898" s="15" t="s">
        <v>82</v>
      </c>
      <c r="I898" s="18" t="s">
        <v>905</v>
      </c>
      <c r="J898" s="19">
        <v>32</v>
      </c>
      <c r="K898" s="20">
        <v>540</v>
      </c>
      <c r="L898" s="19">
        <v>17280</v>
      </c>
      <c r="M898" s="21">
        <v>0.02</v>
      </c>
      <c r="N898" s="5">
        <v>16934.400000000001</v>
      </c>
      <c r="O898" s="17" t="s">
        <v>13</v>
      </c>
      <c r="P898" s="15" t="s">
        <v>53</v>
      </c>
      <c r="Q898" s="17" t="str">
        <f t="shared" si="13"/>
        <v>Rail</v>
      </c>
      <c r="R898" s="17" t="str">
        <f>_xlfn.IFNA(VLOOKUP(F898,SalesReps,2,0),"UNKOWN")</f>
        <v>Amit</v>
      </c>
    </row>
    <row r="899" spans="1:18">
      <c r="A899" s="12">
        <v>1881</v>
      </c>
      <c r="B899" s="13">
        <v>42942</v>
      </c>
      <c r="C899" s="14" t="s">
        <v>941</v>
      </c>
      <c r="D899" s="15" t="s">
        <v>222</v>
      </c>
      <c r="E899" s="16" t="s">
        <v>101</v>
      </c>
      <c r="F899" s="15" t="s">
        <v>27</v>
      </c>
      <c r="G899" s="17" t="s">
        <v>12</v>
      </c>
      <c r="H899" s="15" t="s">
        <v>47</v>
      </c>
      <c r="I899" s="18" t="s">
        <v>1078</v>
      </c>
      <c r="J899" s="19">
        <v>32</v>
      </c>
      <c r="K899" s="20">
        <v>2940</v>
      </c>
      <c r="L899" s="19">
        <v>94080</v>
      </c>
      <c r="M899" s="21">
        <v>0.02</v>
      </c>
      <c r="N899" s="5">
        <v>92198.399999999994</v>
      </c>
      <c r="O899" s="17" t="s">
        <v>13</v>
      </c>
      <c r="P899" s="15" t="s">
        <v>91</v>
      </c>
      <c r="Q899" s="17" t="str">
        <f t="shared" si="13"/>
        <v>Rail</v>
      </c>
      <c r="R899" s="17" t="str">
        <f>_xlfn.IFNA(VLOOKUP(F899,SalesReps,2,0),"UNKOWN")</f>
        <v>Amit</v>
      </c>
    </row>
    <row r="900" spans="1:18">
      <c r="A900" s="12">
        <v>1882</v>
      </c>
      <c r="B900" s="13">
        <v>42942</v>
      </c>
      <c r="C900" s="14" t="s">
        <v>941</v>
      </c>
      <c r="D900" s="15" t="s">
        <v>832</v>
      </c>
      <c r="E900" s="16" t="s">
        <v>101</v>
      </c>
      <c r="F900" s="15" t="s">
        <v>25</v>
      </c>
      <c r="G900" s="17" t="s">
        <v>66</v>
      </c>
      <c r="H900" s="15" t="s">
        <v>67</v>
      </c>
      <c r="I900" s="18" t="s">
        <v>728</v>
      </c>
      <c r="J900" s="19">
        <v>45</v>
      </c>
      <c r="K900" s="20">
        <v>21360</v>
      </c>
      <c r="L900" s="19">
        <v>961200</v>
      </c>
      <c r="M900" s="21">
        <v>0.02</v>
      </c>
      <c r="N900" s="5">
        <v>941976</v>
      </c>
      <c r="O900" s="17" t="s">
        <v>84</v>
      </c>
      <c r="P900" s="15" t="s">
        <v>53</v>
      </c>
      <c r="Q900" s="17" t="str">
        <f t="shared" si="13"/>
        <v>UNKOWN</v>
      </c>
      <c r="R900" s="17" t="str">
        <f>_xlfn.IFNA(VLOOKUP(F900,SalesReps,2,0),"UNKOWN")</f>
        <v>Amit</v>
      </c>
    </row>
    <row r="901" spans="1:18">
      <c r="A901" s="12">
        <v>1883</v>
      </c>
      <c r="B901" s="13">
        <v>42942</v>
      </c>
      <c r="C901" s="14" t="s">
        <v>941</v>
      </c>
      <c r="D901" s="15" t="s">
        <v>127</v>
      </c>
      <c r="E901" s="16" t="s">
        <v>50</v>
      </c>
      <c r="F901" s="15" t="s">
        <v>30</v>
      </c>
      <c r="G901" s="17" t="s">
        <v>12</v>
      </c>
      <c r="H901" s="15" t="s">
        <v>128</v>
      </c>
      <c r="I901" s="18" t="s">
        <v>1079</v>
      </c>
      <c r="J901" s="19">
        <v>49</v>
      </c>
      <c r="K901" s="20">
        <v>2520</v>
      </c>
      <c r="L901" s="19">
        <v>123480</v>
      </c>
      <c r="M901" s="21">
        <v>0.06</v>
      </c>
      <c r="N901" s="5">
        <v>116071.2</v>
      </c>
      <c r="O901" s="17" t="s">
        <v>15</v>
      </c>
      <c r="P901" s="15" t="s">
        <v>53</v>
      </c>
      <c r="Q901" s="17" t="str">
        <f t="shared" si="13"/>
        <v>Air</v>
      </c>
      <c r="R901" s="17" t="str">
        <f>_xlfn.IFNA(VLOOKUP(F901,SalesReps,2,0),"UNKOWN")</f>
        <v>Sohail</v>
      </c>
    </row>
    <row r="902" spans="1:18">
      <c r="A902" s="12">
        <v>1884</v>
      </c>
      <c r="B902" s="13">
        <v>42942</v>
      </c>
      <c r="C902" s="14" t="s">
        <v>941</v>
      </c>
      <c r="D902" s="15" t="s">
        <v>127</v>
      </c>
      <c r="E902" s="16" t="s">
        <v>50</v>
      </c>
      <c r="F902" s="15" t="s">
        <v>30</v>
      </c>
      <c r="G902" s="17" t="s">
        <v>12</v>
      </c>
      <c r="H902" s="15" t="s">
        <v>114</v>
      </c>
      <c r="I902" s="18" t="s">
        <v>951</v>
      </c>
      <c r="J902" s="19">
        <v>12</v>
      </c>
      <c r="K902" s="20">
        <v>360</v>
      </c>
      <c r="L902" s="19">
        <v>4320</v>
      </c>
      <c r="M902" s="21">
        <v>0.1</v>
      </c>
      <c r="N902" s="5">
        <v>3888</v>
      </c>
      <c r="O902" s="17" t="s">
        <v>15</v>
      </c>
      <c r="P902" s="15" t="s">
        <v>53</v>
      </c>
      <c r="Q902" s="17" t="str">
        <f t="shared" si="13"/>
        <v>Air</v>
      </c>
      <c r="R902" s="17" t="str">
        <f>_xlfn.IFNA(VLOOKUP(F902,SalesReps,2,0),"UNKOWN")</f>
        <v>Sohail</v>
      </c>
    </row>
    <row r="903" spans="1:18">
      <c r="A903" s="12">
        <v>1885</v>
      </c>
      <c r="B903" s="13">
        <v>42942</v>
      </c>
      <c r="C903" s="14" t="s">
        <v>941</v>
      </c>
      <c r="D903" s="15" t="s">
        <v>854</v>
      </c>
      <c r="E903" s="16" t="s">
        <v>11</v>
      </c>
      <c r="F903" s="15" t="s">
        <v>30</v>
      </c>
      <c r="G903" s="17" t="s">
        <v>8</v>
      </c>
      <c r="H903" s="15" t="s">
        <v>44</v>
      </c>
      <c r="I903" s="18" t="s">
        <v>1080</v>
      </c>
      <c r="J903" s="19">
        <v>39</v>
      </c>
      <c r="K903" s="20">
        <v>2460</v>
      </c>
      <c r="L903" s="19">
        <v>95940</v>
      </c>
      <c r="M903" s="21">
        <v>0.1</v>
      </c>
      <c r="N903" s="5">
        <v>86346</v>
      </c>
      <c r="O903" s="17" t="s">
        <v>15</v>
      </c>
      <c r="P903" s="15" t="s">
        <v>79</v>
      </c>
      <c r="Q903" s="17" t="str">
        <f t="shared" si="13"/>
        <v>Air</v>
      </c>
      <c r="R903" s="17" t="str">
        <f>_xlfn.IFNA(VLOOKUP(F903,SalesReps,2,0),"UNKOWN")</f>
        <v>Sohail</v>
      </c>
    </row>
    <row r="904" spans="1:18">
      <c r="A904" s="12">
        <v>1886</v>
      </c>
      <c r="B904" s="13">
        <v>42942</v>
      </c>
      <c r="C904" s="14" t="s">
        <v>941</v>
      </c>
      <c r="D904" s="15" t="s">
        <v>854</v>
      </c>
      <c r="E904" s="16" t="s">
        <v>11</v>
      </c>
      <c r="F904" s="15" t="s">
        <v>30</v>
      </c>
      <c r="G904" s="17" t="s">
        <v>12</v>
      </c>
      <c r="H904" s="15" t="s">
        <v>55</v>
      </c>
      <c r="I904" s="18" t="s">
        <v>1081</v>
      </c>
      <c r="J904" s="19">
        <v>45</v>
      </c>
      <c r="K904" s="20">
        <v>3780</v>
      </c>
      <c r="L904" s="19">
        <v>170100</v>
      </c>
      <c r="M904" s="21">
        <v>0.04</v>
      </c>
      <c r="N904" s="5">
        <v>163296</v>
      </c>
      <c r="O904" s="17" t="s">
        <v>15</v>
      </c>
      <c r="P904" s="15" t="s">
        <v>53</v>
      </c>
      <c r="Q904" s="17" t="str">
        <f t="shared" si="13"/>
        <v>Air</v>
      </c>
      <c r="R904" s="17" t="str">
        <f>_xlfn.IFNA(VLOOKUP(F904,SalesReps,2,0),"UNKOWN")</f>
        <v>Sohail</v>
      </c>
    </row>
    <row r="905" spans="1:18">
      <c r="A905" s="12">
        <v>1887</v>
      </c>
      <c r="B905" s="13">
        <v>42943</v>
      </c>
      <c r="C905" s="14" t="s">
        <v>941</v>
      </c>
      <c r="D905" s="15" t="s">
        <v>828</v>
      </c>
      <c r="E905" s="16" t="s">
        <v>50</v>
      </c>
      <c r="F905" s="15" t="s">
        <v>27</v>
      </c>
      <c r="G905" s="17" t="s">
        <v>66</v>
      </c>
      <c r="H905" s="15" t="s">
        <v>67</v>
      </c>
      <c r="I905" s="18" t="s">
        <v>940</v>
      </c>
      <c r="J905" s="19">
        <v>7</v>
      </c>
      <c r="K905" s="20">
        <v>19260</v>
      </c>
      <c r="L905" s="19">
        <v>134820</v>
      </c>
      <c r="M905" s="21">
        <v>0.05</v>
      </c>
      <c r="N905" s="5">
        <v>128079</v>
      </c>
      <c r="O905" s="17" t="s">
        <v>13</v>
      </c>
      <c r="P905" s="15" t="s">
        <v>53</v>
      </c>
      <c r="Q905" s="17" t="str">
        <f t="shared" si="13"/>
        <v>Rail</v>
      </c>
      <c r="R905" s="17" t="str">
        <f>_xlfn.IFNA(VLOOKUP(F905,SalesReps,2,0),"UNKOWN")</f>
        <v>Amit</v>
      </c>
    </row>
    <row r="906" spans="1:18">
      <c r="A906" s="12">
        <v>1888</v>
      </c>
      <c r="B906" s="13">
        <v>42943</v>
      </c>
      <c r="C906" s="14" t="s">
        <v>941</v>
      </c>
      <c r="D906" s="15" t="s">
        <v>1082</v>
      </c>
      <c r="E906" s="16" t="s">
        <v>11</v>
      </c>
      <c r="F906" s="15" t="s">
        <v>30</v>
      </c>
      <c r="G906" s="17" t="s">
        <v>12</v>
      </c>
      <c r="H906" s="15" t="s">
        <v>114</v>
      </c>
      <c r="I906" s="18" t="s">
        <v>704</v>
      </c>
      <c r="J906" s="19">
        <v>36</v>
      </c>
      <c r="K906" s="20">
        <v>240</v>
      </c>
      <c r="L906" s="19">
        <v>8640</v>
      </c>
      <c r="M906" s="21">
        <v>0.04</v>
      </c>
      <c r="N906" s="5">
        <v>8294.4</v>
      </c>
      <c r="O906" s="17" t="s">
        <v>84</v>
      </c>
      <c r="P906" s="15" t="s">
        <v>49</v>
      </c>
      <c r="Q906" s="17" t="str">
        <f t="shared" si="13"/>
        <v>UNKOWN</v>
      </c>
      <c r="R906" s="17" t="str">
        <f>_xlfn.IFNA(VLOOKUP(F906,SalesReps,2,0),"UNKOWN")</f>
        <v>Sohail</v>
      </c>
    </row>
    <row r="907" spans="1:18">
      <c r="A907" s="12">
        <v>1889</v>
      </c>
      <c r="B907" s="13">
        <v>42943</v>
      </c>
      <c r="C907" s="14" t="s">
        <v>941</v>
      </c>
      <c r="D907" s="15" t="s">
        <v>1082</v>
      </c>
      <c r="E907" s="16" t="s">
        <v>11</v>
      </c>
      <c r="F907" s="15" t="s">
        <v>30</v>
      </c>
      <c r="G907" s="17" t="s">
        <v>66</v>
      </c>
      <c r="H907" s="15" t="s">
        <v>67</v>
      </c>
      <c r="I907" s="18" t="s">
        <v>1083</v>
      </c>
      <c r="J907" s="19">
        <v>24</v>
      </c>
      <c r="K907" s="20">
        <v>13020</v>
      </c>
      <c r="L907" s="19">
        <v>312480</v>
      </c>
      <c r="M907" s="21">
        <v>0.03</v>
      </c>
      <c r="N907" s="5">
        <v>303105.59999999998</v>
      </c>
      <c r="O907" s="17" t="s">
        <v>84</v>
      </c>
      <c r="P907" s="15" t="s">
        <v>79</v>
      </c>
      <c r="Q907" s="17" t="str">
        <f t="shared" si="13"/>
        <v>UNKOWN</v>
      </c>
      <c r="R907" s="17" t="str">
        <f>_xlfn.IFNA(VLOOKUP(F907,SalesReps,2,0),"UNKOWN")</f>
        <v>Sohail</v>
      </c>
    </row>
    <row r="908" spans="1:18">
      <c r="A908" s="12">
        <v>1890</v>
      </c>
      <c r="B908" s="13">
        <v>42943</v>
      </c>
      <c r="C908" s="14" t="s">
        <v>941</v>
      </c>
      <c r="D908" s="15" t="s">
        <v>595</v>
      </c>
      <c r="E908" s="16" t="s">
        <v>7</v>
      </c>
      <c r="F908" s="15" t="s">
        <v>28</v>
      </c>
      <c r="G908" s="17" t="s">
        <v>12</v>
      </c>
      <c r="H908" s="15" t="s">
        <v>51</v>
      </c>
      <c r="I908" s="18" t="s">
        <v>76</v>
      </c>
      <c r="J908" s="19">
        <v>37</v>
      </c>
      <c r="K908" s="20">
        <v>180</v>
      </c>
      <c r="L908" s="19">
        <v>6660</v>
      </c>
      <c r="M908" s="21">
        <v>0.06</v>
      </c>
      <c r="N908" s="5">
        <v>6260.4</v>
      </c>
      <c r="O908" s="17" t="s">
        <v>15</v>
      </c>
      <c r="P908" s="15" t="s">
        <v>91</v>
      </c>
      <c r="Q908" s="17" t="str">
        <f t="shared" si="13"/>
        <v>Air</v>
      </c>
      <c r="R908" s="17" t="str">
        <f>_xlfn.IFNA(VLOOKUP(F908,SalesReps,2,0),"UNKOWN")</f>
        <v>Sohail</v>
      </c>
    </row>
    <row r="909" spans="1:18">
      <c r="A909" s="12">
        <v>1891</v>
      </c>
      <c r="B909" s="13">
        <v>42944</v>
      </c>
      <c r="C909" s="14" t="s">
        <v>941</v>
      </c>
      <c r="D909" s="15" t="s">
        <v>1084</v>
      </c>
      <c r="E909" s="16" t="s">
        <v>101</v>
      </c>
      <c r="F909" s="15" t="s">
        <v>25</v>
      </c>
      <c r="G909" s="17" t="s">
        <v>8</v>
      </c>
      <c r="H909" s="15" t="s">
        <v>70</v>
      </c>
      <c r="I909" s="18" t="s">
        <v>1085</v>
      </c>
      <c r="J909" s="19">
        <v>6</v>
      </c>
      <c r="K909" s="20">
        <v>1080</v>
      </c>
      <c r="L909" s="19">
        <v>6480</v>
      </c>
      <c r="M909" s="21">
        <v>0.1</v>
      </c>
      <c r="N909" s="5">
        <v>5832</v>
      </c>
      <c r="O909" s="17" t="s">
        <v>15</v>
      </c>
      <c r="P909" s="15" t="s">
        <v>46</v>
      </c>
      <c r="Q909" s="17" t="str">
        <f t="shared" si="13"/>
        <v>Air</v>
      </c>
      <c r="R909" s="17" t="str">
        <f>_xlfn.IFNA(VLOOKUP(F909,SalesReps,2,0),"UNKOWN")</f>
        <v>Amit</v>
      </c>
    </row>
    <row r="910" spans="1:18">
      <c r="A910" s="12">
        <v>1892</v>
      </c>
      <c r="B910" s="13">
        <v>42944</v>
      </c>
      <c r="C910" s="14" t="s">
        <v>941</v>
      </c>
      <c r="D910" s="15" t="s">
        <v>1084</v>
      </c>
      <c r="E910" s="16" t="s">
        <v>101</v>
      </c>
      <c r="F910" s="15" t="s">
        <v>25</v>
      </c>
      <c r="G910" s="17" t="s">
        <v>12</v>
      </c>
      <c r="H910" s="15" t="s">
        <v>55</v>
      </c>
      <c r="I910" s="18" t="s">
        <v>867</v>
      </c>
      <c r="J910" s="19">
        <v>23</v>
      </c>
      <c r="K910" s="20">
        <v>660</v>
      </c>
      <c r="L910" s="19">
        <v>15180</v>
      </c>
      <c r="M910" s="21">
        <v>0.08</v>
      </c>
      <c r="N910" s="5">
        <v>13965.6</v>
      </c>
      <c r="O910" s="17" t="s">
        <v>15</v>
      </c>
      <c r="P910" s="15" t="s">
        <v>53</v>
      </c>
      <c r="Q910" s="17" t="str">
        <f t="shared" si="13"/>
        <v>Air</v>
      </c>
      <c r="R910" s="17" t="str">
        <f>_xlfn.IFNA(VLOOKUP(F910,SalesReps,2,0),"UNKOWN")</f>
        <v>Amit</v>
      </c>
    </row>
    <row r="911" spans="1:18">
      <c r="A911" s="12">
        <v>1893</v>
      </c>
      <c r="B911" s="13">
        <v>42944</v>
      </c>
      <c r="C911" s="14" t="s">
        <v>941</v>
      </c>
      <c r="D911" s="15" t="s">
        <v>1086</v>
      </c>
      <c r="E911" s="16" t="s">
        <v>101</v>
      </c>
      <c r="F911" s="15" t="s">
        <v>30</v>
      </c>
      <c r="G911" s="17" t="s">
        <v>66</v>
      </c>
      <c r="H911" s="15" t="s">
        <v>199</v>
      </c>
      <c r="I911" s="18" t="s">
        <v>1087</v>
      </c>
      <c r="J911" s="19">
        <v>6</v>
      </c>
      <c r="K911" s="20">
        <v>9660</v>
      </c>
      <c r="L911" s="19">
        <v>57960</v>
      </c>
      <c r="M911" s="21">
        <v>0.09</v>
      </c>
      <c r="N911" s="5">
        <v>52743.6</v>
      </c>
      <c r="O911" s="17" t="s">
        <v>18</v>
      </c>
      <c r="P911" s="15" t="s">
        <v>79</v>
      </c>
      <c r="Q911" s="17" t="str">
        <f t="shared" si="13"/>
        <v>Air</v>
      </c>
      <c r="R911" s="17" t="str">
        <f>_xlfn.IFNA(VLOOKUP(F911,SalesReps,2,0),"UNKOWN")</f>
        <v>Sohail</v>
      </c>
    </row>
    <row r="912" spans="1:18">
      <c r="A912" s="12">
        <v>1894</v>
      </c>
      <c r="B912" s="13">
        <v>42944</v>
      </c>
      <c r="C912" s="14" t="s">
        <v>941</v>
      </c>
      <c r="D912" s="15" t="s">
        <v>1086</v>
      </c>
      <c r="E912" s="16" t="s">
        <v>101</v>
      </c>
      <c r="F912" s="15" t="s">
        <v>30</v>
      </c>
      <c r="G912" s="17" t="s">
        <v>8</v>
      </c>
      <c r="H912" s="15" t="s">
        <v>62</v>
      </c>
      <c r="I912" s="18" t="s">
        <v>963</v>
      </c>
      <c r="J912" s="19">
        <v>32</v>
      </c>
      <c r="K912" s="20">
        <v>10560</v>
      </c>
      <c r="L912" s="19">
        <v>337920</v>
      </c>
      <c r="M912" s="21">
        <v>0</v>
      </c>
      <c r="N912" s="5">
        <v>337920</v>
      </c>
      <c r="O912" s="17" t="s">
        <v>18</v>
      </c>
      <c r="P912" s="15" t="s">
        <v>53</v>
      </c>
      <c r="Q912" s="17" t="str">
        <f t="shared" si="13"/>
        <v>Air</v>
      </c>
      <c r="R912" s="17" t="str">
        <f>_xlfn.IFNA(VLOOKUP(F912,SalesReps,2,0),"UNKOWN")</f>
        <v>Sohail</v>
      </c>
    </row>
    <row r="913" spans="1:18">
      <c r="A913" s="12">
        <v>1895</v>
      </c>
      <c r="B913" s="13">
        <v>42944</v>
      </c>
      <c r="C913" s="14" t="s">
        <v>941</v>
      </c>
      <c r="D913" s="15" t="s">
        <v>1088</v>
      </c>
      <c r="E913" s="16" t="s">
        <v>11</v>
      </c>
      <c r="F913" s="15" t="s">
        <v>27</v>
      </c>
      <c r="G913" s="17" t="s">
        <v>12</v>
      </c>
      <c r="H913" s="15" t="s">
        <v>47</v>
      </c>
      <c r="I913" s="18" t="s">
        <v>321</v>
      </c>
      <c r="J913" s="19">
        <v>40</v>
      </c>
      <c r="K913" s="20">
        <v>420</v>
      </c>
      <c r="L913" s="19">
        <v>16800</v>
      </c>
      <c r="M913" s="21">
        <v>0.1</v>
      </c>
      <c r="N913" s="5">
        <v>15120</v>
      </c>
      <c r="O913" s="17" t="s">
        <v>15</v>
      </c>
      <c r="P913" s="15" t="s">
        <v>53</v>
      </c>
      <c r="Q913" s="17" t="str">
        <f t="shared" si="13"/>
        <v>Air</v>
      </c>
      <c r="R913" s="17" t="str">
        <f>_xlfn.IFNA(VLOOKUP(F913,SalesReps,2,0),"UNKOWN")</f>
        <v>Amit</v>
      </c>
    </row>
    <row r="914" spans="1:18">
      <c r="A914" s="12">
        <v>1896</v>
      </c>
      <c r="B914" s="13">
        <v>42944</v>
      </c>
      <c r="C914" s="14" t="s">
        <v>941</v>
      </c>
      <c r="D914" s="15" t="s">
        <v>1089</v>
      </c>
      <c r="E914" s="16" t="s">
        <v>7</v>
      </c>
      <c r="F914" s="15" t="s">
        <v>27</v>
      </c>
      <c r="G914" s="17" t="s">
        <v>8</v>
      </c>
      <c r="H914" s="15" t="s">
        <v>62</v>
      </c>
      <c r="I914" s="18" t="s">
        <v>367</v>
      </c>
      <c r="J914" s="19">
        <v>22</v>
      </c>
      <c r="K914" s="20">
        <v>3960</v>
      </c>
      <c r="L914" s="19">
        <v>87120</v>
      </c>
      <c r="M914" s="21">
        <v>7.0000000000000007E-2</v>
      </c>
      <c r="N914" s="5">
        <v>81021.600000000006</v>
      </c>
      <c r="O914" s="17" t="s">
        <v>9</v>
      </c>
      <c r="P914" s="15" t="s">
        <v>91</v>
      </c>
      <c r="Q914" s="17" t="str">
        <f t="shared" si="13"/>
        <v>Road</v>
      </c>
      <c r="R914" s="17" t="str">
        <f>_xlfn.IFNA(VLOOKUP(F914,SalesReps,2,0),"UNKOWN")</f>
        <v>Amit</v>
      </c>
    </row>
    <row r="915" spans="1:18">
      <c r="A915" s="12">
        <v>1897</v>
      </c>
      <c r="B915" s="13">
        <v>42945</v>
      </c>
      <c r="C915" s="14" t="s">
        <v>941</v>
      </c>
      <c r="D915" s="15" t="s">
        <v>687</v>
      </c>
      <c r="E915" s="16" t="s">
        <v>7</v>
      </c>
      <c r="F915" s="15" t="s">
        <v>25</v>
      </c>
      <c r="G915" s="17" t="s">
        <v>12</v>
      </c>
      <c r="H915" s="15" t="s">
        <v>128</v>
      </c>
      <c r="I915" s="18" t="s">
        <v>1090</v>
      </c>
      <c r="J915" s="19">
        <v>14</v>
      </c>
      <c r="K915" s="20">
        <v>2580</v>
      </c>
      <c r="L915" s="19">
        <v>36120</v>
      </c>
      <c r="M915" s="21">
        <v>0.04</v>
      </c>
      <c r="N915" s="5">
        <v>34675.199999999997</v>
      </c>
      <c r="O915" s="17" t="s">
        <v>18</v>
      </c>
      <c r="P915" s="15" t="s">
        <v>60</v>
      </c>
      <c r="Q915" s="17" t="str">
        <f t="shared" si="13"/>
        <v>Air</v>
      </c>
      <c r="R915" s="17" t="str">
        <f>_xlfn.IFNA(VLOOKUP(F915,SalesReps,2,0),"UNKOWN")</f>
        <v>Amit</v>
      </c>
    </row>
    <row r="916" spans="1:18">
      <c r="A916" s="12">
        <v>1898</v>
      </c>
      <c r="B916" s="13">
        <v>42945</v>
      </c>
      <c r="C916" s="14" t="s">
        <v>941</v>
      </c>
      <c r="D916" s="15" t="s">
        <v>687</v>
      </c>
      <c r="E916" s="16" t="s">
        <v>7</v>
      </c>
      <c r="F916" s="15" t="s">
        <v>25</v>
      </c>
      <c r="G916" s="17" t="s">
        <v>66</v>
      </c>
      <c r="H916" s="15" t="s">
        <v>82</v>
      </c>
      <c r="I916" s="18" t="s">
        <v>1091</v>
      </c>
      <c r="J916" s="19">
        <v>22</v>
      </c>
      <c r="K916" s="20">
        <v>360</v>
      </c>
      <c r="L916" s="19">
        <v>7920</v>
      </c>
      <c r="M916" s="21">
        <v>0.09</v>
      </c>
      <c r="N916" s="5">
        <v>7207.2</v>
      </c>
      <c r="O916" s="17" t="s">
        <v>18</v>
      </c>
      <c r="P916" s="15" t="s">
        <v>53</v>
      </c>
      <c r="Q916" s="17" t="str">
        <f t="shared" ref="Q916:Q979" si="14">IF(O916=$H$6,$I$6,IF(O916=$H$7,$I$7,IF(O916=$H$8,$I$8,IF(O916=$H$9,$I$9,"UNKOWN"))))</f>
        <v>Air</v>
      </c>
      <c r="R916" s="17" t="str">
        <f>_xlfn.IFNA(VLOOKUP(F916,SalesReps,2,0),"UNKOWN")</f>
        <v>Amit</v>
      </c>
    </row>
    <row r="917" spans="1:18">
      <c r="A917" s="12">
        <v>1899</v>
      </c>
      <c r="B917" s="13">
        <v>42945</v>
      </c>
      <c r="C917" s="14" t="s">
        <v>941</v>
      </c>
      <c r="D917" s="15" t="s">
        <v>1092</v>
      </c>
      <c r="E917" s="16" t="s">
        <v>11</v>
      </c>
      <c r="F917" s="15" t="s">
        <v>25</v>
      </c>
      <c r="G917" s="17" t="s">
        <v>12</v>
      </c>
      <c r="H917" s="15" t="s">
        <v>114</v>
      </c>
      <c r="I917" s="18" t="s">
        <v>805</v>
      </c>
      <c r="J917" s="19">
        <v>46</v>
      </c>
      <c r="K917" s="20">
        <v>300</v>
      </c>
      <c r="L917" s="19">
        <v>13800</v>
      </c>
      <c r="M917" s="21">
        <v>0.02</v>
      </c>
      <c r="N917" s="5">
        <v>13524</v>
      </c>
      <c r="O917" s="17" t="s">
        <v>9</v>
      </c>
      <c r="P917" s="15" t="s">
        <v>53</v>
      </c>
      <c r="Q917" s="17" t="str">
        <f t="shared" si="14"/>
        <v>Road</v>
      </c>
      <c r="R917" s="17" t="str">
        <f>_xlfn.IFNA(VLOOKUP(F917,SalesReps,2,0),"UNKOWN")</f>
        <v>Amit</v>
      </c>
    </row>
    <row r="918" spans="1:18">
      <c r="A918" s="12">
        <v>1900</v>
      </c>
      <c r="B918" s="13">
        <v>42945</v>
      </c>
      <c r="C918" s="14" t="s">
        <v>941</v>
      </c>
      <c r="D918" s="15" t="s">
        <v>1093</v>
      </c>
      <c r="E918" s="16" t="s">
        <v>11</v>
      </c>
      <c r="F918" s="15" t="s">
        <v>28</v>
      </c>
      <c r="G918" s="17" t="s">
        <v>12</v>
      </c>
      <c r="H918" s="15" t="s">
        <v>47</v>
      </c>
      <c r="I918" s="18" t="s">
        <v>862</v>
      </c>
      <c r="J918" s="19">
        <v>41</v>
      </c>
      <c r="K918" s="20">
        <v>480</v>
      </c>
      <c r="L918" s="19">
        <v>19680</v>
      </c>
      <c r="M918" s="21">
        <v>0</v>
      </c>
      <c r="N918" s="5">
        <v>19680</v>
      </c>
      <c r="O918" s="17" t="s">
        <v>15</v>
      </c>
      <c r="P918" s="15" t="s">
        <v>53</v>
      </c>
      <c r="Q918" s="17" t="str">
        <f t="shared" si="14"/>
        <v>Air</v>
      </c>
      <c r="R918" s="17" t="str">
        <f>_xlfn.IFNA(VLOOKUP(F918,SalesReps,2,0),"UNKOWN")</f>
        <v>Sohail</v>
      </c>
    </row>
    <row r="919" spans="1:18">
      <c r="A919" s="12">
        <v>1901</v>
      </c>
      <c r="B919" s="13">
        <v>42945</v>
      </c>
      <c r="C919" s="14" t="s">
        <v>941</v>
      </c>
      <c r="D919" s="15" t="s">
        <v>439</v>
      </c>
      <c r="E919" s="16" t="s">
        <v>7</v>
      </c>
      <c r="F919" s="15" t="s">
        <v>30</v>
      </c>
      <c r="G919" s="17" t="s">
        <v>12</v>
      </c>
      <c r="H919" s="15" t="s">
        <v>51</v>
      </c>
      <c r="I919" s="18" t="s">
        <v>1094</v>
      </c>
      <c r="J919" s="19">
        <v>50</v>
      </c>
      <c r="K919" s="20">
        <v>120</v>
      </c>
      <c r="L919" s="19">
        <v>6000</v>
      </c>
      <c r="M919" s="21">
        <v>0.09</v>
      </c>
      <c r="N919" s="5">
        <v>5460</v>
      </c>
      <c r="O919" s="17" t="s">
        <v>15</v>
      </c>
      <c r="P919" s="15" t="s">
        <v>64</v>
      </c>
      <c r="Q919" s="17" t="str">
        <f t="shared" si="14"/>
        <v>Air</v>
      </c>
      <c r="R919" s="17" t="str">
        <f>_xlfn.IFNA(VLOOKUP(F919,SalesReps,2,0),"UNKOWN")</f>
        <v>Sohail</v>
      </c>
    </row>
    <row r="920" spans="1:18">
      <c r="A920" s="12">
        <v>1902</v>
      </c>
      <c r="B920" s="13">
        <v>42945</v>
      </c>
      <c r="C920" s="14" t="s">
        <v>941</v>
      </c>
      <c r="D920" s="15" t="s">
        <v>222</v>
      </c>
      <c r="E920" s="16" t="s">
        <v>7</v>
      </c>
      <c r="F920" s="15" t="s">
        <v>30</v>
      </c>
      <c r="G920" s="17" t="s">
        <v>66</v>
      </c>
      <c r="H920" s="15" t="s">
        <v>82</v>
      </c>
      <c r="I920" s="18" t="s">
        <v>1095</v>
      </c>
      <c r="J920" s="19">
        <v>19</v>
      </c>
      <c r="K920" s="20">
        <v>5580</v>
      </c>
      <c r="L920" s="19">
        <v>106020</v>
      </c>
      <c r="M920" s="21">
        <v>0.04</v>
      </c>
      <c r="N920" s="5">
        <v>101779.2</v>
      </c>
      <c r="O920" s="17" t="s">
        <v>9</v>
      </c>
      <c r="P920" s="15" t="s">
        <v>79</v>
      </c>
      <c r="Q920" s="17" t="str">
        <f t="shared" si="14"/>
        <v>Road</v>
      </c>
      <c r="R920" s="17" t="str">
        <f>_xlfn.IFNA(VLOOKUP(F920,SalesReps,2,0),"UNKOWN")</f>
        <v>Sohail</v>
      </c>
    </row>
    <row r="921" spans="1:18">
      <c r="A921" s="12">
        <v>1903</v>
      </c>
      <c r="B921" s="13">
        <v>42945</v>
      </c>
      <c r="C921" s="14" t="s">
        <v>941</v>
      </c>
      <c r="D921" s="15" t="s">
        <v>222</v>
      </c>
      <c r="E921" s="16" t="s">
        <v>7</v>
      </c>
      <c r="F921" s="15" t="s">
        <v>30</v>
      </c>
      <c r="G921" s="17" t="s">
        <v>12</v>
      </c>
      <c r="H921" s="15" t="s">
        <v>51</v>
      </c>
      <c r="I921" s="18" t="s">
        <v>1096</v>
      </c>
      <c r="J921" s="19">
        <v>26</v>
      </c>
      <c r="K921" s="20">
        <v>180</v>
      </c>
      <c r="L921" s="19">
        <v>4680</v>
      </c>
      <c r="M921" s="21">
        <v>0.04</v>
      </c>
      <c r="N921" s="5">
        <v>4492.8</v>
      </c>
      <c r="O921" s="17" t="s">
        <v>9</v>
      </c>
      <c r="P921" s="15" t="s">
        <v>46</v>
      </c>
      <c r="Q921" s="17" t="str">
        <f t="shared" si="14"/>
        <v>Road</v>
      </c>
      <c r="R921" s="17" t="str">
        <f>_xlfn.IFNA(VLOOKUP(F921,SalesReps,2,0),"UNKOWN")</f>
        <v>Sohail</v>
      </c>
    </row>
    <row r="922" spans="1:18">
      <c r="A922" s="12">
        <v>1904</v>
      </c>
      <c r="B922" s="13">
        <v>42945</v>
      </c>
      <c r="C922" s="14" t="s">
        <v>941</v>
      </c>
      <c r="D922" s="15" t="s">
        <v>222</v>
      </c>
      <c r="E922" s="16" t="s">
        <v>7</v>
      </c>
      <c r="F922" s="15" t="s">
        <v>30</v>
      </c>
      <c r="G922" s="17" t="s">
        <v>8</v>
      </c>
      <c r="H922" s="15" t="s">
        <v>62</v>
      </c>
      <c r="I922" s="18" t="s">
        <v>1097</v>
      </c>
      <c r="J922" s="19">
        <v>13</v>
      </c>
      <c r="K922" s="20">
        <v>12360</v>
      </c>
      <c r="L922" s="19">
        <v>160680</v>
      </c>
      <c r="M922" s="21">
        <v>0.02</v>
      </c>
      <c r="N922" s="5">
        <v>157466.4</v>
      </c>
      <c r="O922" s="17" t="s">
        <v>9</v>
      </c>
      <c r="P922" s="15" t="s">
        <v>53</v>
      </c>
      <c r="Q922" s="17" t="str">
        <f t="shared" si="14"/>
        <v>Road</v>
      </c>
      <c r="R922" s="17" t="str">
        <f>_xlfn.IFNA(VLOOKUP(F922,SalesReps,2,0),"UNKOWN")</f>
        <v>Sohail</v>
      </c>
    </row>
    <row r="923" spans="1:18">
      <c r="A923" s="12">
        <v>1905</v>
      </c>
      <c r="B923" s="13">
        <v>42946</v>
      </c>
      <c r="C923" s="14" t="s">
        <v>941</v>
      </c>
      <c r="D923" s="15" t="s">
        <v>702</v>
      </c>
      <c r="E923" s="16" t="s">
        <v>7</v>
      </c>
      <c r="F923" s="15" t="s">
        <v>27</v>
      </c>
      <c r="G923" s="17" t="s">
        <v>8</v>
      </c>
      <c r="H923" s="15" t="s">
        <v>62</v>
      </c>
      <c r="I923" s="18" t="s">
        <v>558</v>
      </c>
      <c r="J923" s="19">
        <v>49</v>
      </c>
      <c r="K923" s="20">
        <v>1740</v>
      </c>
      <c r="L923" s="19">
        <v>85260</v>
      </c>
      <c r="M923" s="21">
        <v>0.03</v>
      </c>
      <c r="N923" s="5">
        <v>82702.2</v>
      </c>
      <c r="O923" s="17" t="s">
        <v>84</v>
      </c>
      <c r="P923" s="15" t="s">
        <v>53</v>
      </c>
      <c r="Q923" s="17" t="str">
        <f t="shared" si="14"/>
        <v>UNKOWN</v>
      </c>
      <c r="R923" s="17" t="str">
        <f>_xlfn.IFNA(VLOOKUP(F923,SalesReps,2,0),"UNKOWN")</f>
        <v>Amit</v>
      </c>
    </row>
    <row r="924" spans="1:18">
      <c r="A924" s="12">
        <v>1906</v>
      </c>
      <c r="B924" s="13">
        <v>42946</v>
      </c>
      <c r="C924" s="14" t="s">
        <v>941</v>
      </c>
      <c r="D924" s="15" t="s">
        <v>702</v>
      </c>
      <c r="E924" s="16" t="s">
        <v>7</v>
      </c>
      <c r="F924" s="15" t="s">
        <v>27</v>
      </c>
      <c r="G924" s="17" t="s">
        <v>66</v>
      </c>
      <c r="H924" s="15" t="s">
        <v>82</v>
      </c>
      <c r="I924" s="18" t="s">
        <v>1098</v>
      </c>
      <c r="J924" s="19">
        <v>38</v>
      </c>
      <c r="K924" s="20">
        <v>600</v>
      </c>
      <c r="L924" s="19">
        <v>22800</v>
      </c>
      <c r="M924" s="21">
        <v>0</v>
      </c>
      <c r="N924" s="5">
        <v>22800</v>
      </c>
      <c r="O924" s="17" t="s">
        <v>84</v>
      </c>
      <c r="P924" s="15" t="s">
        <v>46</v>
      </c>
      <c r="Q924" s="17" t="str">
        <f t="shared" si="14"/>
        <v>UNKOWN</v>
      </c>
      <c r="R924" s="17" t="str">
        <f>_xlfn.IFNA(VLOOKUP(F924,SalesReps,2,0),"UNKOWN")</f>
        <v>Amit</v>
      </c>
    </row>
    <row r="925" spans="1:18">
      <c r="A925" s="12">
        <v>1907</v>
      </c>
      <c r="B925" s="13">
        <v>42946</v>
      </c>
      <c r="C925" s="14" t="s">
        <v>941</v>
      </c>
      <c r="D925" s="15" t="s">
        <v>1099</v>
      </c>
      <c r="E925" s="16" t="s">
        <v>101</v>
      </c>
      <c r="F925" s="15" t="s">
        <v>27</v>
      </c>
      <c r="G925" s="17" t="s">
        <v>66</v>
      </c>
      <c r="H925" s="15" t="s">
        <v>67</v>
      </c>
      <c r="I925" s="18" t="s">
        <v>1100</v>
      </c>
      <c r="J925" s="19">
        <v>2</v>
      </c>
      <c r="K925" s="20">
        <v>8160</v>
      </c>
      <c r="L925" s="19">
        <v>16320</v>
      </c>
      <c r="M925" s="21">
        <v>0.04</v>
      </c>
      <c r="N925" s="5">
        <v>15667.2</v>
      </c>
      <c r="O925" s="17" t="s">
        <v>15</v>
      </c>
      <c r="P925" s="15" t="s">
        <v>60</v>
      </c>
      <c r="Q925" s="17" t="str">
        <f t="shared" si="14"/>
        <v>Air</v>
      </c>
      <c r="R925" s="17" t="str">
        <f>_xlfn.IFNA(VLOOKUP(F925,SalesReps,2,0),"UNKOWN")</f>
        <v>Amit</v>
      </c>
    </row>
    <row r="926" spans="1:18">
      <c r="A926" s="12">
        <v>1908</v>
      </c>
      <c r="B926" s="13">
        <v>42946</v>
      </c>
      <c r="C926" s="14" t="s">
        <v>941</v>
      </c>
      <c r="D926" s="15" t="s">
        <v>988</v>
      </c>
      <c r="E926" s="16" t="s">
        <v>7</v>
      </c>
      <c r="F926" s="15" t="s">
        <v>25</v>
      </c>
      <c r="G926" s="17" t="s">
        <v>66</v>
      </c>
      <c r="H926" s="15" t="s">
        <v>82</v>
      </c>
      <c r="I926" s="18" t="s">
        <v>581</v>
      </c>
      <c r="J926" s="19">
        <v>43</v>
      </c>
      <c r="K926" s="20">
        <v>660</v>
      </c>
      <c r="L926" s="19">
        <v>28380</v>
      </c>
      <c r="M926" s="21">
        <v>0.08</v>
      </c>
      <c r="N926" s="5">
        <v>26109.599999999999</v>
      </c>
      <c r="O926" s="17" t="s">
        <v>13</v>
      </c>
      <c r="P926" s="15" t="s">
        <v>53</v>
      </c>
      <c r="Q926" s="17" t="str">
        <f t="shared" si="14"/>
        <v>Rail</v>
      </c>
      <c r="R926" s="17" t="str">
        <f>_xlfn.IFNA(VLOOKUP(F926,SalesReps,2,0),"UNKOWN")</f>
        <v>Amit</v>
      </c>
    </row>
    <row r="927" spans="1:18">
      <c r="A927" s="12">
        <v>1909</v>
      </c>
      <c r="B927" s="13">
        <v>42946</v>
      </c>
      <c r="C927" s="14" t="s">
        <v>941</v>
      </c>
      <c r="D927" s="15" t="s">
        <v>1101</v>
      </c>
      <c r="E927" s="16" t="s">
        <v>7</v>
      </c>
      <c r="F927" s="15" t="s">
        <v>30</v>
      </c>
      <c r="G927" s="17" t="s">
        <v>66</v>
      </c>
      <c r="H927" s="15" t="s">
        <v>199</v>
      </c>
      <c r="I927" s="18" t="s">
        <v>957</v>
      </c>
      <c r="J927" s="19">
        <v>31</v>
      </c>
      <c r="K927" s="20">
        <v>6060</v>
      </c>
      <c r="L927" s="19">
        <v>187860</v>
      </c>
      <c r="M927" s="21">
        <v>7.0000000000000007E-2</v>
      </c>
      <c r="N927" s="5">
        <v>174709.8</v>
      </c>
      <c r="O927" s="17" t="s">
        <v>15</v>
      </c>
      <c r="P927" s="15" t="s">
        <v>53</v>
      </c>
      <c r="Q927" s="17" t="str">
        <f t="shared" si="14"/>
        <v>Air</v>
      </c>
      <c r="R927" s="17" t="str">
        <f>_xlfn.IFNA(VLOOKUP(F927,SalesReps,2,0),"UNKOWN")</f>
        <v>Sohail</v>
      </c>
    </row>
    <row r="928" spans="1:18">
      <c r="A928" s="12">
        <v>1910</v>
      </c>
      <c r="B928" s="13">
        <v>42946</v>
      </c>
      <c r="C928" s="14" t="s">
        <v>941</v>
      </c>
      <c r="D928" s="15" t="s">
        <v>1101</v>
      </c>
      <c r="E928" s="16" t="s">
        <v>7</v>
      </c>
      <c r="F928" s="15" t="s">
        <v>30</v>
      </c>
      <c r="G928" s="17" t="s">
        <v>8</v>
      </c>
      <c r="H928" s="15" t="s">
        <v>62</v>
      </c>
      <c r="I928" s="18" t="s">
        <v>252</v>
      </c>
      <c r="J928" s="19">
        <v>37</v>
      </c>
      <c r="K928" s="20">
        <v>3960</v>
      </c>
      <c r="L928" s="19">
        <v>146520</v>
      </c>
      <c r="M928" s="21">
        <v>0.1</v>
      </c>
      <c r="N928" s="5">
        <v>131868</v>
      </c>
      <c r="O928" s="17" t="s">
        <v>15</v>
      </c>
      <c r="P928" s="15" t="s">
        <v>53</v>
      </c>
      <c r="Q928" s="17" t="str">
        <f t="shared" si="14"/>
        <v>Air</v>
      </c>
      <c r="R928" s="17" t="str">
        <f>_xlfn.IFNA(VLOOKUP(F928,SalesReps,2,0),"UNKOWN")</f>
        <v>Sohail</v>
      </c>
    </row>
    <row r="929" spans="1:18">
      <c r="A929" s="12">
        <v>1911</v>
      </c>
      <c r="B929" s="13">
        <v>42947</v>
      </c>
      <c r="C929" s="14" t="s">
        <v>941</v>
      </c>
      <c r="D929" s="15" t="s">
        <v>421</v>
      </c>
      <c r="E929" s="16" t="s">
        <v>50</v>
      </c>
      <c r="F929" s="15" t="s">
        <v>25</v>
      </c>
      <c r="G929" s="17" t="s">
        <v>66</v>
      </c>
      <c r="H929" s="15" t="s">
        <v>199</v>
      </c>
      <c r="I929" s="18" t="s">
        <v>1102</v>
      </c>
      <c r="J929" s="19">
        <v>27</v>
      </c>
      <c r="K929" s="20">
        <v>7860</v>
      </c>
      <c r="L929" s="19">
        <v>212220</v>
      </c>
      <c r="M929" s="21">
        <v>0</v>
      </c>
      <c r="N929" s="5">
        <v>212220</v>
      </c>
      <c r="O929" s="17" t="s">
        <v>18</v>
      </c>
      <c r="P929" s="15" t="s">
        <v>53</v>
      </c>
      <c r="Q929" s="17" t="str">
        <f t="shared" si="14"/>
        <v>Air</v>
      </c>
      <c r="R929" s="17" t="str">
        <f>_xlfn.IFNA(VLOOKUP(F929,SalesReps,2,0),"UNKOWN")</f>
        <v>Amit</v>
      </c>
    </row>
    <row r="930" spans="1:18">
      <c r="A930" s="12">
        <v>1912</v>
      </c>
      <c r="B930" s="13">
        <v>42947</v>
      </c>
      <c r="C930" s="14" t="s">
        <v>941</v>
      </c>
      <c r="D930" s="15" t="s">
        <v>421</v>
      </c>
      <c r="E930" s="16" t="s">
        <v>50</v>
      </c>
      <c r="F930" s="15" t="s">
        <v>25</v>
      </c>
      <c r="G930" s="17" t="s">
        <v>66</v>
      </c>
      <c r="H930" s="15" t="s">
        <v>125</v>
      </c>
      <c r="I930" s="18" t="s">
        <v>1103</v>
      </c>
      <c r="J930" s="19">
        <v>8</v>
      </c>
      <c r="K930" s="20">
        <v>13140</v>
      </c>
      <c r="L930" s="19">
        <v>105120</v>
      </c>
      <c r="M930" s="21">
        <v>0.05</v>
      </c>
      <c r="N930" s="5">
        <v>99864</v>
      </c>
      <c r="O930" s="17" t="s">
        <v>18</v>
      </c>
      <c r="P930" s="15" t="s">
        <v>53</v>
      </c>
      <c r="Q930" s="17" t="str">
        <f t="shared" si="14"/>
        <v>Air</v>
      </c>
      <c r="R930" s="17" t="str">
        <f>_xlfn.IFNA(VLOOKUP(F930,SalesReps,2,0),"UNKOWN")</f>
        <v>Amit</v>
      </c>
    </row>
    <row r="931" spans="1:18">
      <c r="A931" s="12">
        <v>1913</v>
      </c>
      <c r="B931" s="13">
        <v>42947</v>
      </c>
      <c r="C931" s="14" t="s">
        <v>941</v>
      </c>
      <c r="D931" s="15" t="s">
        <v>936</v>
      </c>
      <c r="E931" s="16" t="s">
        <v>11</v>
      </c>
      <c r="F931" s="15" t="s">
        <v>25</v>
      </c>
      <c r="G931" s="17" t="s">
        <v>8</v>
      </c>
      <c r="H931" s="15" t="s">
        <v>62</v>
      </c>
      <c r="I931" s="18" t="s">
        <v>966</v>
      </c>
      <c r="J931" s="19">
        <v>46</v>
      </c>
      <c r="K931" s="20">
        <v>11760</v>
      </c>
      <c r="L931" s="19">
        <v>540960</v>
      </c>
      <c r="M931" s="21">
        <v>0.01</v>
      </c>
      <c r="N931" s="5">
        <v>535550.4</v>
      </c>
      <c r="O931" s="17" t="s">
        <v>18</v>
      </c>
      <c r="P931" s="15" t="s">
        <v>91</v>
      </c>
      <c r="Q931" s="17" t="str">
        <f t="shared" si="14"/>
        <v>Air</v>
      </c>
      <c r="R931" s="17" t="str">
        <f>_xlfn.IFNA(VLOOKUP(F931,SalesReps,2,0),"UNKOWN")</f>
        <v>Amit</v>
      </c>
    </row>
    <row r="932" spans="1:18">
      <c r="A932" s="12">
        <v>1914</v>
      </c>
      <c r="B932" s="13">
        <v>42947</v>
      </c>
      <c r="C932" s="14" t="s">
        <v>941</v>
      </c>
      <c r="D932" s="15" t="s">
        <v>706</v>
      </c>
      <c r="E932" s="16" t="s">
        <v>50</v>
      </c>
      <c r="F932" s="15" t="s">
        <v>28</v>
      </c>
      <c r="G932" s="17" t="s">
        <v>66</v>
      </c>
      <c r="H932" s="15" t="s">
        <v>125</v>
      </c>
      <c r="I932" s="18" t="s">
        <v>1104</v>
      </c>
      <c r="J932" s="19">
        <v>39</v>
      </c>
      <c r="K932" s="20">
        <v>25080</v>
      </c>
      <c r="L932" s="19">
        <v>978120</v>
      </c>
      <c r="M932" s="21">
        <v>0.02</v>
      </c>
      <c r="N932" s="5">
        <v>958557.6</v>
      </c>
      <c r="O932" s="17" t="s">
        <v>15</v>
      </c>
      <c r="P932" s="15" t="s">
        <v>79</v>
      </c>
      <c r="Q932" s="17" t="str">
        <f t="shared" si="14"/>
        <v>Air</v>
      </c>
      <c r="R932" s="17" t="str">
        <f>_xlfn.IFNA(VLOOKUP(F932,SalesReps,2,0),"UNKOWN")</f>
        <v>Sohail</v>
      </c>
    </row>
    <row r="933" spans="1:18">
      <c r="A933" s="12">
        <v>1915</v>
      </c>
      <c r="B933" s="13">
        <v>42947</v>
      </c>
      <c r="C933" s="14" t="s">
        <v>941</v>
      </c>
      <c r="D933" s="15" t="s">
        <v>706</v>
      </c>
      <c r="E933" s="16" t="s">
        <v>50</v>
      </c>
      <c r="F933" s="15" t="s">
        <v>28</v>
      </c>
      <c r="G933" s="17" t="s">
        <v>8</v>
      </c>
      <c r="H933" s="15" t="s">
        <v>62</v>
      </c>
      <c r="I933" s="18" t="s">
        <v>303</v>
      </c>
      <c r="J933" s="19">
        <v>8</v>
      </c>
      <c r="K933" s="20">
        <v>6960</v>
      </c>
      <c r="L933" s="19">
        <v>55680</v>
      </c>
      <c r="M933" s="21">
        <v>0.1</v>
      </c>
      <c r="N933" s="5">
        <v>50112</v>
      </c>
      <c r="O933" s="17" t="s">
        <v>15</v>
      </c>
      <c r="P933" s="15" t="s">
        <v>53</v>
      </c>
      <c r="Q933" s="17" t="str">
        <f t="shared" si="14"/>
        <v>Air</v>
      </c>
      <c r="R933" s="17" t="str">
        <f>_xlfn.IFNA(VLOOKUP(F933,SalesReps,2,0),"UNKOWN")</f>
        <v>Sohail</v>
      </c>
    </row>
    <row r="934" spans="1:18">
      <c r="A934" s="12">
        <v>1916</v>
      </c>
      <c r="B934" s="13">
        <v>42947</v>
      </c>
      <c r="C934" s="14" t="s">
        <v>941</v>
      </c>
      <c r="D934" s="15" t="s">
        <v>1022</v>
      </c>
      <c r="E934" s="16" t="s">
        <v>11</v>
      </c>
      <c r="F934" s="15" t="s">
        <v>28</v>
      </c>
      <c r="G934" s="17" t="s">
        <v>12</v>
      </c>
      <c r="H934" s="15" t="s">
        <v>47</v>
      </c>
      <c r="I934" s="18" t="s">
        <v>321</v>
      </c>
      <c r="J934" s="19">
        <v>17</v>
      </c>
      <c r="K934" s="20">
        <v>420</v>
      </c>
      <c r="L934" s="19">
        <v>7140</v>
      </c>
      <c r="M934" s="21">
        <v>0.08</v>
      </c>
      <c r="N934" s="5">
        <v>6568.8</v>
      </c>
      <c r="O934" s="17" t="s">
        <v>9</v>
      </c>
      <c r="P934" s="15" t="s">
        <v>53</v>
      </c>
      <c r="Q934" s="17" t="str">
        <f t="shared" si="14"/>
        <v>Road</v>
      </c>
      <c r="R934" s="17" t="str">
        <f>_xlfn.IFNA(VLOOKUP(F934,SalesReps,2,0),"UNKOWN")</f>
        <v>Sohail</v>
      </c>
    </row>
    <row r="935" spans="1:18">
      <c r="A935" s="12">
        <v>1917</v>
      </c>
      <c r="B935" s="13">
        <v>42947</v>
      </c>
      <c r="C935" s="14" t="s">
        <v>941</v>
      </c>
      <c r="D935" s="15" t="s">
        <v>1055</v>
      </c>
      <c r="E935" s="16" t="s">
        <v>7</v>
      </c>
      <c r="F935" s="15" t="s">
        <v>25</v>
      </c>
      <c r="G935" s="17" t="s">
        <v>12</v>
      </c>
      <c r="H935" s="15" t="s">
        <v>47</v>
      </c>
      <c r="I935" s="18" t="s">
        <v>1105</v>
      </c>
      <c r="J935" s="19">
        <v>43</v>
      </c>
      <c r="K935" s="20">
        <v>420</v>
      </c>
      <c r="L935" s="19">
        <v>18060</v>
      </c>
      <c r="M935" s="21">
        <v>0.08</v>
      </c>
      <c r="N935" s="5">
        <v>16615.2</v>
      </c>
      <c r="O935" s="17" t="s">
        <v>9</v>
      </c>
      <c r="P935" s="15" t="s">
        <v>79</v>
      </c>
      <c r="Q935" s="17" t="str">
        <f t="shared" si="14"/>
        <v>Road</v>
      </c>
      <c r="R935" s="17" t="str">
        <f>_xlfn.IFNA(VLOOKUP(F935,SalesReps,2,0),"UNKOWN")</f>
        <v>Amit</v>
      </c>
    </row>
    <row r="936" spans="1:18">
      <c r="A936" s="12">
        <v>1918</v>
      </c>
      <c r="B936" s="13">
        <v>42948</v>
      </c>
      <c r="C936" s="14" t="s">
        <v>1106</v>
      </c>
      <c r="D936" s="15" t="s">
        <v>672</v>
      </c>
      <c r="E936" s="16" t="s">
        <v>101</v>
      </c>
      <c r="F936" s="15" t="s">
        <v>25</v>
      </c>
      <c r="G936" s="17" t="s">
        <v>66</v>
      </c>
      <c r="H936" s="15" t="s">
        <v>67</v>
      </c>
      <c r="I936" s="18" t="s">
        <v>732</v>
      </c>
      <c r="J936" s="19">
        <v>35</v>
      </c>
      <c r="K936" s="20">
        <v>10860</v>
      </c>
      <c r="L936" s="19">
        <v>380100</v>
      </c>
      <c r="M936" s="21">
        <v>0.01</v>
      </c>
      <c r="N936" s="5">
        <v>376299</v>
      </c>
      <c r="O936" s="17" t="s">
        <v>9</v>
      </c>
      <c r="P936" s="15" t="s">
        <v>49</v>
      </c>
      <c r="Q936" s="17" t="str">
        <f t="shared" si="14"/>
        <v>Road</v>
      </c>
      <c r="R936" s="17" t="str">
        <f>_xlfn.IFNA(VLOOKUP(F936,SalesReps,2,0),"UNKOWN")</f>
        <v>Amit</v>
      </c>
    </row>
    <row r="937" spans="1:18">
      <c r="A937" s="12">
        <v>1919</v>
      </c>
      <c r="B937" s="13">
        <v>42948</v>
      </c>
      <c r="C937" s="14" t="s">
        <v>1106</v>
      </c>
      <c r="D937" s="15" t="s">
        <v>1107</v>
      </c>
      <c r="E937" s="16" t="s">
        <v>7</v>
      </c>
      <c r="F937" s="15" t="s">
        <v>27</v>
      </c>
      <c r="G937" s="17" t="s">
        <v>12</v>
      </c>
      <c r="H937" s="15" t="s">
        <v>114</v>
      </c>
      <c r="I937" s="18" t="s">
        <v>1108</v>
      </c>
      <c r="J937" s="19">
        <v>43</v>
      </c>
      <c r="K937" s="20">
        <v>780</v>
      </c>
      <c r="L937" s="19">
        <v>33540</v>
      </c>
      <c r="M937" s="21">
        <v>0.09</v>
      </c>
      <c r="N937" s="5">
        <v>30521.4</v>
      </c>
      <c r="O937" s="17" t="s">
        <v>9</v>
      </c>
      <c r="P937" s="15" t="s">
        <v>49</v>
      </c>
      <c r="Q937" s="17" t="str">
        <f t="shared" si="14"/>
        <v>Road</v>
      </c>
      <c r="R937" s="17" t="str">
        <f>_xlfn.IFNA(VLOOKUP(F937,SalesReps,2,0),"UNKOWN")</f>
        <v>Amit</v>
      </c>
    </row>
    <row r="938" spans="1:18">
      <c r="A938" s="12">
        <v>1920</v>
      </c>
      <c r="B938" s="13">
        <v>42948</v>
      </c>
      <c r="C938" s="14" t="s">
        <v>1106</v>
      </c>
      <c r="D938" s="15" t="s">
        <v>1107</v>
      </c>
      <c r="E938" s="16" t="s">
        <v>7</v>
      </c>
      <c r="F938" s="15" t="s">
        <v>27</v>
      </c>
      <c r="G938" s="17" t="s">
        <v>8</v>
      </c>
      <c r="H938" s="15" t="s">
        <v>44</v>
      </c>
      <c r="I938" s="18" t="s">
        <v>1109</v>
      </c>
      <c r="J938" s="19">
        <v>24</v>
      </c>
      <c r="K938" s="20">
        <v>180</v>
      </c>
      <c r="L938" s="19">
        <v>4320</v>
      </c>
      <c r="M938" s="21">
        <v>0.06</v>
      </c>
      <c r="N938" s="5">
        <v>4060.8</v>
      </c>
      <c r="O938" s="17" t="s">
        <v>9</v>
      </c>
      <c r="P938" s="15" t="s">
        <v>91</v>
      </c>
      <c r="Q938" s="17" t="str">
        <f t="shared" si="14"/>
        <v>Road</v>
      </c>
      <c r="R938" s="17" t="str">
        <f>_xlfn.IFNA(VLOOKUP(F938,SalesReps,2,0),"UNKOWN")</f>
        <v>Amit</v>
      </c>
    </row>
    <row r="939" spans="1:18">
      <c r="A939" s="12">
        <v>1921</v>
      </c>
      <c r="B939" s="13">
        <v>42948</v>
      </c>
      <c r="C939" s="14" t="s">
        <v>1106</v>
      </c>
      <c r="D939" s="15" t="s">
        <v>233</v>
      </c>
      <c r="E939" s="16" t="s">
        <v>7</v>
      </c>
      <c r="F939" s="15" t="s">
        <v>28</v>
      </c>
      <c r="G939" s="17" t="s">
        <v>12</v>
      </c>
      <c r="H939" s="15" t="s">
        <v>120</v>
      </c>
      <c r="I939" s="18" t="s">
        <v>1110</v>
      </c>
      <c r="J939" s="19">
        <v>28</v>
      </c>
      <c r="K939" s="20">
        <v>300</v>
      </c>
      <c r="L939" s="19">
        <v>8400</v>
      </c>
      <c r="M939" s="21">
        <v>7.0000000000000007E-2</v>
      </c>
      <c r="N939" s="5">
        <v>7812</v>
      </c>
      <c r="O939" s="17" t="s">
        <v>18</v>
      </c>
      <c r="P939" s="15" t="s">
        <v>53</v>
      </c>
      <c r="Q939" s="17" t="str">
        <f t="shared" si="14"/>
        <v>Air</v>
      </c>
      <c r="R939" s="17" t="str">
        <f>_xlfn.IFNA(VLOOKUP(F939,SalesReps,2,0),"UNKOWN")</f>
        <v>Sohail</v>
      </c>
    </row>
    <row r="940" spans="1:18">
      <c r="A940" s="12">
        <v>1922</v>
      </c>
      <c r="B940" s="13">
        <v>42948</v>
      </c>
      <c r="C940" s="14" t="s">
        <v>1106</v>
      </c>
      <c r="D940" s="15" t="s">
        <v>871</v>
      </c>
      <c r="E940" s="16" t="s">
        <v>7</v>
      </c>
      <c r="F940" s="15" t="s">
        <v>30</v>
      </c>
      <c r="G940" s="17" t="s">
        <v>66</v>
      </c>
      <c r="H940" s="15" t="s">
        <v>67</v>
      </c>
      <c r="I940" s="18" t="s">
        <v>1111</v>
      </c>
      <c r="J940" s="19">
        <v>21</v>
      </c>
      <c r="K940" s="20">
        <v>7380</v>
      </c>
      <c r="L940" s="19">
        <v>154980</v>
      </c>
      <c r="M940" s="21">
        <v>0.1</v>
      </c>
      <c r="N940" s="5">
        <v>139482</v>
      </c>
      <c r="O940" s="17" t="s">
        <v>18</v>
      </c>
      <c r="P940" s="15" t="s">
        <v>64</v>
      </c>
      <c r="Q940" s="17" t="str">
        <f t="shared" si="14"/>
        <v>Air</v>
      </c>
      <c r="R940" s="17" t="str">
        <f>_xlfn.IFNA(VLOOKUP(F940,SalesReps,2,0),"UNKOWN")</f>
        <v>Sohail</v>
      </c>
    </row>
    <row r="941" spans="1:18">
      <c r="A941" s="12">
        <v>1923</v>
      </c>
      <c r="B941" s="13">
        <v>42948</v>
      </c>
      <c r="C941" s="14" t="s">
        <v>1106</v>
      </c>
      <c r="D941" s="15" t="s">
        <v>871</v>
      </c>
      <c r="E941" s="16" t="s">
        <v>7</v>
      </c>
      <c r="F941" s="15" t="s">
        <v>30</v>
      </c>
      <c r="G941" s="17" t="s">
        <v>8</v>
      </c>
      <c r="H941" s="15" t="s">
        <v>44</v>
      </c>
      <c r="I941" s="18" t="s">
        <v>1112</v>
      </c>
      <c r="J941" s="19">
        <v>19</v>
      </c>
      <c r="K941" s="20">
        <v>3060</v>
      </c>
      <c r="L941" s="19">
        <v>58140</v>
      </c>
      <c r="M941" s="21">
        <v>0.03</v>
      </c>
      <c r="N941" s="5">
        <v>56395.8</v>
      </c>
      <c r="O941" s="17" t="s">
        <v>18</v>
      </c>
      <c r="P941" s="15" t="s">
        <v>53</v>
      </c>
      <c r="Q941" s="17" t="str">
        <f t="shared" si="14"/>
        <v>Air</v>
      </c>
      <c r="R941" s="17" t="str">
        <f>_xlfn.IFNA(VLOOKUP(F941,SalesReps,2,0),"UNKOWN")</f>
        <v>Sohail</v>
      </c>
    </row>
    <row r="942" spans="1:18">
      <c r="A942" s="12">
        <v>1924</v>
      </c>
      <c r="B942" s="13">
        <v>42948</v>
      </c>
      <c r="C942" s="14" t="s">
        <v>1106</v>
      </c>
      <c r="D942" s="15" t="s">
        <v>871</v>
      </c>
      <c r="E942" s="16" t="s">
        <v>7</v>
      </c>
      <c r="F942" s="15" t="s">
        <v>30</v>
      </c>
      <c r="G942" s="17" t="s">
        <v>12</v>
      </c>
      <c r="H942" s="15" t="s">
        <v>47</v>
      </c>
      <c r="I942" s="18" t="s">
        <v>1113</v>
      </c>
      <c r="J942" s="19">
        <v>3</v>
      </c>
      <c r="K942" s="20">
        <v>2160</v>
      </c>
      <c r="L942" s="19">
        <v>6480</v>
      </c>
      <c r="M942" s="21">
        <v>0</v>
      </c>
      <c r="N942" s="5">
        <v>6480</v>
      </c>
      <c r="O942" s="17" t="s">
        <v>18</v>
      </c>
      <c r="P942" s="15" t="s">
        <v>53</v>
      </c>
      <c r="Q942" s="17" t="str">
        <f t="shared" si="14"/>
        <v>Air</v>
      </c>
      <c r="R942" s="17" t="str">
        <f>_xlfn.IFNA(VLOOKUP(F942,SalesReps,2,0),"UNKOWN")</f>
        <v>Sohail</v>
      </c>
    </row>
    <row r="943" spans="1:18">
      <c r="A943" s="12">
        <v>1925</v>
      </c>
      <c r="B943" s="13">
        <v>42949</v>
      </c>
      <c r="C943" s="14" t="s">
        <v>1106</v>
      </c>
      <c r="D943" s="15" t="s">
        <v>1114</v>
      </c>
      <c r="E943" s="16" t="s">
        <v>11</v>
      </c>
      <c r="F943" s="15" t="s">
        <v>28</v>
      </c>
      <c r="G943" s="17" t="s">
        <v>8</v>
      </c>
      <c r="H943" s="15" t="s">
        <v>44</v>
      </c>
      <c r="I943" s="18" t="s">
        <v>1115</v>
      </c>
      <c r="J943" s="19">
        <v>32</v>
      </c>
      <c r="K943" s="20">
        <v>1620</v>
      </c>
      <c r="L943" s="19">
        <v>51840</v>
      </c>
      <c r="M943" s="21">
        <v>0.1</v>
      </c>
      <c r="N943" s="5">
        <v>46656</v>
      </c>
      <c r="O943" s="17" t="s">
        <v>84</v>
      </c>
      <c r="P943" s="15" t="s">
        <v>53</v>
      </c>
      <c r="Q943" s="17" t="str">
        <f t="shared" si="14"/>
        <v>UNKOWN</v>
      </c>
      <c r="R943" s="17" t="str">
        <f>_xlfn.IFNA(VLOOKUP(F943,SalesReps,2,0),"UNKOWN")</f>
        <v>Sohail</v>
      </c>
    </row>
    <row r="944" spans="1:18">
      <c r="A944" s="12">
        <v>1926</v>
      </c>
      <c r="B944" s="13">
        <v>42949</v>
      </c>
      <c r="C944" s="14" t="s">
        <v>1106</v>
      </c>
      <c r="D944" s="15" t="s">
        <v>1116</v>
      </c>
      <c r="E944" s="16" t="s">
        <v>50</v>
      </c>
      <c r="F944" s="15" t="s">
        <v>25</v>
      </c>
      <c r="G944" s="17" t="s">
        <v>8</v>
      </c>
      <c r="H944" s="15" t="s">
        <v>70</v>
      </c>
      <c r="I944" s="18" t="s">
        <v>1117</v>
      </c>
      <c r="J944" s="19">
        <v>39</v>
      </c>
      <c r="K944" s="20">
        <v>12300</v>
      </c>
      <c r="L944" s="19">
        <v>479700</v>
      </c>
      <c r="M944" s="21">
        <v>0.03</v>
      </c>
      <c r="N944" s="5">
        <v>465309</v>
      </c>
      <c r="O944" s="17" t="s">
        <v>9</v>
      </c>
      <c r="P944" s="15" t="s">
        <v>53</v>
      </c>
      <c r="Q944" s="17" t="str">
        <f t="shared" si="14"/>
        <v>Road</v>
      </c>
      <c r="R944" s="17" t="str">
        <f>_xlfn.IFNA(VLOOKUP(F944,SalesReps,2,0),"UNKOWN")</f>
        <v>Amit</v>
      </c>
    </row>
    <row r="945" spans="1:18">
      <c r="A945" s="12">
        <v>1927</v>
      </c>
      <c r="B945" s="13">
        <v>42949</v>
      </c>
      <c r="C945" s="14" t="s">
        <v>1106</v>
      </c>
      <c r="D945" s="15" t="s">
        <v>1116</v>
      </c>
      <c r="E945" s="16" t="s">
        <v>50</v>
      </c>
      <c r="F945" s="15" t="s">
        <v>25</v>
      </c>
      <c r="G945" s="17" t="s">
        <v>12</v>
      </c>
      <c r="H945" s="15" t="s">
        <v>128</v>
      </c>
      <c r="I945" s="18" t="s">
        <v>1118</v>
      </c>
      <c r="J945" s="19">
        <v>47</v>
      </c>
      <c r="K945" s="20">
        <v>16800</v>
      </c>
      <c r="L945" s="19">
        <v>789600</v>
      </c>
      <c r="M945" s="21">
        <v>0.1</v>
      </c>
      <c r="N945" s="5">
        <v>710640</v>
      </c>
      <c r="O945" s="17" t="s">
        <v>9</v>
      </c>
      <c r="P945" s="15" t="s">
        <v>53</v>
      </c>
      <c r="Q945" s="17" t="str">
        <f t="shared" si="14"/>
        <v>Road</v>
      </c>
      <c r="R945" s="17" t="str">
        <f>_xlfn.IFNA(VLOOKUP(F945,SalesReps,2,0),"UNKOWN")</f>
        <v>Amit</v>
      </c>
    </row>
    <row r="946" spans="1:18">
      <c r="A946" s="12">
        <v>1928</v>
      </c>
      <c r="B946" s="13">
        <v>42949</v>
      </c>
      <c r="C946" s="14" t="s">
        <v>1106</v>
      </c>
      <c r="D946" s="15" t="s">
        <v>948</v>
      </c>
      <c r="E946" s="16" t="s">
        <v>50</v>
      </c>
      <c r="F946" s="15" t="s">
        <v>30</v>
      </c>
      <c r="G946" s="17" t="s">
        <v>8</v>
      </c>
      <c r="H946" s="15" t="s">
        <v>62</v>
      </c>
      <c r="I946" s="18" t="s">
        <v>1119</v>
      </c>
      <c r="J946" s="19">
        <v>44</v>
      </c>
      <c r="K946" s="20">
        <v>3960</v>
      </c>
      <c r="L946" s="19">
        <v>174240</v>
      </c>
      <c r="M946" s="21">
        <v>7.0000000000000007E-2</v>
      </c>
      <c r="N946" s="5">
        <v>162043.20000000001</v>
      </c>
      <c r="O946" s="17" t="s">
        <v>13</v>
      </c>
      <c r="P946" s="15" t="s">
        <v>53</v>
      </c>
      <c r="Q946" s="17" t="str">
        <f t="shared" si="14"/>
        <v>Rail</v>
      </c>
      <c r="R946" s="17" t="str">
        <f>_xlfn.IFNA(VLOOKUP(F946,SalesReps,2,0),"UNKOWN")</f>
        <v>Sohail</v>
      </c>
    </row>
    <row r="947" spans="1:18">
      <c r="A947" s="12">
        <v>1929</v>
      </c>
      <c r="B947" s="13">
        <v>42949</v>
      </c>
      <c r="C947" s="14" t="s">
        <v>1106</v>
      </c>
      <c r="D947" s="15" t="s">
        <v>948</v>
      </c>
      <c r="E947" s="16" t="s">
        <v>50</v>
      </c>
      <c r="F947" s="15" t="s">
        <v>30</v>
      </c>
      <c r="G947" s="17" t="s">
        <v>12</v>
      </c>
      <c r="H947" s="15" t="s">
        <v>47</v>
      </c>
      <c r="I947" s="18" t="s">
        <v>658</v>
      </c>
      <c r="J947" s="19">
        <v>2</v>
      </c>
      <c r="K947" s="20">
        <v>360</v>
      </c>
      <c r="L947" s="19">
        <v>720</v>
      </c>
      <c r="M947" s="21">
        <v>0.03</v>
      </c>
      <c r="N947" s="5">
        <v>698.4</v>
      </c>
      <c r="O947" s="17" t="s">
        <v>13</v>
      </c>
      <c r="P947" s="15" t="s">
        <v>53</v>
      </c>
      <c r="Q947" s="17" t="str">
        <f t="shared" si="14"/>
        <v>Rail</v>
      </c>
      <c r="R947" s="17" t="str">
        <f>_xlfn.IFNA(VLOOKUP(F947,SalesReps,2,0),"UNKOWN")</f>
        <v>Sohail</v>
      </c>
    </row>
    <row r="948" spans="1:18">
      <c r="A948" s="12">
        <v>1930</v>
      </c>
      <c r="B948" s="13">
        <v>42949</v>
      </c>
      <c r="C948" s="14" t="s">
        <v>1106</v>
      </c>
      <c r="D948" s="15" t="s">
        <v>948</v>
      </c>
      <c r="E948" s="16" t="s">
        <v>50</v>
      </c>
      <c r="F948" s="15" t="s">
        <v>30</v>
      </c>
      <c r="G948" s="17" t="s">
        <v>8</v>
      </c>
      <c r="H948" s="15" t="s">
        <v>44</v>
      </c>
      <c r="I948" s="18" t="s">
        <v>1120</v>
      </c>
      <c r="J948" s="19">
        <v>30</v>
      </c>
      <c r="K948" s="20">
        <v>2460</v>
      </c>
      <c r="L948" s="19">
        <v>73800</v>
      </c>
      <c r="M948" s="21">
        <v>0.09</v>
      </c>
      <c r="N948" s="5">
        <v>67158</v>
      </c>
      <c r="O948" s="17" t="s">
        <v>13</v>
      </c>
      <c r="P948" s="15" t="s">
        <v>91</v>
      </c>
      <c r="Q948" s="17" t="str">
        <f t="shared" si="14"/>
        <v>Rail</v>
      </c>
      <c r="R948" s="17" t="str">
        <f>_xlfn.IFNA(VLOOKUP(F948,SalesReps,2,0),"UNKOWN")</f>
        <v>Sohail</v>
      </c>
    </row>
    <row r="949" spans="1:18">
      <c r="A949" s="12">
        <v>1931</v>
      </c>
      <c r="B949" s="13">
        <v>42949</v>
      </c>
      <c r="C949" s="14" t="s">
        <v>1106</v>
      </c>
      <c r="D949" s="15" t="s">
        <v>1121</v>
      </c>
      <c r="E949" s="16" t="s">
        <v>11</v>
      </c>
      <c r="F949" s="15" t="s">
        <v>28</v>
      </c>
      <c r="G949" s="17" t="s">
        <v>8</v>
      </c>
      <c r="H949" s="15" t="s">
        <v>44</v>
      </c>
      <c r="I949" s="18" t="s">
        <v>1112</v>
      </c>
      <c r="J949" s="19">
        <v>25</v>
      </c>
      <c r="K949" s="20">
        <v>3060</v>
      </c>
      <c r="L949" s="19">
        <v>76500</v>
      </c>
      <c r="M949" s="21">
        <v>0.04</v>
      </c>
      <c r="N949" s="5">
        <v>73440</v>
      </c>
      <c r="O949" s="17" t="s">
        <v>13</v>
      </c>
      <c r="P949" s="15" t="s">
        <v>53</v>
      </c>
      <c r="Q949" s="17" t="str">
        <f t="shared" si="14"/>
        <v>Rail</v>
      </c>
      <c r="R949" s="17" t="str">
        <f>_xlfn.IFNA(VLOOKUP(F949,SalesReps,2,0),"UNKOWN")</f>
        <v>Sohail</v>
      </c>
    </row>
    <row r="950" spans="1:18">
      <c r="A950" s="12">
        <v>1932</v>
      </c>
      <c r="B950" s="13">
        <v>42949</v>
      </c>
      <c r="C950" s="14" t="s">
        <v>1106</v>
      </c>
      <c r="D950" s="15" t="s">
        <v>1116</v>
      </c>
      <c r="E950" s="16" t="s">
        <v>11</v>
      </c>
      <c r="F950" s="15" t="s">
        <v>25</v>
      </c>
      <c r="G950" s="17" t="s">
        <v>66</v>
      </c>
      <c r="H950" s="15" t="s">
        <v>82</v>
      </c>
      <c r="I950" s="18" t="s">
        <v>1122</v>
      </c>
      <c r="J950" s="19">
        <v>41</v>
      </c>
      <c r="K950" s="20">
        <v>180</v>
      </c>
      <c r="L950" s="19">
        <v>7380</v>
      </c>
      <c r="M950" s="21">
        <v>0</v>
      </c>
      <c r="N950" s="5">
        <v>7380</v>
      </c>
      <c r="O950" s="17" t="s">
        <v>9</v>
      </c>
      <c r="P950" s="15" t="s">
        <v>53</v>
      </c>
      <c r="Q950" s="17" t="str">
        <f t="shared" si="14"/>
        <v>Road</v>
      </c>
      <c r="R950" s="17" t="str">
        <f>_xlfn.IFNA(VLOOKUP(F950,SalesReps,2,0),"UNKOWN")</f>
        <v>Amit</v>
      </c>
    </row>
    <row r="951" spans="1:18">
      <c r="A951" s="12">
        <v>1933</v>
      </c>
      <c r="B951" s="13">
        <v>42949</v>
      </c>
      <c r="C951" s="14" t="s">
        <v>1106</v>
      </c>
      <c r="D951" s="15" t="s">
        <v>1123</v>
      </c>
      <c r="E951" s="16" t="s">
        <v>7</v>
      </c>
      <c r="F951" s="15" t="s">
        <v>25</v>
      </c>
      <c r="G951" s="17" t="s">
        <v>66</v>
      </c>
      <c r="H951" s="15" t="s">
        <v>67</v>
      </c>
      <c r="I951" s="18" t="s">
        <v>1124</v>
      </c>
      <c r="J951" s="19">
        <v>28</v>
      </c>
      <c r="K951" s="20">
        <v>5400</v>
      </c>
      <c r="L951" s="19">
        <v>151200</v>
      </c>
      <c r="M951" s="21">
        <v>0.01</v>
      </c>
      <c r="N951" s="5">
        <v>149688</v>
      </c>
      <c r="O951" s="17" t="s">
        <v>18</v>
      </c>
      <c r="P951" s="15" t="s">
        <v>49</v>
      </c>
      <c r="Q951" s="17" t="str">
        <f t="shared" si="14"/>
        <v>Air</v>
      </c>
      <c r="R951" s="17" t="str">
        <f>_xlfn.IFNA(VLOOKUP(F951,SalesReps,2,0),"UNKOWN")</f>
        <v>Amit</v>
      </c>
    </row>
    <row r="952" spans="1:18">
      <c r="A952" s="12">
        <v>1934</v>
      </c>
      <c r="B952" s="13">
        <v>42949</v>
      </c>
      <c r="C952" s="14" t="s">
        <v>1106</v>
      </c>
      <c r="D952" s="15" t="s">
        <v>1123</v>
      </c>
      <c r="E952" s="16" t="s">
        <v>7</v>
      </c>
      <c r="F952" s="15" t="s">
        <v>25</v>
      </c>
      <c r="G952" s="17" t="s">
        <v>8</v>
      </c>
      <c r="H952" s="15" t="s">
        <v>62</v>
      </c>
      <c r="I952" s="18" t="s">
        <v>677</v>
      </c>
      <c r="J952" s="19">
        <v>34</v>
      </c>
      <c r="K952" s="20">
        <v>3960</v>
      </c>
      <c r="L952" s="19">
        <v>134640</v>
      </c>
      <c r="M952" s="21">
        <v>0.05</v>
      </c>
      <c r="N952" s="5">
        <v>127908</v>
      </c>
      <c r="O952" s="17" t="s">
        <v>18</v>
      </c>
      <c r="P952" s="15" t="s">
        <v>64</v>
      </c>
      <c r="Q952" s="17" t="str">
        <f t="shared" si="14"/>
        <v>Air</v>
      </c>
      <c r="R952" s="17" t="str">
        <f>_xlfn.IFNA(VLOOKUP(F952,SalesReps,2,0),"UNKOWN")</f>
        <v>Amit</v>
      </c>
    </row>
    <row r="953" spans="1:18">
      <c r="A953" s="12">
        <v>1935</v>
      </c>
      <c r="B953" s="13">
        <v>42949</v>
      </c>
      <c r="C953" s="14" t="s">
        <v>1106</v>
      </c>
      <c r="D953" s="15" t="s">
        <v>708</v>
      </c>
      <c r="E953" s="16" t="s">
        <v>7</v>
      </c>
      <c r="F953" s="15" t="s">
        <v>30</v>
      </c>
      <c r="G953" s="17" t="s">
        <v>66</v>
      </c>
      <c r="H953" s="15" t="s">
        <v>199</v>
      </c>
      <c r="I953" s="18" t="s">
        <v>811</v>
      </c>
      <c r="J953" s="19">
        <v>19</v>
      </c>
      <c r="K953" s="20">
        <v>4260</v>
      </c>
      <c r="L953" s="19">
        <v>80940</v>
      </c>
      <c r="M953" s="21">
        <v>0.04</v>
      </c>
      <c r="N953" s="5">
        <v>77702.399999999994</v>
      </c>
      <c r="O953" s="17" t="s">
        <v>13</v>
      </c>
      <c r="P953" s="15" t="s">
        <v>79</v>
      </c>
      <c r="Q953" s="17" t="str">
        <f t="shared" si="14"/>
        <v>Rail</v>
      </c>
      <c r="R953" s="17" t="str">
        <f>_xlfn.IFNA(VLOOKUP(F953,SalesReps,2,0),"UNKOWN")</f>
        <v>Sohail</v>
      </c>
    </row>
    <row r="954" spans="1:18">
      <c r="A954" s="12">
        <v>1936</v>
      </c>
      <c r="B954" s="13">
        <v>42949</v>
      </c>
      <c r="C954" s="14" t="s">
        <v>1106</v>
      </c>
      <c r="D954" s="15" t="s">
        <v>491</v>
      </c>
      <c r="E954" s="16" t="s">
        <v>7</v>
      </c>
      <c r="F954" s="15" t="s">
        <v>28</v>
      </c>
      <c r="G954" s="17" t="s">
        <v>8</v>
      </c>
      <c r="H954" s="15" t="s">
        <v>62</v>
      </c>
      <c r="I954" s="18" t="s">
        <v>1125</v>
      </c>
      <c r="J954" s="19">
        <v>33</v>
      </c>
      <c r="K954" s="20">
        <v>1260</v>
      </c>
      <c r="L954" s="19">
        <v>41580</v>
      </c>
      <c r="M954" s="21">
        <v>0.05</v>
      </c>
      <c r="N954" s="5">
        <v>39501</v>
      </c>
      <c r="O954" s="17" t="s">
        <v>84</v>
      </c>
      <c r="P954" s="15" t="s">
        <v>53</v>
      </c>
      <c r="Q954" s="17" t="str">
        <f t="shared" si="14"/>
        <v>UNKOWN</v>
      </c>
      <c r="R954" s="17" t="str">
        <f>_xlfn.IFNA(VLOOKUP(F954,SalesReps,2,0),"UNKOWN")</f>
        <v>Sohail</v>
      </c>
    </row>
    <row r="955" spans="1:18">
      <c r="A955" s="12">
        <v>1937</v>
      </c>
      <c r="B955" s="13">
        <v>42950</v>
      </c>
      <c r="C955" s="14" t="s">
        <v>1106</v>
      </c>
      <c r="D955" s="15" t="s">
        <v>1126</v>
      </c>
      <c r="E955" s="16" t="s">
        <v>7</v>
      </c>
      <c r="F955" s="15" t="s">
        <v>27</v>
      </c>
      <c r="G955" s="17" t="s">
        <v>12</v>
      </c>
      <c r="H955" s="15" t="s">
        <v>114</v>
      </c>
      <c r="I955" s="18" t="s">
        <v>1127</v>
      </c>
      <c r="J955" s="19">
        <v>22</v>
      </c>
      <c r="K955" s="20">
        <v>360</v>
      </c>
      <c r="L955" s="19">
        <v>7920</v>
      </c>
      <c r="M955" s="21">
        <v>7.0000000000000007E-2</v>
      </c>
      <c r="N955" s="5">
        <v>7365.6</v>
      </c>
      <c r="O955" s="17" t="s">
        <v>13</v>
      </c>
      <c r="P955" s="15" t="s">
        <v>53</v>
      </c>
      <c r="Q955" s="17" t="str">
        <f t="shared" si="14"/>
        <v>Rail</v>
      </c>
      <c r="R955" s="17" t="str">
        <f>_xlfn.IFNA(VLOOKUP(F955,SalesReps,2,0),"UNKOWN")</f>
        <v>Amit</v>
      </c>
    </row>
    <row r="956" spans="1:18">
      <c r="A956" s="12">
        <v>1938</v>
      </c>
      <c r="B956" s="13">
        <v>42950</v>
      </c>
      <c r="C956" s="14" t="s">
        <v>1106</v>
      </c>
      <c r="D956" s="15" t="s">
        <v>1126</v>
      </c>
      <c r="E956" s="16" t="s">
        <v>7</v>
      </c>
      <c r="F956" s="15" t="s">
        <v>27</v>
      </c>
      <c r="G956" s="17" t="s">
        <v>66</v>
      </c>
      <c r="H956" s="15" t="s">
        <v>82</v>
      </c>
      <c r="I956" s="18" t="s">
        <v>1128</v>
      </c>
      <c r="J956" s="19">
        <v>35</v>
      </c>
      <c r="K956" s="20">
        <v>3660</v>
      </c>
      <c r="L956" s="19">
        <v>128100</v>
      </c>
      <c r="M956" s="21">
        <v>0.08</v>
      </c>
      <c r="N956" s="5">
        <v>117852</v>
      </c>
      <c r="O956" s="17" t="s">
        <v>13</v>
      </c>
      <c r="P956" s="15" t="s">
        <v>79</v>
      </c>
      <c r="Q956" s="17" t="str">
        <f t="shared" si="14"/>
        <v>Rail</v>
      </c>
      <c r="R956" s="17" t="str">
        <f>_xlfn.IFNA(VLOOKUP(F956,SalesReps,2,0),"UNKOWN")</f>
        <v>Amit</v>
      </c>
    </row>
    <row r="957" spans="1:18">
      <c r="A957" s="12">
        <v>1939</v>
      </c>
      <c r="B957" s="13">
        <v>42951</v>
      </c>
      <c r="C957" s="14" t="s">
        <v>1106</v>
      </c>
      <c r="D957" s="15" t="s">
        <v>127</v>
      </c>
      <c r="E957" s="16" t="s">
        <v>50</v>
      </c>
      <c r="F957" s="15" t="s">
        <v>30</v>
      </c>
      <c r="G957" s="17" t="s">
        <v>12</v>
      </c>
      <c r="H957" s="15" t="s">
        <v>47</v>
      </c>
      <c r="I957" s="18" t="s">
        <v>85</v>
      </c>
      <c r="J957" s="19">
        <v>16</v>
      </c>
      <c r="K957" s="20">
        <v>2280</v>
      </c>
      <c r="L957" s="19">
        <v>36480</v>
      </c>
      <c r="M957" s="21">
        <v>0.03</v>
      </c>
      <c r="N957" s="5">
        <v>35385.599999999999</v>
      </c>
      <c r="O957" s="17" t="s">
        <v>18</v>
      </c>
      <c r="P957" s="15" t="s">
        <v>53</v>
      </c>
      <c r="Q957" s="17" t="str">
        <f t="shared" si="14"/>
        <v>Air</v>
      </c>
      <c r="R957" s="17" t="str">
        <f>_xlfn.IFNA(VLOOKUP(F957,SalesReps,2,0),"UNKOWN")</f>
        <v>Sohail</v>
      </c>
    </row>
    <row r="958" spans="1:18">
      <c r="A958" s="12">
        <v>1940</v>
      </c>
      <c r="B958" s="13">
        <v>42951</v>
      </c>
      <c r="C958" s="14" t="s">
        <v>1106</v>
      </c>
      <c r="D958" s="15" t="s">
        <v>768</v>
      </c>
      <c r="E958" s="16" t="s">
        <v>50</v>
      </c>
      <c r="F958" s="15" t="s">
        <v>30</v>
      </c>
      <c r="G958" s="17" t="s">
        <v>12</v>
      </c>
      <c r="H958" s="15" t="s">
        <v>114</v>
      </c>
      <c r="I958" s="18" t="s">
        <v>1108</v>
      </c>
      <c r="J958" s="19">
        <v>7</v>
      </c>
      <c r="K958" s="20">
        <v>780</v>
      </c>
      <c r="L958" s="19">
        <v>5460</v>
      </c>
      <c r="M958" s="21">
        <v>0.1</v>
      </c>
      <c r="N958" s="5">
        <v>4914</v>
      </c>
      <c r="O958" s="17" t="s">
        <v>84</v>
      </c>
      <c r="P958" s="15" t="s">
        <v>53</v>
      </c>
      <c r="Q958" s="17" t="str">
        <f t="shared" si="14"/>
        <v>UNKOWN</v>
      </c>
      <c r="R958" s="17" t="str">
        <f>_xlfn.IFNA(VLOOKUP(F958,SalesReps,2,0),"UNKOWN")</f>
        <v>Sohail</v>
      </c>
    </row>
    <row r="959" spans="1:18">
      <c r="A959" s="12">
        <v>1941</v>
      </c>
      <c r="B959" s="13">
        <v>42952</v>
      </c>
      <c r="C959" s="14" t="s">
        <v>1106</v>
      </c>
      <c r="D959" s="15" t="s">
        <v>670</v>
      </c>
      <c r="E959" s="16" t="s">
        <v>7</v>
      </c>
      <c r="F959" s="15" t="s">
        <v>25</v>
      </c>
      <c r="G959" s="17" t="s">
        <v>12</v>
      </c>
      <c r="H959" s="15" t="s">
        <v>47</v>
      </c>
      <c r="I959" s="18" t="s">
        <v>731</v>
      </c>
      <c r="J959" s="19">
        <v>43</v>
      </c>
      <c r="K959" s="20">
        <v>300</v>
      </c>
      <c r="L959" s="19">
        <v>12900</v>
      </c>
      <c r="M959" s="21">
        <v>0.1</v>
      </c>
      <c r="N959" s="5">
        <v>11610</v>
      </c>
      <c r="O959" s="17" t="s">
        <v>9</v>
      </c>
      <c r="P959" s="15" t="s">
        <v>53</v>
      </c>
      <c r="Q959" s="17" t="str">
        <f t="shared" si="14"/>
        <v>Road</v>
      </c>
      <c r="R959" s="17" t="str">
        <f>_xlfn.IFNA(VLOOKUP(F959,SalesReps,2,0),"UNKOWN")</f>
        <v>Amit</v>
      </c>
    </row>
    <row r="960" spans="1:18">
      <c r="A960" s="12">
        <v>1942</v>
      </c>
      <c r="B960" s="13">
        <v>42952</v>
      </c>
      <c r="C960" s="14" t="s">
        <v>1106</v>
      </c>
      <c r="D960" s="15" t="s">
        <v>670</v>
      </c>
      <c r="E960" s="16" t="s">
        <v>7</v>
      </c>
      <c r="F960" s="15" t="s">
        <v>25</v>
      </c>
      <c r="G960" s="17" t="s">
        <v>8</v>
      </c>
      <c r="H960" s="15" t="s">
        <v>62</v>
      </c>
      <c r="I960" s="18" t="s">
        <v>963</v>
      </c>
      <c r="J960" s="19">
        <v>31</v>
      </c>
      <c r="K960" s="20">
        <v>10560</v>
      </c>
      <c r="L960" s="19">
        <v>327360</v>
      </c>
      <c r="M960" s="21">
        <v>0.05</v>
      </c>
      <c r="N960" s="5">
        <v>310992</v>
      </c>
      <c r="O960" s="17" t="s">
        <v>9</v>
      </c>
      <c r="P960" s="15" t="s">
        <v>64</v>
      </c>
      <c r="Q960" s="17" t="str">
        <f t="shared" si="14"/>
        <v>Road</v>
      </c>
      <c r="R960" s="17" t="str">
        <f>_xlfn.IFNA(VLOOKUP(F960,SalesReps,2,0),"UNKOWN")</f>
        <v>Amit</v>
      </c>
    </row>
    <row r="961" spans="1:18">
      <c r="A961" s="12">
        <v>1943</v>
      </c>
      <c r="B961" s="13">
        <v>42952</v>
      </c>
      <c r="C961" s="14" t="s">
        <v>1106</v>
      </c>
      <c r="D961" s="15" t="s">
        <v>1129</v>
      </c>
      <c r="E961" s="16" t="s">
        <v>11</v>
      </c>
      <c r="F961" s="15" t="s">
        <v>30</v>
      </c>
      <c r="G961" s="17" t="s">
        <v>12</v>
      </c>
      <c r="H961" s="15" t="s">
        <v>128</v>
      </c>
      <c r="I961" s="18" t="s">
        <v>130</v>
      </c>
      <c r="J961" s="19">
        <v>13</v>
      </c>
      <c r="K961" s="20">
        <v>21840</v>
      </c>
      <c r="L961" s="19">
        <v>283920</v>
      </c>
      <c r="M961" s="21">
        <v>7.0000000000000007E-2</v>
      </c>
      <c r="N961" s="5">
        <v>264045.59999999998</v>
      </c>
      <c r="O961" s="17" t="s">
        <v>13</v>
      </c>
      <c r="P961" s="15" t="s">
        <v>53</v>
      </c>
      <c r="Q961" s="17" t="str">
        <f t="shared" si="14"/>
        <v>Rail</v>
      </c>
      <c r="R961" s="17" t="str">
        <f>_xlfn.IFNA(VLOOKUP(F961,SalesReps,2,0),"UNKOWN")</f>
        <v>Sohail</v>
      </c>
    </row>
    <row r="962" spans="1:18">
      <c r="A962" s="12">
        <v>1944</v>
      </c>
      <c r="B962" s="13">
        <v>42952</v>
      </c>
      <c r="C962" s="14" t="s">
        <v>1106</v>
      </c>
      <c r="D962" s="15" t="s">
        <v>164</v>
      </c>
      <c r="E962" s="16" t="s">
        <v>11</v>
      </c>
      <c r="F962" s="15" t="s">
        <v>27</v>
      </c>
      <c r="G962" s="17" t="s">
        <v>12</v>
      </c>
      <c r="H962" s="15" t="s">
        <v>55</v>
      </c>
      <c r="I962" s="18" t="s">
        <v>161</v>
      </c>
      <c r="J962" s="19">
        <v>38</v>
      </c>
      <c r="K962" s="20">
        <v>22260</v>
      </c>
      <c r="L962" s="19">
        <v>845880</v>
      </c>
      <c r="M962" s="21">
        <v>0.01</v>
      </c>
      <c r="N962" s="5">
        <v>837421.2</v>
      </c>
      <c r="O962" s="17" t="s">
        <v>15</v>
      </c>
      <c r="P962" s="15" t="s">
        <v>46</v>
      </c>
      <c r="Q962" s="17" t="str">
        <f t="shared" si="14"/>
        <v>Air</v>
      </c>
      <c r="R962" s="17" t="str">
        <f>_xlfn.IFNA(VLOOKUP(F962,SalesReps,2,0),"UNKOWN")</f>
        <v>Amit</v>
      </c>
    </row>
    <row r="963" spans="1:18">
      <c r="A963" s="12">
        <v>1945</v>
      </c>
      <c r="B963" s="13">
        <v>42953</v>
      </c>
      <c r="C963" s="14" t="s">
        <v>1106</v>
      </c>
      <c r="D963" s="15" t="s">
        <v>897</v>
      </c>
      <c r="E963" s="16" t="s">
        <v>50</v>
      </c>
      <c r="F963" s="15" t="s">
        <v>27</v>
      </c>
      <c r="G963" s="17" t="s">
        <v>66</v>
      </c>
      <c r="H963" s="15" t="s">
        <v>82</v>
      </c>
      <c r="I963" s="18" t="s">
        <v>1130</v>
      </c>
      <c r="J963" s="19">
        <v>31</v>
      </c>
      <c r="K963" s="20">
        <v>780</v>
      </c>
      <c r="L963" s="19">
        <v>24180</v>
      </c>
      <c r="M963" s="21">
        <v>0</v>
      </c>
      <c r="N963" s="5">
        <v>24180</v>
      </c>
      <c r="O963" s="17" t="s">
        <v>18</v>
      </c>
      <c r="P963" s="15" t="s">
        <v>79</v>
      </c>
      <c r="Q963" s="17" t="str">
        <f t="shared" si="14"/>
        <v>Air</v>
      </c>
      <c r="R963" s="17" t="str">
        <f>_xlfn.IFNA(VLOOKUP(F963,SalesReps,2,0),"UNKOWN")</f>
        <v>Amit</v>
      </c>
    </row>
    <row r="964" spans="1:18">
      <c r="A964" s="12">
        <v>1946</v>
      </c>
      <c r="B964" s="13">
        <v>42953</v>
      </c>
      <c r="C964" s="14" t="s">
        <v>1106</v>
      </c>
      <c r="D964" s="15" t="s">
        <v>609</v>
      </c>
      <c r="E964" s="16" t="s">
        <v>101</v>
      </c>
      <c r="F964" s="15" t="s">
        <v>30</v>
      </c>
      <c r="G964" s="17" t="s">
        <v>8</v>
      </c>
      <c r="H964" s="15" t="s">
        <v>44</v>
      </c>
      <c r="I964" s="18" t="s">
        <v>1112</v>
      </c>
      <c r="J964" s="19">
        <v>2</v>
      </c>
      <c r="K964" s="20">
        <v>3060</v>
      </c>
      <c r="L964" s="19">
        <v>6120</v>
      </c>
      <c r="M964" s="21">
        <v>0.1</v>
      </c>
      <c r="N964" s="5">
        <v>5508</v>
      </c>
      <c r="O964" s="17" t="s">
        <v>9</v>
      </c>
      <c r="P964" s="15" t="s">
        <v>49</v>
      </c>
      <c r="Q964" s="17" t="str">
        <f t="shared" si="14"/>
        <v>Road</v>
      </c>
      <c r="R964" s="17" t="str">
        <f>_xlfn.IFNA(VLOOKUP(F964,SalesReps,2,0),"UNKOWN")</f>
        <v>Sohail</v>
      </c>
    </row>
    <row r="965" spans="1:18">
      <c r="A965" s="12">
        <v>1947</v>
      </c>
      <c r="B965" s="13">
        <v>42953</v>
      </c>
      <c r="C965" s="14" t="s">
        <v>1106</v>
      </c>
      <c r="D965" s="15" t="s">
        <v>334</v>
      </c>
      <c r="E965" s="16" t="s">
        <v>50</v>
      </c>
      <c r="F965" s="15" t="s">
        <v>27</v>
      </c>
      <c r="G965" s="17" t="s">
        <v>12</v>
      </c>
      <c r="H965" s="15" t="s">
        <v>47</v>
      </c>
      <c r="I965" s="18" t="s">
        <v>203</v>
      </c>
      <c r="J965" s="19">
        <v>20</v>
      </c>
      <c r="K965" s="20">
        <v>420</v>
      </c>
      <c r="L965" s="19">
        <v>8400</v>
      </c>
      <c r="M965" s="21">
        <v>0.02</v>
      </c>
      <c r="N965" s="5">
        <v>8232</v>
      </c>
      <c r="O965" s="17" t="s">
        <v>13</v>
      </c>
      <c r="P965" s="15" t="s">
        <v>53</v>
      </c>
      <c r="Q965" s="17" t="str">
        <f t="shared" si="14"/>
        <v>Rail</v>
      </c>
      <c r="R965" s="17" t="str">
        <f>_xlfn.IFNA(VLOOKUP(F965,SalesReps,2,0),"UNKOWN")</f>
        <v>Amit</v>
      </c>
    </row>
    <row r="966" spans="1:18">
      <c r="A966" s="12">
        <v>1948</v>
      </c>
      <c r="B966" s="13">
        <v>42954</v>
      </c>
      <c r="C966" s="14" t="s">
        <v>1106</v>
      </c>
      <c r="D966" s="15" t="s">
        <v>1131</v>
      </c>
      <c r="E966" s="16" t="s">
        <v>101</v>
      </c>
      <c r="F966" s="15" t="s">
        <v>28</v>
      </c>
      <c r="G966" s="17" t="s">
        <v>8</v>
      </c>
      <c r="H966" s="15" t="s">
        <v>44</v>
      </c>
      <c r="I966" s="18" t="s">
        <v>1132</v>
      </c>
      <c r="J966" s="19">
        <v>16</v>
      </c>
      <c r="K966" s="20">
        <v>120</v>
      </c>
      <c r="L966" s="19">
        <v>1920</v>
      </c>
      <c r="M966" s="21">
        <v>0.02</v>
      </c>
      <c r="N966" s="5">
        <v>1881.6</v>
      </c>
      <c r="O966" s="17" t="s">
        <v>15</v>
      </c>
      <c r="P966" s="15" t="s">
        <v>53</v>
      </c>
      <c r="Q966" s="17" t="str">
        <f t="shared" si="14"/>
        <v>Air</v>
      </c>
      <c r="R966" s="17" t="str">
        <f>_xlfn.IFNA(VLOOKUP(F966,SalesReps,2,0),"UNKOWN")</f>
        <v>Sohail</v>
      </c>
    </row>
    <row r="967" spans="1:18">
      <c r="A967" s="12">
        <v>1949</v>
      </c>
      <c r="B967" s="13">
        <v>42954</v>
      </c>
      <c r="C967" s="14" t="s">
        <v>1106</v>
      </c>
      <c r="D967" s="15" t="s">
        <v>1131</v>
      </c>
      <c r="E967" s="16" t="s">
        <v>101</v>
      </c>
      <c r="F967" s="15" t="s">
        <v>28</v>
      </c>
      <c r="G967" s="17" t="s">
        <v>8</v>
      </c>
      <c r="H967" s="15" t="s">
        <v>62</v>
      </c>
      <c r="I967" s="18" t="s">
        <v>1125</v>
      </c>
      <c r="J967" s="19">
        <v>12</v>
      </c>
      <c r="K967" s="20">
        <v>1260</v>
      </c>
      <c r="L967" s="19">
        <v>15120</v>
      </c>
      <c r="M967" s="21">
        <v>0.09</v>
      </c>
      <c r="N967" s="5">
        <v>13759.2</v>
      </c>
      <c r="O967" s="17" t="s">
        <v>15</v>
      </c>
      <c r="P967" s="15" t="s">
        <v>46</v>
      </c>
      <c r="Q967" s="17" t="str">
        <f t="shared" si="14"/>
        <v>Air</v>
      </c>
      <c r="R967" s="17" t="str">
        <f>_xlfn.IFNA(VLOOKUP(F967,SalesReps,2,0),"UNKOWN")</f>
        <v>Sohail</v>
      </c>
    </row>
    <row r="968" spans="1:18">
      <c r="A968" s="12">
        <v>1950</v>
      </c>
      <c r="B968" s="13">
        <v>42954</v>
      </c>
      <c r="C968" s="14" t="s">
        <v>1106</v>
      </c>
      <c r="D968" s="15" t="s">
        <v>1133</v>
      </c>
      <c r="E968" s="16" t="s">
        <v>101</v>
      </c>
      <c r="F968" s="15" t="s">
        <v>28</v>
      </c>
      <c r="G968" s="17" t="s">
        <v>12</v>
      </c>
      <c r="H968" s="15" t="s">
        <v>74</v>
      </c>
      <c r="I968" s="18" t="s">
        <v>508</v>
      </c>
      <c r="J968" s="19">
        <v>38</v>
      </c>
      <c r="K968" s="20">
        <v>720</v>
      </c>
      <c r="L968" s="19">
        <v>27360</v>
      </c>
      <c r="M968" s="21">
        <v>0.04</v>
      </c>
      <c r="N968" s="5">
        <v>26265.599999999999</v>
      </c>
      <c r="O968" s="17" t="s">
        <v>18</v>
      </c>
      <c r="P968" s="15" t="s">
        <v>53</v>
      </c>
      <c r="Q968" s="17" t="str">
        <f t="shared" si="14"/>
        <v>Air</v>
      </c>
      <c r="R968" s="17" t="str">
        <f>_xlfn.IFNA(VLOOKUP(F968,SalesReps,2,0),"UNKOWN")</f>
        <v>Sohail</v>
      </c>
    </row>
    <row r="969" spans="1:18">
      <c r="A969" s="12">
        <v>1951</v>
      </c>
      <c r="B969" s="13">
        <v>42954</v>
      </c>
      <c r="C969" s="14" t="s">
        <v>1106</v>
      </c>
      <c r="D969" s="15" t="s">
        <v>152</v>
      </c>
      <c r="E969" s="16" t="s">
        <v>101</v>
      </c>
      <c r="F969" s="15" t="s">
        <v>30</v>
      </c>
      <c r="G969" s="17" t="s">
        <v>12</v>
      </c>
      <c r="H969" s="15" t="s">
        <v>114</v>
      </c>
      <c r="I969" s="18" t="s">
        <v>223</v>
      </c>
      <c r="J969" s="19">
        <v>36</v>
      </c>
      <c r="K969" s="20">
        <v>7260</v>
      </c>
      <c r="L969" s="19">
        <v>261360</v>
      </c>
      <c r="M969" s="21">
        <v>0.1</v>
      </c>
      <c r="N969" s="5">
        <v>235224</v>
      </c>
      <c r="O969" s="17" t="s">
        <v>18</v>
      </c>
      <c r="P969" s="15" t="s">
        <v>53</v>
      </c>
      <c r="Q969" s="17" t="str">
        <f t="shared" si="14"/>
        <v>Air</v>
      </c>
      <c r="R969" s="17" t="str">
        <f>_xlfn.IFNA(VLOOKUP(F969,SalesReps,2,0),"UNKOWN")</f>
        <v>Sohail</v>
      </c>
    </row>
    <row r="970" spans="1:18">
      <c r="A970" s="12">
        <v>1952</v>
      </c>
      <c r="B970" s="13">
        <v>42954</v>
      </c>
      <c r="C970" s="14" t="s">
        <v>1106</v>
      </c>
      <c r="D970" s="15" t="s">
        <v>447</v>
      </c>
      <c r="E970" s="16" t="s">
        <v>50</v>
      </c>
      <c r="F970" s="15" t="s">
        <v>28</v>
      </c>
      <c r="G970" s="17" t="s">
        <v>12</v>
      </c>
      <c r="H970" s="15" t="s">
        <v>128</v>
      </c>
      <c r="I970" s="18" t="s">
        <v>130</v>
      </c>
      <c r="J970" s="19">
        <v>1</v>
      </c>
      <c r="K970" s="20">
        <v>21840</v>
      </c>
      <c r="L970" s="19">
        <v>21840</v>
      </c>
      <c r="M970" s="21">
        <v>0.09</v>
      </c>
      <c r="N970" s="5">
        <v>19874.400000000001</v>
      </c>
      <c r="O970" s="17" t="s">
        <v>84</v>
      </c>
      <c r="P970" s="15" t="s">
        <v>53</v>
      </c>
      <c r="Q970" s="17" t="str">
        <f t="shared" si="14"/>
        <v>UNKOWN</v>
      </c>
      <c r="R970" s="17" t="str">
        <f>_xlfn.IFNA(VLOOKUP(F970,SalesReps,2,0),"UNKOWN")</f>
        <v>Sohail</v>
      </c>
    </row>
    <row r="971" spans="1:18">
      <c r="A971" s="12">
        <v>1953</v>
      </c>
      <c r="B971" s="13">
        <v>42954</v>
      </c>
      <c r="C971" s="14" t="s">
        <v>1106</v>
      </c>
      <c r="D971" s="15" t="s">
        <v>447</v>
      </c>
      <c r="E971" s="16" t="s">
        <v>50</v>
      </c>
      <c r="F971" s="15" t="s">
        <v>28</v>
      </c>
      <c r="G971" s="17" t="s">
        <v>66</v>
      </c>
      <c r="H971" s="15" t="s">
        <v>82</v>
      </c>
      <c r="I971" s="18" t="s">
        <v>195</v>
      </c>
      <c r="J971" s="19">
        <v>34</v>
      </c>
      <c r="K971" s="20">
        <v>1380</v>
      </c>
      <c r="L971" s="19">
        <v>46920</v>
      </c>
      <c r="M971" s="21">
        <v>0.03</v>
      </c>
      <c r="N971" s="5">
        <v>45512.4</v>
      </c>
      <c r="O971" s="17" t="s">
        <v>84</v>
      </c>
      <c r="P971" s="15" t="s">
        <v>64</v>
      </c>
      <c r="Q971" s="17" t="str">
        <f t="shared" si="14"/>
        <v>UNKOWN</v>
      </c>
      <c r="R971" s="17" t="str">
        <f>_xlfn.IFNA(VLOOKUP(F971,SalesReps,2,0),"UNKOWN")</f>
        <v>Sohail</v>
      </c>
    </row>
    <row r="972" spans="1:18">
      <c r="A972" s="12">
        <v>1954</v>
      </c>
      <c r="B972" s="13">
        <v>42954</v>
      </c>
      <c r="C972" s="14" t="s">
        <v>1106</v>
      </c>
      <c r="D972" s="15" t="s">
        <v>942</v>
      </c>
      <c r="E972" s="16" t="s">
        <v>7</v>
      </c>
      <c r="F972" s="15" t="s">
        <v>30</v>
      </c>
      <c r="G972" s="17" t="s">
        <v>8</v>
      </c>
      <c r="H972" s="15" t="s">
        <v>44</v>
      </c>
      <c r="I972" s="18" t="s">
        <v>972</v>
      </c>
      <c r="J972" s="19">
        <v>2</v>
      </c>
      <c r="K972" s="20">
        <v>9180</v>
      </c>
      <c r="L972" s="19">
        <v>18360</v>
      </c>
      <c r="M972" s="21">
        <v>0.03</v>
      </c>
      <c r="N972" s="5">
        <v>17809.2</v>
      </c>
      <c r="O972" s="17" t="s">
        <v>15</v>
      </c>
      <c r="P972" s="15" t="s">
        <v>64</v>
      </c>
      <c r="Q972" s="17" t="str">
        <f t="shared" si="14"/>
        <v>Air</v>
      </c>
      <c r="R972" s="17" t="str">
        <f>_xlfn.IFNA(VLOOKUP(F972,SalesReps,2,0),"UNKOWN")</f>
        <v>Sohail</v>
      </c>
    </row>
    <row r="973" spans="1:18">
      <c r="A973" s="12">
        <v>1955</v>
      </c>
      <c r="B973" s="13">
        <v>42954</v>
      </c>
      <c r="C973" s="14" t="s">
        <v>1106</v>
      </c>
      <c r="D973" s="15" t="s">
        <v>942</v>
      </c>
      <c r="E973" s="16" t="s">
        <v>7</v>
      </c>
      <c r="F973" s="15" t="s">
        <v>30</v>
      </c>
      <c r="G973" s="17" t="s">
        <v>8</v>
      </c>
      <c r="H973" s="15" t="s">
        <v>44</v>
      </c>
      <c r="I973" s="18" t="s">
        <v>402</v>
      </c>
      <c r="J973" s="19">
        <v>5</v>
      </c>
      <c r="K973" s="20">
        <v>1980</v>
      </c>
      <c r="L973" s="19">
        <v>9900</v>
      </c>
      <c r="M973" s="21">
        <v>0.1</v>
      </c>
      <c r="N973" s="5">
        <v>8910</v>
      </c>
      <c r="O973" s="17" t="s">
        <v>15</v>
      </c>
      <c r="P973" s="15" t="s">
        <v>79</v>
      </c>
      <c r="Q973" s="17" t="str">
        <f t="shared" si="14"/>
        <v>Air</v>
      </c>
      <c r="R973" s="17" t="str">
        <f>_xlfn.IFNA(VLOOKUP(F973,SalesReps,2,0),"UNKOWN")</f>
        <v>Sohail</v>
      </c>
    </row>
    <row r="974" spans="1:18">
      <c r="A974" s="12">
        <v>1956</v>
      </c>
      <c r="B974" s="13">
        <v>42955</v>
      </c>
      <c r="C974" s="14" t="s">
        <v>1106</v>
      </c>
      <c r="D974" s="15" t="s">
        <v>1134</v>
      </c>
      <c r="E974" s="16" t="s">
        <v>101</v>
      </c>
      <c r="F974" s="15" t="s">
        <v>30</v>
      </c>
      <c r="G974" s="17" t="s">
        <v>12</v>
      </c>
      <c r="H974" s="15" t="s">
        <v>128</v>
      </c>
      <c r="I974" s="18" t="s">
        <v>869</v>
      </c>
      <c r="J974" s="19">
        <v>32</v>
      </c>
      <c r="K974" s="20">
        <v>1320</v>
      </c>
      <c r="L974" s="19">
        <v>42240</v>
      </c>
      <c r="M974" s="21">
        <v>0</v>
      </c>
      <c r="N974" s="5">
        <v>42240</v>
      </c>
      <c r="O974" s="17" t="s">
        <v>84</v>
      </c>
      <c r="P974" s="15" t="s">
        <v>53</v>
      </c>
      <c r="Q974" s="17" t="str">
        <f t="shared" si="14"/>
        <v>UNKOWN</v>
      </c>
      <c r="R974" s="17" t="str">
        <f>_xlfn.IFNA(VLOOKUP(F974,SalesReps,2,0),"UNKOWN")</f>
        <v>Sohail</v>
      </c>
    </row>
    <row r="975" spans="1:18">
      <c r="A975" s="12">
        <v>1957</v>
      </c>
      <c r="B975" s="13">
        <v>42955</v>
      </c>
      <c r="C975" s="14" t="s">
        <v>1106</v>
      </c>
      <c r="D975" s="15" t="s">
        <v>1134</v>
      </c>
      <c r="E975" s="16" t="s">
        <v>101</v>
      </c>
      <c r="F975" s="15" t="s">
        <v>30</v>
      </c>
      <c r="G975" s="17" t="s">
        <v>8</v>
      </c>
      <c r="H975" s="15" t="s">
        <v>44</v>
      </c>
      <c r="I975" s="18" t="s">
        <v>1135</v>
      </c>
      <c r="J975" s="19">
        <v>31</v>
      </c>
      <c r="K975" s="20">
        <v>2880</v>
      </c>
      <c r="L975" s="19">
        <v>89280</v>
      </c>
      <c r="M975" s="21">
        <v>0.04</v>
      </c>
      <c r="N975" s="5">
        <v>85708.800000000003</v>
      </c>
      <c r="O975" s="17" t="s">
        <v>84</v>
      </c>
      <c r="P975" s="15" t="s">
        <v>91</v>
      </c>
      <c r="Q975" s="17" t="str">
        <f t="shared" si="14"/>
        <v>UNKOWN</v>
      </c>
      <c r="R975" s="17" t="str">
        <f>_xlfn.IFNA(VLOOKUP(F975,SalesReps,2,0),"UNKOWN")</f>
        <v>Sohail</v>
      </c>
    </row>
    <row r="976" spans="1:18">
      <c r="A976" s="12">
        <v>1958</v>
      </c>
      <c r="B976" s="13">
        <v>42955</v>
      </c>
      <c r="C976" s="14" t="s">
        <v>1106</v>
      </c>
      <c r="D976" s="15" t="s">
        <v>1136</v>
      </c>
      <c r="E976" s="16" t="s">
        <v>101</v>
      </c>
      <c r="F976" s="15" t="s">
        <v>28</v>
      </c>
      <c r="G976" s="17" t="s">
        <v>12</v>
      </c>
      <c r="H976" s="15" t="s">
        <v>47</v>
      </c>
      <c r="I976" s="18" t="s">
        <v>1137</v>
      </c>
      <c r="J976" s="19">
        <v>24</v>
      </c>
      <c r="K976" s="20">
        <v>300</v>
      </c>
      <c r="L976" s="19">
        <v>7200</v>
      </c>
      <c r="M976" s="21">
        <v>0.04</v>
      </c>
      <c r="N976" s="5">
        <v>6912</v>
      </c>
      <c r="O976" s="17" t="s">
        <v>13</v>
      </c>
      <c r="P976" s="15" t="s">
        <v>53</v>
      </c>
      <c r="Q976" s="17" t="str">
        <f t="shared" si="14"/>
        <v>Rail</v>
      </c>
      <c r="R976" s="17" t="str">
        <f>_xlfn.IFNA(VLOOKUP(F976,SalesReps,2,0),"UNKOWN")</f>
        <v>Sohail</v>
      </c>
    </row>
    <row r="977" spans="1:18">
      <c r="A977" s="12">
        <v>1959</v>
      </c>
      <c r="B977" s="13">
        <v>42955</v>
      </c>
      <c r="C977" s="14" t="s">
        <v>1106</v>
      </c>
      <c r="D977" s="15" t="s">
        <v>1138</v>
      </c>
      <c r="E977" s="16" t="s">
        <v>101</v>
      </c>
      <c r="F977" s="15" t="s">
        <v>25</v>
      </c>
      <c r="G977" s="17" t="s">
        <v>12</v>
      </c>
      <c r="H977" s="15" t="s">
        <v>128</v>
      </c>
      <c r="I977" s="18" t="s">
        <v>140</v>
      </c>
      <c r="J977" s="19">
        <v>10</v>
      </c>
      <c r="K977" s="20">
        <v>720</v>
      </c>
      <c r="L977" s="19">
        <v>7200</v>
      </c>
      <c r="M977" s="21">
        <v>0.04</v>
      </c>
      <c r="N977" s="5">
        <v>6912</v>
      </c>
      <c r="O977" s="17" t="s">
        <v>13</v>
      </c>
      <c r="P977" s="15" t="s">
        <v>79</v>
      </c>
      <c r="Q977" s="17" t="str">
        <f t="shared" si="14"/>
        <v>Rail</v>
      </c>
      <c r="R977" s="17" t="str">
        <f>_xlfn.IFNA(VLOOKUP(F977,SalesReps,2,0),"UNKOWN")</f>
        <v>Amit</v>
      </c>
    </row>
    <row r="978" spans="1:18">
      <c r="A978" s="12">
        <v>1960</v>
      </c>
      <c r="B978" s="13">
        <v>42955</v>
      </c>
      <c r="C978" s="14" t="s">
        <v>1106</v>
      </c>
      <c r="D978" s="15" t="s">
        <v>1138</v>
      </c>
      <c r="E978" s="16" t="s">
        <v>101</v>
      </c>
      <c r="F978" s="15" t="s">
        <v>25</v>
      </c>
      <c r="G978" s="17" t="s">
        <v>8</v>
      </c>
      <c r="H978" s="15" t="s">
        <v>62</v>
      </c>
      <c r="I978" s="18" t="s">
        <v>1139</v>
      </c>
      <c r="J978" s="19">
        <v>11</v>
      </c>
      <c r="K978" s="20">
        <v>11760</v>
      </c>
      <c r="L978" s="19">
        <v>129360</v>
      </c>
      <c r="M978" s="21">
        <v>0.08</v>
      </c>
      <c r="N978" s="5">
        <v>119011.2</v>
      </c>
      <c r="O978" s="17" t="s">
        <v>13</v>
      </c>
      <c r="P978" s="15" t="s">
        <v>46</v>
      </c>
      <c r="Q978" s="17" t="str">
        <f t="shared" si="14"/>
        <v>Rail</v>
      </c>
      <c r="R978" s="17" t="str">
        <f>_xlfn.IFNA(VLOOKUP(F978,SalesReps,2,0),"UNKOWN")</f>
        <v>Amit</v>
      </c>
    </row>
    <row r="979" spans="1:18">
      <c r="A979" s="12">
        <v>1961</v>
      </c>
      <c r="B979" s="13">
        <v>42955</v>
      </c>
      <c r="C979" s="14" t="s">
        <v>1106</v>
      </c>
      <c r="D979" s="15" t="s">
        <v>1140</v>
      </c>
      <c r="E979" s="16" t="s">
        <v>50</v>
      </c>
      <c r="F979" s="15" t="s">
        <v>27</v>
      </c>
      <c r="G979" s="17" t="s">
        <v>12</v>
      </c>
      <c r="H979" s="15" t="s">
        <v>55</v>
      </c>
      <c r="I979" s="18" t="s">
        <v>819</v>
      </c>
      <c r="J979" s="19">
        <v>31</v>
      </c>
      <c r="K979" s="20">
        <v>600</v>
      </c>
      <c r="L979" s="19">
        <v>18600</v>
      </c>
      <c r="M979" s="21">
        <v>0</v>
      </c>
      <c r="N979" s="5">
        <v>18600</v>
      </c>
      <c r="O979" s="17" t="s">
        <v>15</v>
      </c>
      <c r="P979" s="15" t="s">
        <v>79</v>
      </c>
      <c r="Q979" s="17" t="str">
        <f t="shared" si="14"/>
        <v>Air</v>
      </c>
      <c r="R979" s="17" t="str">
        <f>_xlfn.IFNA(VLOOKUP(F979,SalesReps,2,0),"UNKOWN")</f>
        <v>Amit</v>
      </c>
    </row>
    <row r="980" spans="1:18">
      <c r="A980" s="12">
        <v>1962</v>
      </c>
      <c r="B980" s="13">
        <v>42955</v>
      </c>
      <c r="C980" s="14" t="s">
        <v>1106</v>
      </c>
      <c r="D980" s="15" t="s">
        <v>298</v>
      </c>
      <c r="E980" s="16" t="s">
        <v>101</v>
      </c>
      <c r="F980" s="15" t="s">
        <v>25</v>
      </c>
      <c r="G980" s="17" t="s">
        <v>12</v>
      </c>
      <c r="H980" s="15" t="s">
        <v>128</v>
      </c>
      <c r="I980" s="18" t="s">
        <v>1141</v>
      </c>
      <c r="J980" s="19">
        <v>13</v>
      </c>
      <c r="K980" s="20">
        <v>17400</v>
      </c>
      <c r="L980" s="19">
        <v>226200</v>
      </c>
      <c r="M980" s="21">
        <v>0.03</v>
      </c>
      <c r="N980" s="5">
        <v>219414</v>
      </c>
      <c r="O980" s="17" t="s">
        <v>84</v>
      </c>
      <c r="P980" s="15" t="s">
        <v>53</v>
      </c>
      <c r="Q980" s="17" t="str">
        <f t="shared" ref="Q980:Q1018" si="15">IF(O980=$H$6,$I$6,IF(O980=$H$7,$I$7,IF(O980=$H$8,$I$8,IF(O980=$H$9,$I$9,"UNKOWN"))))</f>
        <v>UNKOWN</v>
      </c>
      <c r="R980" s="17" t="str">
        <f>_xlfn.IFNA(VLOOKUP(F980,SalesReps,2,0),"UNKOWN")</f>
        <v>Amit</v>
      </c>
    </row>
    <row r="981" spans="1:18">
      <c r="A981" s="12">
        <v>1963</v>
      </c>
      <c r="B981" s="13">
        <v>42955</v>
      </c>
      <c r="C981" s="14" t="s">
        <v>1106</v>
      </c>
      <c r="D981" s="15" t="s">
        <v>1072</v>
      </c>
      <c r="E981" s="16" t="s">
        <v>101</v>
      </c>
      <c r="F981" s="15" t="s">
        <v>30</v>
      </c>
      <c r="G981" s="17" t="s">
        <v>12</v>
      </c>
      <c r="H981" s="15" t="s">
        <v>128</v>
      </c>
      <c r="I981" s="18" t="s">
        <v>1142</v>
      </c>
      <c r="J981" s="19">
        <v>2</v>
      </c>
      <c r="K981" s="20">
        <v>19740</v>
      </c>
      <c r="L981" s="19">
        <v>39480</v>
      </c>
      <c r="M981" s="21">
        <v>0.06</v>
      </c>
      <c r="N981" s="5">
        <v>37111.199999999997</v>
      </c>
      <c r="O981" s="17" t="s">
        <v>84</v>
      </c>
      <c r="P981" s="15" t="s">
        <v>53</v>
      </c>
      <c r="Q981" s="17" t="str">
        <f t="shared" si="15"/>
        <v>UNKOWN</v>
      </c>
      <c r="R981" s="17" t="str">
        <f>_xlfn.IFNA(VLOOKUP(F981,SalesReps,2,0),"UNKOWN")</f>
        <v>Sohail</v>
      </c>
    </row>
    <row r="982" spans="1:18">
      <c r="A982" s="12">
        <v>1964</v>
      </c>
      <c r="B982" s="13">
        <v>42955</v>
      </c>
      <c r="C982" s="14" t="s">
        <v>1106</v>
      </c>
      <c r="D982" s="15" t="s">
        <v>1072</v>
      </c>
      <c r="E982" s="16" t="s">
        <v>101</v>
      </c>
      <c r="F982" s="15" t="s">
        <v>30</v>
      </c>
      <c r="G982" s="17" t="s">
        <v>8</v>
      </c>
      <c r="H982" s="15" t="s">
        <v>62</v>
      </c>
      <c r="I982" s="18" t="s">
        <v>1143</v>
      </c>
      <c r="J982" s="19">
        <v>48</v>
      </c>
      <c r="K982" s="20">
        <v>3960</v>
      </c>
      <c r="L982" s="19">
        <v>190080</v>
      </c>
      <c r="M982" s="21">
        <v>0</v>
      </c>
      <c r="N982" s="5">
        <v>190080</v>
      </c>
      <c r="O982" s="17" t="s">
        <v>84</v>
      </c>
      <c r="P982" s="15" t="s">
        <v>53</v>
      </c>
      <c r="Q982" s="17" t="str">
        <f t="shared" si="15"/>
        <v>UNKOWN</v>
      </c>
      <c r="R982" s="17" t="str">
        <f>_xlfn.IFNA(VLOOKUP(F982,SalesReps,2,0),"UNKOWN")</f>
        <v>Sohail</v>
      </c>
    </row>
    <row r="983" spans="1:18">
      <c r="A983" s="12">
        <v>1965</v>
      </c>
      <c r="B983" s="13">
        <v>42955</v>
      </c>
      <c r="C983" s="14" t="s">
        <v>1106</v>
      </c>
      <c r="D983" s="15" t="s">
        <v>298</v>
      </c>
      <c r="E983" s="16" t="s">
        <v>7</v>
      </c>
      <c r="F983" s="15" t="s">
        <v>25</v>
      </c>
      <c r="G983" s="17" t="s">
        <v>12</v>
      </c>
      <c r="H983" s="15" t="s">
        <v>51</v>
      </c>
      <c r="I983" s="18" t="s">
        <v>289</v>
      </c>
      <c r="J983" s="19">
        <v>39</v>
      </c>
      <c r="K983" s="20">
        <v>120</v>
      </c>
      <c r="L983" s="19">
        <v>4680</v>
      </c>
      <c r="M983" s="21">
        <v>0.1</v>
      </c>
      <c r="N983" s="5">
        <v>4212</v>
      </c>
      <c r="O983" s="17" t="s">
        <v>84</v>
      </c>
      <c r="P983" s="15" t="s">
        <v>49</v>
      </c>
      <c r="Q983" s="17" t="str">
        <f t="shared" si="15"/>
        <v>UNKOWN</v>
      </c>
      <c r="R983" s="17" t="str">
        <f>_xlfn.IFNA(VLOOKUP(F983,SalesReps,2,0),"UNKOWN")</f>
        <v>Amit</v>
      </c>
    </row>
    <row r="984" spans="1:18">
      <c r="A984" s="12">
        <v>1966</v>
      </c>
      <c r="B984" s="13">
        <v>42956</v>
      </c>
      <c r="C984" s="14" t="s">
        <v>1106</v>
      </c>
      <c r="D984" s="15" t="s">
        <v>721</v>
      </c>
      <c r="E984" s="16" t="s">
        <v>7</v>
      </c>
      <c r="F984" s="15" t="s">
        <v>30</v>
      </c>
      <c r="G984" s="17" t="s">
        <v>66</v>
      </c>
      <c r="H984" s="15" t="s">
        <v>82</v>
      </c>
      <c r="I984" s="18" t="s">
        <v>904</v>
      </c>
      <c r="J984" s="19">
        <v>24</v>
      </c>
      <c r="K984" s="20">
        <v>1200</v>
      </c>
      <c r="L984" s="19">
        <v>28800</v>
      </c>
      <c r="M984" s="21">
        <v>0.09</v>
      </c>
      <c r="N984" s="5">
        <v>26208</v>
      </c>
      <c r="O984" s="17" t="s">
        <v>84</v>
      </c>
      <c r="P984" s="15" t="s">
        <v>53</v>
      </c>
      <c r="Q984" s="17" t="str">
        <f t="shared" si="15"/>
        <v>UNKOWN</v>
      </c>
      <c r="R984" s="17" t="str">
        <f>_xlfn.IFNA(VLOOKUP(F984,SalesReps,2,0),"UNKOWN")</f>
        <v>Sohail</v>
      </c>
    </row>
    <row r="985" spans="1:18">
      <c r="A985" s="12">
        <v>1967</v>
      </c>
      <c r="B985" s="13">
        <v>42957</v>
      </c>
      <c r="C985" s="14" t="s">
        <v>1106</v>
      </c>
      <c r="D985" s="15" t="s">
        <v>1052</v>
      </c>
      <c r="E985" s="16" t="s">
        <v>50</v>
      </c>
      <c r="F985" s="15" t="s">
        <v>25</v>
      </c>
      <c r="G985" s="17" t="s">
        <v>12</v>
      </c>
      <c r="H985" s="15" t="s">
        <v>114</v>
      </c>
      <c r="I985" s="18" t="s">
        <v>1053</v>
      </c>
      <c r="J985" s="19">
        <v>1</v>
      </c>
      <c r="K985" s="20">
        <v>240</v>
      </c>
      <c r="L985" s="19">
        <v>240</v>
      </c>
      <c r="M985" s="21">
        <v>0.06</v>
      </c>
      <c r="N985" s="5">
        <v>225.6</v>
      </c>
      <c r="O985" s="17" t="s">
        <v>18</v>
      </c>
      <c r="P985" s="15" t="s">
        <v>53</v>
      </c>
      <c r="Q985" s="17" t="str">
        <f t="shared" si="15"/>
        <v>Air</v>
      </c>
      <c r="R985" s="17" t="str">
        <f>_xlfn.IFNA(VLOOKUP(F985,SalesReps,2,0),"UNKOWN")</f>
        <v>Amit</v>
      </c>
    </row>
    <row r="986" spans="1:18">
      <c r="A986" s="12">
        <v>1968</v>
      </c>
      <c r="B986" s="13">
        <v>42957</v>
      </c>
      <c r="C986" s="14" t="s">
        <v>1106</v>
      </c>
      <c r="D986" s="15" t="s">
        <v>1144</v>
      </c>
      <c r="E986" s="16" t="s">
        <v>101</v>
      </c>
      <c r="F986" s="15" t="s">
        <v>30</v>
      </c>
      <c r="G986" s="17" t="s">
        <v>12</v>
      </c>
      <c r="H986" s="15" t="s">
        <v>51</v>
      </c>
      <c r="I986" s="18" t="s">
        <v>215</v>
      </c>
      <c r="J986" s="19">
        <v>46</v>
      </c>
      <c r="K986" s="20">
        <v>240</v>
      </c>
      <c r="L986" s="19">
        <v>11040</v>
      </c>
      <c r="M986" s="21">
        <v>0.09</v>
      </c>
      <c r="N986" s="5">
        <v>10046.4</v>
      </c>
      <c r="O986" s="17" t="s">
        <v>15</v>
      </c>
      <c r="P986" s="15" t="s">
        <v>79</v>
      </c>
      <c r="Q986" s="17" t="str">
        <f t="shared" si="15"/>
        <v>Air</v>
      </c>
      <c r="R986" s="17" t="str">
        <f>_xlfn.IFNA(VLOOKUP(F986,SalesReps,2,0),"UNKOWN")</f>
        <v>Sohail</v>
      </c>
    </row>
    <row r="987" spans="1:18">
      <c r="A987" s="12">
        <v>1969</v>
      </c>
      <c r="B987" s="13">
        <v>42957</v>
      </c>
      <c r="C987" s="14" t="s">
        <v>1106</v>
      </c>
      <c r="D987" s="15" t="s">
        <v>1076</v>
      </c>
      <c r="E987" s="16" t="s">
        <v>11</v>
      </c>
      <c r="F987" s="15" t="s">
        <v>28</v>
      </c>
      <c r="G987" s="17" t="s">
        <v>12</v>
      </c>
      <c r="H987" s="15" t="s">
        <v>74</v>
      </c>
      <c r="I987" s="18" t="s">
        <v>1145</v>
      </c>
      <c r="J987" s="19">
        <v>3</v>
      </c>
      <c r="K987" s="20">
        <v>600</v>
      </c>
      <c r="L987" s="19">
        <v>1800</v>
      </c>
      <c r="M987" s="21">
        <v>0.01</v>
      </c>
      <c r="N987" s="5">
        <v>1782</v>
      </c>
      <c r="O987" s="17" t="s">
        <v>13</v>
      </c>
      <c r="P987" s="15" t="s">
        <v>53</v>
      </c>
      <c r="Q987" s="17" t="str">
        <f t="shared" si="15"/>
        <v>Rail</v>
      </c>
      <c r="R987" s="17" t="str">
        <f>_xlfn.IFNA(VLOOKUP(F987,SalesReps,2,0),"UNKOWN")</f>
        <v>Sohail</v>
      </c>
    </row>
    <row r="988" spans="1:18">
      <c r="A988" s="12">
        <v>1970</v>
      </c>
      <c r="B988" s="13">
        <v>42957</v>
      </c>
      <c r="C988" s="14" t="s">
        <v>1106</v>
      </c>
      <c r="D988" s="15" t="s">
        <v>1076</v>
      </c>
      <c r="E988" s="16" t="s">
        <v>11</v>
      </c>
      <c r="F988" s="15" t="s">
        <v>28</v>
      </c>
      <c r="G988" s="17" t="s">
        <v>12</v>
      </c>
      <c r="H988" s="15" t="s">
        <v>51</v>
      </c>
      <c r="I988" s="18" t="s">
        <v>314</v>
      </c>
      <c r="J988" s="19">
        <v>11</v>
      </c>
      <c r="K988" s="20">
        <v>1320</v>
      </c>
      <c r="L988" s="19">
        <v>14520</v>
      </c>
      <c r="M988" s="21">
        <v>0.04</v>
      </c>
      <c r="N988" s="5">
        <v>13939.2</v>
      </c>
      <c r="O988" s="17" t="s">
        <v>13</v>
      </c>
      <c r="P988" s="15" t="s">
        <v>91</v>
      </c>
      <c r="Q988" s="17" t="str">
        <f t="shared" si="15"/>
        <v>Rail</v>
      </c>
      <c r="R988" s="17" t="str">
        <f>_xlfn.IFNA(VLOOKUP(F988,SalesReps,2,0),"UNKOWN")</f>
        <v>Sohail</v>
      </c>
    </row>
    <row r="989" spans="1:18">
      <c r="A989" s="12">
        <v>1971</v>
      </c>
      <c r="B989" s="13">
        <v>42957</v>
      </c>
      <c r="C989" s="14" t="s">
        <v>1106</v>
      </c>
      <c r="D989" s="15" t="s">
        <v>1076</v>
      </c>
      <c r="E989" s="16" t="s">
        <v>11</v>
      </c>
      <c r="F989" s="15" t="s">
        <v>28</v>
      </c>
      <c r="G989" s="17" t="s">
        <v>66</v>
      </c>
      <c r="H989" s="15" t="s">
        <v>125</v>
      </c>
      <c r="I989" s="18" t="s">
        <v>1146</v>
      </c>
      <c r="J989" s="19">
        <v>3</v>
      </c>
      <c r="K989" s="20">
        <v>8760</v>
      </c>
      <c r="L989" s="19">
        <v>26280</v>
      </c>
      <c r="M989" s="21">
        <v>0.01</v>
      </c>
      <c r="N989" s="5">
        <v>26017.200000000001</v>
      </c>
      <c r="O989" s="17" t="s">
        <v>13</v>
      </c>
      <c r="P989" s="15" t="s">
        <v>91</v>
      </c>
      <c r="Q989" s="17" t="str">
        <f t="shared" si="15"/>
        <v>Rail</v>
      </c>
      <c r="R989" s="17" t="str">
        <f>_xlfn.IFNA(VLOOKUP(F989,SalesReps,2,0),"UNKOWN")</f>
        <v>Sohail</v>
      </c>
    </row>
    <row r="990" spans="1:18">
      <c r="A990" s="12">
        <v>1972</v>
      </c>
      <c r="B990" s="13">
        <v>42957</v>
      </c>
      <c r="C990" s="14" t="s">
        <v>1106</v>
      </c>
      <c r="D990" s="15" t="s">
        <v>645</v>
      </c>
      <c r="E990" s="16" t="s">
        <v>11</v>
      </c>
      <c r="F990" s="15" t="s">
        <v>25</v>
      </c>
      <c r="G990" s="17" t="s">
        <v>12</v>
      </c>
      <c r="H990" s="15" t="s">
        <v>51</v>
      </c>
      <c r="I990" s="18" t="s">
        <v>1147</v>
      </c>
      <c r="J990" s="19">
        <v>5</v>
      </c>
      <c r="K990" s="20">
        <v>2100</v>
      </c>
      <c r="L990" s="19">
        <v>10500</v>
      </c>
      <c r="M990" s="21">
        <v>0.1</v>
      </c>
      <c r="N990" s="5">
        <v>9450</v>
      </c>
      <c r="O990" s="17" t="s">
        <v>15</v>
      </c>
      <c r="P990" s="15" t="s">
        <v>53</v>
      </c>
      <c r="Q990" s="17" t="str">
        <f t="shared" si="15"/>
        <v>Air</v>
      </c>
      <c r="R990" s="17" t="str">
        <f>_xlfn.IFNA(VLOOKUP(F990,SalesReps,2,0),"UNKOWN")</f>
        <v>Amit</v>
      </c>
    </row>
    <row r="991" spans="1:18">
      <c r="A991" s="12">
        <v>1973</v>
      </c>
      <c r="B991" s="13">
        <v>42958</v>
      </c>
      <c r="C991" s="14" t="s">
        <v>1106</v>
      </c>
      <c r="D991" s="15" t="s">
        <v>1148</v>
      </c>
      <c r="E991" s="16" t="s">
        <v>50</v>
      </c>
      <c r="F991" s="15" t="s">
        <v>28</v>
      </c>
      <c r="G991" s="17" t="s">
        <v>66</v>
      </c>
      <c r="H991" s="15" t="s">
        <v>82</v>
      </c>
      <c r="I991" s="18" t="s">
        <v>1149</v>
      </c>
      <c r="J991" s="19">
        <v>27</v>
      </c>
      <c r="K991" s="20">
        <v>2040</v>
      </c>
      <c r="L991" s="19">
        <v>55080</v>
      </c>
      <c r="M991" s="21">
        <v>0.09</v>
      </c>
      <c r="N991" s="5">
        <v>50122.8</v>
      </c>
      <c r="O991" s="17" t="s">
        <v>18</v>
      </c>
      <c r="P991" s="15" t="s">
        <v>49</v>
      </c>
      <c r="Q991" s="17" t="str">
        <f t="shared" si="15"/>
        <v>Air</v>
      </c>
      <c r="R991" s="17" t="str">
        <f>_xlfn.IFNA(VLOOKUP(F991,SalesReps,2,0),"UNKOWN")</f>
        <v>Sohail</v>
      </c>
    </row>
    <row r="992" spans="1:18">
      <c r="A992" s="12">
        <v>1974</v>
      </c>
      <c r="B992" s="13">
        <v>42958</v>
      </c>
      <c r="C992" s="14" t="s">
        <v>1106</v>
      </c>
      <c r="D992" s="15" t="s">
        <v>533</v>
      </c>
      <c r="E992" s="16" t="s">
        <v>7</v>
      </c>
      <c r="F992" s="15" t="s">
        <v>27</v>
      </c>
      <c r="G992" s="17" t="s">
        <v>12</v>
      </c>
      <c r="H992" s="15" t="s">
        <v>47</v>
      </c>
      <c r="I992" s="18" t="s">
        <v>1150</v>
      </c>
      <c r="J992" s="19">
        <v>23</v>
      </c>
      <c r="K992" s="20">
        <v>2460</v>
      </c>
      <c r="L992" s="19">
        <v>56580</v>
      </c>
      <c r="M992" s="21">
        <v>0.1</v>
      </c>
      <c r="N992" s="5">
        <v>50922</v>
      </c>
      <c r="O992" s="17" t="s">
        <v>15</v>
      </c>
      <c r="P992" s="15" t="s">
        <v>53</v>
      </c>
      <c r="Q992" s="17" t="str">
        <f t="shared" si="15"/>
        <v>Air</v>
      </c>
      <c r="R992" s="17" t="str">
        <f>_xlfn.IFNA(VLOOKUP(F992,SalesReps,2,0),"UNKOWN")</f>
        <v>Amit</v>
      </c>
    </row>
    <row r="993" spans="1:18">
      <c r="A993" s="12">
        <v>1975</v>
      </c>
      <c r="B993" s="13">
        <v>42958</v>
      </c>
      <c r="C993" s="14" t="s">
        <v>1106</v>
      </c>
      <c r="D993" s="15" t="s">
        <v>785</v>
      </c>
      <c r="E993" s="16" t="s">
        <v>101</v>
      </c>
      <c r="F993" s="15" t="s">
        <v>27</v>
      </c>
      <c r="G993" s="17" t="s">
        <v>8</v>
      </c>
      <c r="H993" s="15" t="s">
        <v>62</v>
      </c>
      <c r="I993" s="18" t="s">
        <v>1151</v>
      </c>
      <c r="J993" s="19">
        <v>46</v>
      </c>
      <c r="K993" s="20">
        <v>7560</v>
      </c>
      <c r="L993" s="19">
        <v>347760</v>
      </c>
      <c r="M993" s="21">
        <v>0.01</v>
      </c>
      <c r="N993" s="5">
        <v>344282.4</v>
      </c>
      <c r="O993" s="17" t="s">
        <v>9</v>
      </c>
      <c r="P993" s="15" t="s">
        <v>53</v>
      </c>
      <c r="Q993" s="17" t="str">
        <f t="shared" si="15"/>
        <v>Road</v>
      </c>
      <c r="R993" s="17" t="str">
        <f>_xlfn.IFNA(VLOOKUP(F993,SalesReps,2,0),"UNKOWN")</f>
        <v>Amit</v>
      </c>
    </row>
    <row r="994" spans="1:18">
      <c r="A994" s="12">
        <v>1976</v>
      </c>
      <c r="B994" s="13">
        <v>42958</v>
      </c>
      <c r="C994" s="14" t="s">
        <v>1106</v>
      </c>
      <c r="D994" s="15" t="s">
        <v>1068</v>
      </c>
      <c r="E994" s="16" t="s">
        <v>50</v>
      </c>
      <c r="F994" s="15" t="s">
        <v>25</v>
      </c>
      <c r="G994" s="17" t="s">
        <v>12</v>
      </c>
      <c r="H994" s="15" t="s">
        <v>114</v>
      </c>
      <c r="I994" s="18" t="s">
        <v>119</v>
      </c>
      <c r="J994" s="19">
        <v>2</v>
      </c>
      <c r="K994" s="20">
        <v>540</v>
      </c>
      <c r="L994" s="19">
        <v>1080</v>
      </c>
      <c r="M994" s="21">
        <v>7.0000000000000007E-2</v>
      </c>
      <c r="N994" s="5">
        <v>1004.4</v>
      </c>
      <c r="O994" s="17" t="s">
        <v>13</v>
      </c>
      <c r="P994" s="15" t="s">
        <v>64</v>
      </c>
      <c r="Q994" s="17" t="str">
        <f t="shared" si="15"/>
        <v>Rail</v>
      </c>
      <c r="R994" s="17" t="str">
        <f>_xlfn.IFNA(VLOOKUP(F994,SalesReps,2,0),"UNKOWN")</f>
        <v>Amit</v>
      </c>
    </row>
    <row r="995" spans="1:18">
      <c r="A995" s="12">
        <v>1977</v>
      </c>
      <c r="B995" s="13">
        <v>42958</v>
      </c>
      <c r="C995" s="14" t="s">
        <v>1106</v>
      </c>
      <c r="D995" s="15" t="s">
        <v>613</v>
      </c>
      <c r="E995" s="16" t="s">
        <v>7</v>
      </c>
      <c r="F995" s="15" t="s">
        <v>28</v>
      </c>
      <c r="G995" s="17" t="s">
        <v>12</v>
      </c>
      <c r="H995" s="15" t="s">
        <v>47</v>
      </c>
      <c r="I995" s="18" t="s">
        <v>275</v>
      </c>
      <c r="J995" s="19">
        <v>1</v>
      </c>
      <c r="K995" s="20">
        <v>1140</v>
      </c>
      <c r="L995" s="19">
        <v>1140</v>
      </c>
      <c r="M995" s="21">
        <v>0.05</v>
      </c>
      <c r="N995" s="5">
        <v>1083</v>
      </c>
      <c r="O995" s="17" t="s">
        <v>9</v>
      </c>
      <c r="P995" s="15" t="s">
        <v>60</v>
      </c>
      <c r="Q995" s="17" t="str">
        <f t="shared" si="15"/>
        <v>Road</v>
      </c>
      <c r="R995" s="17" t="str">
        <f>_xlfn.IFNA(VLOOKUP(F995,SalesReps,2,0),"UNKOWN")</f>
        <v>Sohail</v>
      </c>
    </row>
    <row r="996" spans="1:18">
      <c r="A996" s="12">
        <v>1978</v>
      </c>
      <c r="B996" s="13">
        <v>42958</v>
      </c>
      <c r="C996" s="14" t="s">
        <v>1106</v>
      </c>
      <c r="D996" s="15" t="s">
        <v>1152</v>
      </c>
      <c r="E996" s="16" t="s">
        <v>7</v>
      </c>
      <c r="F996" s="15" t="s">
        <v>28</v>
      </c>
      <c r="G996" s="17" t="s">
        <v>66</v>
      </c>
      <c r="H996" s="15" t="s">
        <v>199</v>
      </c>
      <c r="I996" s="18" t="s">
        <v>1153</v>
      </c>
      <c r="J996" s="19">
        <v>7</v>
      </c>
      <c r="K996" s="20">
        <v>7260</v>
      </c>
      <c r="L996" s="19">
        <v>50820</v>
      </c>
      <c r="M996" s="21">
        <v>0.09</v>
      </c>
      <c r="N996" s="5">
        <v>46246.2</v>
      </c>
      <c r="O996" s="17" t="s">
        <v>13</v>
      </c>
      <c r="P996" s="15" t="s">
        <v>49</v>
      </c>
      <c r="Q996" s="17" t="str">
        <f t="shared" si="15"/>
        <v>Rail</v>
      </c>
      <c r="R996" s="17" t="str">
        <f>_xlfn.IFNA(VLOOKUP(F996,SalesReps,2,0),"UNKOWN")</f>
        <v>Sohail</v>
      </c>
    </row>
    <row r="997" spans="1:18">
      <c r="A997" s="12">
        <v>1979</v>
      </c>
      <c r="B997" s="13">
        <v>42958</v>
      </c>
      <c r="C997" s="14" t="s">
        <v>1106</v>
      </c>
      <c r="D997" s="15" t="s">
        <v>1152</v>
      </c>
      <c r="E997" s="16" t="s">
        <v>7</v>
      </c>
      <c r="F997" s="15" t="s">
        <v>28</v>
      </c>
      <c r="G997" s="17" t="s">
        <v>8</v>
      </c>
      <c r="H997" s="15" t="s">
        <v>44</v>
      </c>
      <c r="I997" s="18" t="s">
        <v>273</v>
      </c>
      <c r="J997" s="19">
        <v>41</v>
      </c>
      <c r="K997" s="20">
        <v>1260</v>
      </c>
      <c r="L997" s="19">
        <v>51660</v>
      </c>
      <c r="M997" s="21">
        <v>0.01</v>
      </c>
      <c r="N997" s="5">
        <v>51143.4</v>
      </c>
      <c r="O997" s="17" t="s">
        <v>13</v>
      </c>
      <c r="P997" s="15" t="s">
        <v>79</v>
      </c>
      <c r="Q997" s="17" t="str">
        <f t="shared" si="15"/>
        <v>Rail</v>
      </c>
      <c r="R997" s="17" t="str">
        <f>_xlfn.IFNA(VLOOKUP(F997,SalesReps,2,0),"UNKOWN")</f>
        <v>Sohail</v>
      </c>
    </row>
    <row r="998" spans="1:18">
      <c r="A998" s="12">
        <v>1980</v>
      </c>
      <c r="B998" s="13">
        <v>42958</v>
      </c>
      <c r="C998" s="14" t="s">
        <v>1106</v>
      </c>
      <c r="D998" s="15" t="s">
        <v>1152</v>
      </c>
      <c r="E998" s="16" t="s">
        <v>7</v>
      </c>
      <c r="F998" s="15" t="s">
        <v>28</v>
      </c>
      <c r="G998" s="17" t="s">
        <v>8</v>
      </c>
      <c r="H998" s="15" t="s">
        <v>62</v>
      </c>
      <c r="I998" s="18" t="s">
        <v>473</v>
      </c>
      <c r="J998" s="19">
        <v>46</v>
      </c>
      <c r="K998" s="20">
        <v>1260</v>
      </c>
      <c r="L998" s="19">
        <v>57960</v>
      </c>
      <c r="M998" s="21">
        <v>0.1</v>
      </c>
      <c r="N998" s="5">
        <v>52164</v>
      </c>
      <c r="O998" s="17" t="s">
        <v>13</v>
      </c>
      <c r="P998" s="15" t="s">
        <v>53</v>
      </c>
      <c r="Q998" s="17" t="str">
        <f t="shared" si="15"/>
        <v>Rail</v>
      </c>
      <c r="R998" s="17" t="str">
        <f>_xlfn.IFNA(VLOOKUP(F998,SalesReps,2,0),"UNKOWN")</f>
        <v>Sohail</v>
      </c>
    </row>
    <row r="999" spans="1:18">
      <c r="A999" s="12">
        <v>1981</v>
      </c>
      <c r="B999" s="13">
        <v>42959</v>
      </c>
      <c r="C999" s="14" t="s">
        <v>1106</v>
      </c>
      <c r="D999" s="15" t="s">
        <v>682</v>
      </c>
      <c r="E999" s="16" t="s">
        <v>101</v>
      </c>
      <c r="F999" s="15" t="s">
        <v>25</v>
      </c>
      <c r="G999" s="17" t="s">
        <v>12</v>
      </c>
      <c r="H999" s="15" t="s">
        <v>51</v>
      </c>
      <c r="I999" s="18" t="s">
        <v>1154</v>
      </c>
      <c r="J999" s="19">
        <v>11</v>
      </c>
      <c r="K999" s="20">
        <v>1740</v>
      </c>
      <c r="L999" s="19">
        <v>19140</v>
      </c>
      <c r="M999" s="21">
        <v>7.0000000000000007E-2</v>
      </c>
      <c r="N999" s="5">
        <v>17800.2</v>
      </c>
      <c r="O999" s="17" t="s">
        <v>18</v>
      </c>
      <c r="P999" s="15" t="s">
        <v>53</v>
      </c>
      <c r="Q999" s="17" t="str">
        <f t="shared" si="15"/>
        <v>Air</v>
      </c>
      <c r="R999" s="17" t="str">
        <f>_xlfn.IFNA(VLOOKUP(F999,SalesReps,2,0),"UNKOWN")</f>
        <v>Amit</v>
      </c>
    </row>
    <row r="1000" spans="1:18">
      <c r="A1000" s="12">
        <v>1982</v>
      </c>
      <c r="B1000" s="13">
        <v>42959</v>
      </c>
      <c r="C1000" s="14" t="s">
        <v>1106</v>
      </c>
      <c r="D1000" s="15" t="s">
        <v>757</v>
      </c>
      <c r="E1000" s="16" t="s">
        <v>7</v>
      </c>
      <c r="F1000" s="15" t="s">
        <v>25</v>
      </c>
      <c r="G1000" s="17" t="s">
        <v>12</v>
      </c>
      <c r="H1000" s="15" t="s">
        <v>128</v>
      </c>
      <c r="I1000" s="18" t="s">
        <v>1155</v>
      </c>
      <c r="J1000" s="19">
        <v>27</v>
      </c>
      <c r="K1000" s="20">
        <v>900</v>
      </c>
      <c r="L1000" s="19">
        <v>24300</v>
      </c>
      <c r="M1000" s="21">
        <v>0.04</v>
      </c>
      <c r="N1000" s="5">
        <v>23328</v>
      </c>
      <c r="O1000" s="17" t="s">
        <v>13</v>
      </c>
      <c r="P1000" s="15" t="s">
        <v>53</v>
      </c>
      <c r="Q1000" s="17" t="str">
        <f t="shared" si="15"/>
        <v>Rail</v>
      </c>
      <c r="R1000" s="17" t="str">
        <f>_xlfn.IFNA(VLOOKUP(F1000,SalesReps,2,0),"UNKOWN")</f>
        <v>Amit</v>
      </c>
    </row>
    <row r="1001" spans="1:18">
      <c r="A1001" s="12">
        <v>1983</v>
      </c>
      <c r="B1001" s="13">
        <v>42959</v>
      </c>
      <c r="C1001" s="14" t="s">
        <v>1106</v>
      </c>
      <c r="D1001" s="15" t="s">
        <v>757</v>
      </c>
      <c r="E1001" s="16" t="s">
        <v>7</v>
      </c>
      <c r="F1001" s="15" t="s">
        <v>25</v>
      </c>
      <c r="G1001" s="17" t="s">
        <v>8</v>
      </c>
      <c r="H1001" s="15" t="s">
        <v>70</v>
      </c>
      <c r="I1001" s="18" t="s">
        <v>288</v>
      </c>
      <c r="J1001" s="19">
        <v>22</v>
      </c>
      <c r="K1001" s="20">
        <v>16260</v>
      </c>
      <c r="L1001" s="19">
        <v>357720</v>
      </c>
      <c r="M1001" s="21">
        <v>0.1</v>
      </c>
      <c r="N1001" s="5">
        <v>321948</v>
      </c>
      <c r="O1001" s="17" t="s">
        <v>13</v>
      </c>
      <c r="P1001" s="15" t="s">
        <v>53</v>
      </c>
      <c r="Q1001" s="17" t="str">
        <f t="shared" si="15"/>
        <v>Rail</v>
      </c>
      <c r="R1001" s="17" t="str">
        <f>_xlfn.IFNA(VLOOKUP(F1001,SalesReps,2,0),"UNKOWN")</f>
        <v>Amit</v>
      </c>
    </row>
    <row r="1002" spans="1:18">
      <c r="A1002" s="12">
        <v>1984</v>
      </c>
      <c r="B1002" s="13">
        <v>42959</v>
      </c>
      <c r="C1002" s="14" t="s">
        <v>1106</v>
      </c>
      <c r="D1002" s="15" t="s">
        <v>1156</v>
      </c>
      <c r="E1002" s="16" t="s">
        <v>101</v>
      </c>
      <c r="F1002" s="15" t="s">
        <v>27</v>
      </c>
      <c r="G1002" s="17" t="s">
        <v>12</v>
      </c>
      <c r="H1002" s="15" t="s">
        <v>74</v>
      </c>
      <c r="I1002" s="18" t="s">
        <v>1157</v>
      </c>
      <c r="J1002" s="19">
        <v>21</v>
      </c>
      <c r="K1002" s="20">
        <v>180</v>
      </c>
      <c r="L1002" s="19">
        <v>3780</v>
      </c>
      <c r="M1002" s="21">
        <v>0</v>
      </c>
      <c r="N1002" s="5">
        <v>3780</v>
      </c>
      <c r="O1002" s="17" t="s">
        <v>9</v>
      </c>
      <c r="P1002" s="15" t="s">
        <v>53</v>
      </c>
      <c r="Q1002" s="17" t="str">
        <f t="shared" si="15"/>
        <v>Road</v>
      </c>
      <c r="R1002" s="17" t="str">
        <f>_xlfn.IFNA(VLOOKUP(F1002,SalesReps,2,0),"UNKOWN")</f>
        <v>Amit</v>
      </c>
    </row>
    <row r="1003" spans="1:18">
      <c r="A1003" s="12">
        <v>1985</v>
      </c>
      <c r="B1003" s="13">
        <v>42959</v>
      </c>
      <c r="C1003" s="14" t="s">
        <v>1106</v>
      </c>
      <c r="D1003" s="15" t="s">
        <v>1158</v>
      </c>
      <c r="E1003" s="16" t="s">
        <v>50</v>
      </c>
      <c r="F1003" s="15" t="s">
        <v>30</v>
      </c>
      <c r="G1003" s="17" t="s">
        <v>12</v>
      </c>
      <c r="H1003" s="15" t="s">
        <v>114</v>
      </c>
      <c r="I1003" s="18" t="s">
        <v>619</v>
      </c>
      <c r="J1003" s="19">
        <v>3</v>
      </c>
      <c r="K1003" s="20">
        <v>2640</v>
      </c>
      <c r="L1003" s="19">
        <v>7920</v>
      </c>
      <c r="M1003" s="21">
        <v>0.03</v>
      </c>
      <c r="N1003" s="5">
        <v>7682.4</v>
      </c>
      <c r="O1003" s="17" t="s">
        <v>9</v>
      </c>
      <c r="P1003" s="15" t="s">
        <v>64</v>
      </c>
      <c r="Q1003" s="17" t="str">
        <f t="shared" si="15"/>
        <v>Road</v>
      </c>
      <c r="R1003" s="17" t="str">
        <f>_xlfn.IFNA(VLOOKUP(F1003,SalesReps,2,0),"UNKOWN")</f>
        <v>Sohail</v>
      </c>
    </row>
    <row r="1004" spans="1:18">
      <c r="A1004" s="12">
        <v>1986</v>
      </c>
      <c r="B1004" s="13">
        <v>42959</v>
      </c>
      <c r="C1004" s="14" t="s">
        <v>1106</v>
      </c>
      <c r="D1004" s="15" t="s">
        <v>625</v>
      </c>
      <c r="E1004" s="16" t="s">
        <v>11</v>
      </c>
      <c r="F1004" s="15" t="s">
        <v>25</v>
      </c>
      <c r="G1004" s="17" t="s">
        <v>12</v>
      </c>
      <c r="H1004" s="15" t="s">
        <v>47</v>
      </c>
      <c r="I1004" s="18" t="s">
        <v>182</v>
      </c>
      <c r="J1004" s="19">
        <v>41</v>
      </c>
      <c r="K1004" s="20">
        <v>600</v>
      </c>
      <c r="L1004" s="19">
        <v>24600</v>
      </c>
      <c r="M1004" s="21">
        <v>0.06</v>
      </c>
      <c r="N1004" s="5">
        <v>23124</v>
      </c>
      <c r="O1004" s="17" t="s">
        <v>84</v>
      </c>
      <c r="P1004" s="15" t="s">
        <v>53</v>
      </c>
      <c r="Q1004" s="17" t="str">
        <f t="shared" si="15"/>
        <v>UNKOWN</v>
      </c>
      <c r="R1004" s="17" t="str">
        <f>_xlfn.IFNA(VLOOKUP(F1004,SalesReps,2,0),"UNKOWN")</f>
        <v>Amit</v>
      </c>
    </row>
    <row r="1005" spans="1:18">
      <c r="A1005" s="12">
        <v>1987</v>
      </c>
      <c r="B1005" s="13">
        <v>42960</v>
      </c>
      <c r="C1005" s="14" t="s">
        <v>1106</v>
      </c>
      <c r="D1005" s="15" t="s">
        <v>520</v>
      </c>
      <c r="E1005" s="16" t="s">
        <v>7</v>
      </c>
      <c r="F1005" s="15" t="s">
        <v>30</v>
      </c>
      <c r="G1005" s="17" t="s">
        <v>12</v>
      </c>
      <c r="H1005" s="15" t="s">
        <v>107</v>
      </c>
      <c r="I1005" s="18" t="s">
        <v>781</v>
      </c>
      <c r="J1005" s="19">
        <v>41</v>
      </c>
      <c r="K1005" s="20">
        <v>240</v>
      </c>
      <c r="L1005" s="19">
        <v>9840</v>
      </c>
      <c r="M1005" s="21">
        <v>0</v>
      </c>
      <c r="N1005" s="5">
        <v>9840</v>
      </c>
      <c r="O1005" s="17" t="s">
        <v>13</v>
      </c>
      <c r="P1005" s="15" t="s">
        <v>49</v>
      </c>
      <c r="Q1005" s="17" t="str">
        <f t="shared" si="15"/>
        <v>Rail</v>
      </c>
      <c r="R1005" s="17" t="str">
        <f>_xlfn.IFNA(VLOOKUP(F1005,SalesReps,2,0),"UNKOWN")</f>
        <v>Sohail</v>
      </c>
    </row>
    <row r="1006" spans="1:18">
      <c r="A1006" s="12">
        <v>1988</v>
      </c>
      <c r="B1006" s="13">
        <v>42960</v>
      </c>
      <c r="C1006" s="14" t="s">
        <v>1106</v>
      </c>
      <c r="D1006" s="15" t="s">
        <v>1159</v>
      </c>
      <c r="E1006" s="16" t="s">
        <v>11</v>
      </c>
      <c r="F1006" s="15" t="s">
        <v>25</v>
      </c>
      <c r="G1006" s="17" t="s">
        <v>12</v>
      </c>
      <c r="H1006" s="15" t="s">
        <v>55</v>
      </c>
      <c r="I1006" s="18" t="s">
        <v>943</v>
      </c>
      <c r="J1006" s="19">
        <v>47</v>
      </c>
      <c r="K1006" s="20">
        <v>10080</v>
      </c>
      <c r="L1006" s="19">
        <v>473760</v>
      </c>
      <c r="M1006" s="21">
        <v>0.05</v>
      </c>
      <c r="N1006" s="5">
        <v>450072</v>
      </c>
      <c r="O1006" s="17" t="s">
        <v>84</v>
      </c>
      <c r="P1006" s="15" t="s">
        <v>53</v>
      </c>
      <c r="Q1006" s="17" t="str">
        <f t="shared" si="15"/>
        <v>UNKOWN</v>
      </c>
      <c r="R1006" s="17" t="str">
        <f>_xlfn.IFNA(VLOOKUP(F1006,SalesReps,2,0),"UNKOWN")</f>
        <v>Amit</v>
      </c>
    </row>
    <row r="1007" spans="1:18">
      <c r="A1007" s="12">
        <v>1989</v>
      </c>
      <c r="B1007" s="13">
        <v>42960</v>
      </c>
      <c r="C1007" s="14" t="s">
        <v>1106</v>
      </c>
      <c r="D1007" s="15" t="s">
        <v>1159</v>
      </c>
      <c r="E1007" s="16" t="s">
        <v>11</v>
      </c>
      <c r="F1007" s="15" t="s">
        <v>25</v>
      </c>
      <c r="G1007" s="17" t="s">
        <v>8</v>
      </c>
      <c r="H1007" s="15" t="s">
        <v>62</v>
      </c>
      <c r="I1007" s="18" t="s">
        <v>1041</v>
      </c>
      <c r="J1007" s="19">
        <v>43</v>
      </c>
      <c r="K1007" s="20">
        <v>11760</v>
      </c>
      <c r="L1007" s="19">
        <v>505680</v>
      </c>
      <c r="M1007" s="21">
        <v>7.0000000000000007E-2</v>
      </c>
      <c r="N1007" s="5">
        <v>470282.4</v>
      </c>
      <c r="O1007" s="17" t="s">
        <v>84</v>
      </c>
      <c r="P1007" s="15" t="s">
        <v>53</v>
      </c>
      <c r="Q1007" s="17" t="str">
        <f t="shared" si="15"/>
        <v>UNKOWN</v>
      </c>
      <c r="R1007" s="17" t="str">
        <f>_xlfn.IFNA(VLOOKUP(F1007,SalesReps,2,0),"UNKOWN")</f>
        <v>Amit</v>
      </c>
    </row>
    <row r="1008" spans="1:18">
      <c r="A1008" s="12">
        <v>1990</v>
      </c>
      <c r="B1008" s="13">
        <v>42960</v>
      </c>
      <c r="C1008" s="14" t="s">
        <v>1106</v>
      </c>
      <c r="D1008" s="15" t="s">
        <v>531</v>
      </c>
      <c r="E1008" s="16" t="s">
        <v>7</v>
      </c>
      <c r="F1008" s="15" t="s">
        <v>30</v>
      </c>
      <c r="G1008" s="17" t="s">
        <v>12</v>
      </c>
      <c r="H1008" s="15" t="s">
        <v>114</v>
      </c>
      <c r="I1008" s="18" t="s">
        <v>1160</v>
      </c>
      <c r="J1008" s="19">
        <v>40</v>
      </c>
      <c r="K1008" s="20">
        <v>1020</v>
      </c>
      <c r="L1008" s="19">
        <v>40800</v>
      </c>
      <c r="M1008" s="21">
        <v>7.0000000000000007E-2</v>
      </c>
      <c r="N1008" s="5">
        <v>37944</v>
      </c>
      <c r="O1008" s="17" t="s">
        <v>84</v>
      </c>
      <c r="P1008" s="15" t="s">
        <v>79</v>
      </c>
      <c r="Q1008" s="17" t="str">
        <f t="shared" si="15"/>
        <v>UNKOWN</v>
      </c>
      <c r="R1008" s="17" t="str">
        <f>_xlfn.IFNA(VLOOKUP(F1008,SalesReps,2,0),"UNKOWN")</f>
        <v>Sohail</v>
      </c>
    </row>
    <row r="1009" spans="1:18">
      <c r="A1009" s="12">
        <v>1991</v>
      </c>
      <c r="B1009" s="13">
        <v>42960</v>
      </c>
      <c r="C1009" s="14" t="s">
        <v>1106</v>
      </c>
      <c r="D1009" s="15" t="s">
        <v>531</v>
      </c>
      <c r="E1009" s="16" t="s">
        <v>7</v>
      </c>
      <c r="F1009" s="15" t="s">
        <v>30</v>
      </c>
      <c r="G1009" s="17" t="s">
        <v>12</v>
      </c>
      <c r="H1009" s="15" t="s">
        <v>47</v>
      </c>
      <c r="I1009" s="18" t="s">
        <v>1161</v>
      </c>
      <c r="J1009" s="19">
        <v>22</v>
      </c>
      <c r="K1009" s="20">
        <v>3360</v>
      </c>
      <c r="L1009" s="19">
        <v>73920</v>
      </c>
      <c r="M1009" s="21">
        <v>0.01</v>
      </c>
      <c r="N1009" s="5">
        <v>73180.800000000003</v>
      </c>
      <c r="O1009" s="17" t="s">
        <v>84</v>
      </c>
      <c r="P1009" s="15" t="s">
        <v>49</v>
      </c>
      <c r="Q1009" s="17" t="str">
        <f t="shared" si="15"/>
        <v>UNKOWN</v>
      </c>
      <c r="R1009" s="17" t="str">
        <f>_xlfn.IFNA(VLOOKUP(F1009,SalesReps,2,0),"UNKOWN")</f>
        <v>Sohail</v>
      </c>
    </row>
    <row r="1010" spans="1:18">
      <c r="A1010" s="12">
        <v>1992</v>
      </c>
      <c r="B1010" s="13">
        <v>42960</v>
      </c>
      <c r="C1010" s="14" t="s">
        <v>1106</v>
      </c>
      <c r="D1010" s="15" t="s">
        <v>531</v>
      </c>
      <c r="E1010" s="16" t="s">
        <v>7</v>
      </c>
      <c r="F1010" s="15" t="s">
        <v>30</v>
      </c>
      <c r="G1010" s="17" t="s">
        <v>12</v>
      </c>
      <c r="H1010" s="15" t="s">
        <v>55</v>
      </c>
      <c r="I1010" s="18" t="s">
        <v>1162</v>
      </c>
      <c r="J1010" s="19">
        <v>45</v>
      </c>
      <c r="K1010" s="20">
        <v>4740</v>
      </c>
      <c r="L1010" s="19">
        <v>213300</v>
      </c>
      <c r="M1010" s="21">
        <v>0.03</v>
      </c>
      <c r="N1010" s="5">
        <v>206901</v>
      </c>
      <c r="O1010" s="17" t="s">
        <v>84</v>
      </c>
      <c r="P1010" s="15" t="s">
        <v>53</v>
      </c>
      <c r="Q1010" s="17" t="str">
        <f t="shared" si="15"/>
        <v>UNKOWN</v>
      </c>
      <c r="R1010" s="17" t="str">
        <f>_xlfn.IFNA(VLOOKUP(F1010,SalesReps,2,0),"UNKOWN")</f>
        <v>Sohail</v>
      </c>
    </row>
    <row r="1011" spans="1:18">
      <c r="A1011" s="12">
        <v>1993</v>
      </c>
      <c r="B1011" s="13">
        <v>42960</v>
      </c>
      <c r="C1011" s="14" t="s">
        <v>1106</v>
      </c>
      <c r="D1011" s="15" t="s">
        <v>520</v>
      </c>
      <c r="E1011" s="16" t="s">
        <v>7</v>
      </c>
      <c r="F1011" s="15" t="s">
        <v>30</v>
      </c>
      <c r="G1011" s="17" t="s">
        <v>12</v>
      </c>
      <c r="H1011" s="15" t="s">
        <v>47</v>
      </c>
      <c r="I1011" s="18" t="s">
        <v>1163</v>
      </c>
      <c r="J1011" s="19">
        <v>21</v>
      </c>
      <c r="K1011" s="20">
        <v>420</v>
      </c>
      <c r="L1011" s="19">
        <v>8820</v>
      </c>
      <c r="M1011" s="21">
        <v>0.01</v>
      </c>
      <c r="N1011" s="5">
        <v>8731.7999999999993</v>
      </c>
      <c r="O1011" s="17" t="s">
        <v>13</v>
      </c>
      <c r="P1011" s="15" t="s">
        <v>53</v>
      </c>
      <c r="Q1011" s="17" t="str">
        <f t="shared" si="15"/>
        <v>Rail</v>
      </c>
      <c r="R1011" s="17" t="str">
        <f>_xlfn.IFNA(VLOOKUP(F1011,SalesReps,2,0),"UNKOWN")</f>
        <v>Sohail</v>
      </c>
    </row>
    <row r="1012" spans="1:18">
      <c r="A1012" s="12">
        <v>1994</v>
      </c>
      <c r="B1012" s="13">
        <v>42961</v>
      </c>
      <c r="C1012" s="14" t="s">
        <v>1106</v>
      </c>
      <c r="D1012" s="15" t="s">
        <v>389</v>
      </c>
      <c r="E1012" s="16" t="s">
        <v>11</v>
      </c>
      <c r="F1012" s="15" t="s">
        <v>30</v>
      </c>
      <c r="G1012" s="17" t="s">
        <v>12</v>
      </c>
      <c r="H1012" s="15" t="s">
        <v>51</v>
      </c>
      <c r="I1012" s="18" t="s">
        <v>122</v>
      </c>
      <c r="J1012" s="19">
        <v>22</v>
      </c>
      <c r="K1012" s="20">
        <v>720</v>
      </c>
      <c r="L1012" s="19">
        <v>15840</v>
      </c>
      <c r="M1012" s="21">
        <v>0.03</v>
      </c>
      <c r="N1012" s="5">
        <v>15364.8</v>
      </c>
      <c r="O1012" s="17" t="s">
        <v>18</v>
      </c>
      <c r="P1012" s="15" t="s">
        <v>49</v>
      </c>
      <c r="Q1012" s="17" t="str">
        <f t="shared" si="15"/>
        <v>Air</v>
      </c>
      <c r="R1012" s="17" t="str">
        <f>_xlfn.IFNA(VLOOKUP(F1012,SalesReps,2,0),"UNKOWN")</f>
        <v>Sohail</v>
      </c>
    </row>
    <row r="1013" spans="1:18">
      <c r="A1013" s="12">
        <v>1995</v>
      </c>
      <c r="B1013" s="13">
        <v>42961</v>
      </c>
      <c r="C1013" s="14" t="s">
        <v>1106</v>
      </c>
      <c r="D1013" s="15" t="s">
        <v>1164</v>
      </c>
      <c r="E1013" s="16" t="s">
        <v>11</v>
      </c>
      <c r="F1013" s="15" t="s">
        <v>28</v>
      </c>
      <c r="G1013" s="17" t="s">
        <v>8</v>
      </c>
      <c r="H1013" s="15" t="s">
        <v>62</v>
      </c>
      <c r="I1013" s="18" t="s">
        <v>511</v>
      </c>
      <c r="J1013" s="19">
        <v>27</v>
      </c>
      <c r="K1013" s="20">
        <v>12360</v>
      </c>
      <c r="L1013" s="19">
        <v>333720</v>
      </c>
      <c r="M1013" s="21">
        <v>0.06</v>
      </c>
      <c r="N1013" s="5">
        <v>313696.8</v>
      </c>
      <c r="O1013" s="17" t="s">
        <v>9</v>
      </c>
      <c r="P1013" s="15" t="s">
        <v>53</v>
      </c>
      <c r="Q1013" s="17" t="str">
        <f t="shared" si="15"/>
        <v>Road</v>
      </c>
      <c r="R1013" s="17" t="str">
        <f>_xlfn.IFNA(VLOOKUP(F1013,SalesReps,2,0),"UNKOWN")</f>
        <v>Sohail</v>
      </c>
    </row>
    <row r="1014" spans="1:18">
      <c r="A1014" s="12">
        <v>1996</v>
      </c>
      <c r="B1014" s="13">
        <v>42961</v>
      </c>
      <c r="C1014" s="14" t="s">
        <v>1106</v>
      </c>
      <c r="D1014" s="15" t="s">
        <v>694</v>
      </c>
      <c r="E1014" s="16" t="s">
        <v>11</v>
      </c>
      <c r="F1014" s="15" t="s">
        <v>25</v>
      </c>
      <c r="G1014" s="17" t="s">
        <v>66</v>
      </c>
      <c r="H1014" s="15" t="s">
        <v>82</v>
      </c>
      <c r="I1014" s="18" t="s">
        <v>1165</v>
      </c>
      <c r="J1014" s="19">
        <v>47</v>
      </c>
      <c r="K1014" s="20">
        <v>6360</v>
      </c>
      <c r="L1014" s="19">
        <v>298920</v>
      </c>
      <c r="M1014" s="21">
        <v>0.01</v>
      </c>
      <c r="N1014" s="5">
        <v>295930.8</v>
      </c>
      <c r="O1014" s="17" t="s">
        <v>13</v>
      </c>
      <c r="P1014" s="15" t="s">
        <v>53</v>
      </c>
      <c r="Q1014" s="17" t="str">
        <f t="shared" si="15"/>
        <v>Rail</v>
      </c>
      <c r="R1014" s="17" t="str">
        <f>_xlfn.IFNA(VLOOKUP(F1014,SalesReps,2,0),"UNKOWN")</f>
        <v>Amit</v>
      </c>
    </row>
    <row r="1015" spans="1:18">
      <c r="A1015" s="12">
        <v>1997</v>
      </c>
      <c r="B1015" s="13">
        <v>42961</v>
      </c>
      <c r="C1015" s="14" t="s">
        <v>1106</v>
      </c>
      <c r="D1015" s="15" t="s">
        <v>694</v>
      </c>
      <c r="E1015" s="16" t="s">
        <v>11</v>
      </c>
      <c r="F1015" s="15" t="s">
        <v>25</v>
      </c>
      <c r="G1015" s="17" t="s">
        <v>66</v>
      </c>
      <c r="H1015" s="15" t="s">
        <v>125</v>
      </c>
      <c r="I1015" s="18" t="s">
        <v>1166</v>
      </c>
      <c r="J1015" s="19">
        <v>12</v>
      </c>
      <c r="K1015" s="20">
        <v>1920</v>
      </c>
      <c r="L1015" s="19">
        <v>23040</v>
      </c>
      <c r="M1015" s="21">
        <v>0.05</v>
      </c>
      <c r="N1015" s="5">
        <v>21888</v>
      </c>
      <c r="O1015" s="17" t="s">
        <v>13</v>
      </c>
      <c r="P1015" s="15" t="s">
        <v>46</v>
      </c>
      <c r="Q1015" s="17" t="str">
        <f t="shared" si="15"/>
        <v>Rail</v>
      </c>
      <c r="R1015" s="17" t="str">
        <f>_xlfn.IFNA(VLOOKUP(F1015,SalesReps,2,0),"UNKOWN")</f>
        <v>Amit</v>
      </c>
    </row>
    <row r="1016" spans="1:18">
      <c r="A1016" s="12">
        <v>1998</v>
      </c>
      <c r="B1016" s="13">
        <v>42962</v>
      </c>
      <c r="C1016" s="14" t="s">
        <v>1106</v>
      </c>
      <c r="D1016" s="15" t="s">
        <v>1167</v>
      </c>
      <c r="E1016" s="16" t="s">
        <v>101</v>
      </c>
      <c r="F1016" s="15" t="s">
        <v>28</v>
      </c>
      <c r="G1016" s="17" t="s">
        <v>12</v>
      </c>
      <c r="H1016" s="15" t="s">
        <v>55</v>
      </c>
      <c r="I1016" s="18" t="s">
        <v>1168</v>
      </c>
      <c r="J1016" s="19">
        <v>35</v>
      </c>
      <c r="K1016" s="20">
        <v>1260</v>
      </c>
      <c r="L1016" s="19">
        <v>44100</v>
      </c>
      <c r="M1016" s="21">
        <v>7.0000000000000007E-2</v>
      </c>
      <c r="N1016" s="5">
        <v>41013</v>
      </c>
      <c r="O1016" s="17" t="s">
        <v>84</v>
      </c>
      <c r="P1016" s="15" t="s">
        <v>64</v>
      </c>
      <c r="Q1016" s="17" t="str">
        <f t="shared" si="15"/>
        <v>UNKOWN</v>
      </c>
      <c r="R1016" s="17" t="str">
        <f>_xlfn.IFNA(VLOOKUP(F1016,SalesReps,2,0),"UNKOWN")</f>
        <v>Sohail</v>
      </c>
    </row>
    <row r="1017" spans="1:18">
      <c r="A1017" s="12">
        <v>1999</v>
      </c>
      <c r="B1017" s="13">
        <v>42962</v>
      </c>
      <c r="C1017" s="14" t="s">
        <v>1106</v>
      </c>
      <c r="D1017" s="15" t="s">
        <v>399</v>
      </c>
      <c r="E1017" s="16" t="s">
        <v>101</v>
      </c>
      <c r="F1017" s="15" t="s">
        <v>28</v>
      </c>
      <c r="G1017" s="17" t="s">
        <v>66</v>
      </c>
      <c r="H1017" s="15" t="s">
        <v>67</v>
      </c>
      <c r="I1017" s="18" t="s">
        <v>940</v>
      </c>
      <c r="J1017" s="19">
        <v>1</v>
      </c>
      <c r="K1017" s="20">
        <v>19260</v>
      </c>
      <c r="L1017" s="19">
        <v>19260</v>
      </c>
      <c r="M1017" s="21">
        <v>0.02</v>
      </c>
      <c r="N1017" s="5">
        <v>18874.8</v>
      </c>
      <c r="O1017" s="17" t="s">
        <v>84</v>
      </c>
      <c r="P1017" s="15" t="s">
        <v>64</v>
      </c>
      <c r="Q1017" s="17" t="str">
        <f t="shared" si="15"/>
        <v>UNKOWN</v>
      </c>
      <c r="R1017" s="17" t="str">
        <f>_xlfn.IFNA(VLOOKUP(F1017,SalesReps,2,0),"UNKOWN")</f>
        <v>Sohail</v>
      </c>
    </row>
    <row r="1018" spans="1:18">
      <c r="A1018" s="22">
        <v>2000</v>
      </c>
      <c r="B1018" s="23">
        <v>42962</v>
      </c>
      <c r="C1018" s="24" t="s">
        <v>1106</v>
      </c>
      <c r="D1018" s="25" t="s">
        <v>399</v>
      </c>
      <c r="E1018" s="26" t="s">
        <v>101</v>
      </c>
      <c r="F1018" s="25" t="s">
        <v>28</v>
      </c>
      <c r="G1018" s="27" t="s">
        <v>12</v>
      </c>
      <c r="H1018" s="25" t="s">
        <v>51</v>
      </c>
      <c r="I1018" s="28" t="s">
        <v>377</v>
      </c>
      <c r="J1018" s="29">
        <v>48</v>
      </c>
      <c r="K1018" s="30">
        <v>180</v>
      </c>
      <c r="L1018" s="29">
        <v>8640</v>
      </c>
      <c r="M1018" s="31">
        <v>0.06</v>
      </c>
      <c r="N1018" s="32">
        <v>8121.6</v>
      </c>
      <c r="O1018" s="27" t="s">
        <v>84</v>
      </c>
      <c r="P1018" s="25" t="s">
        <v>53</v>
      </c>
      <c r="Q1018" s="17" t="str">
        <f t="shared" si="15"/>
        <v>UNKOWN</v>
      </c>
      <c r="R1018" s="17" t="str">
        <f>_xlfn.IFNA(VLOOKUP(F1018,SalesReps,2,0),"UNKOWN")</f>
        <v>Sohail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S1 Case Study</vt:lpstr>
      <vt:lpstr>S4 Case Study (b)</vt:lpstr>
      <vt:lpstr>S4 Case Study</vt:lpstr>
      <vt:lpstr>S2 Case Study</vt:lpstr>
      <vt:lpstr>'S4 Case Study'!Criteria</vt:lpstr>
      <vt:lpstr>CustomerName</vt:lpstr>
      <vt:lpstr>CustomerNm</vt:lpstr>
      <vt:lpstr>FinalPrc</vt:lpstr>
      <vt:lpstr>FinalPrice</vt:lpstr>
      <vt:lpstr>Order_Col</vt:lpstr>
      <vt:lpstr>Orders</vt:lpstr>
      <vt:lpstr>OrderTbl</vt:lpstr>
      <vt:lpstr>PrdctName</vt:lpstr>
      <vt:lpstr>ProductCategory</vt:lpstr>
      <vt:lpstr>Region</vt:lpstr>
      <vt:lpstr>Sales</vt:lpstr>
      <vt:lpstr>SalesReps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Mthulisi Moyo</dc:creator>
  <cp:lastModifiedBy>Mthulisi Moyo</cp:lastModifiedBy>
  <dcterms:created xsi:type="dcterms:W3CDTF">2018-11-06T14:38:29Z</dcterms:created>
  <dcterms:modified xsi:type="dcterms:W3CDTF">2018-11-06T15:17:55Z</dcterms:modified>
</cp:coreProperties>
</file>