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70" yWindow="180" windowWidth="18150" windowHeight="11490" tabRatio="876"/>
  </bookViews>
  <sheets>
    <sheet name="Online Dealboard" sheetId="1" r:id="rId1"/>
    <sheet name="Transaction Type" sheetId="13" r:id="rId2"/>
    <sheet name="Account Maintainance Type" sheetId="23" r:id="rId3"/>
    <sheet name="Transaction Unit Type" sheetId="14" r:id="rId4"/>
    <sheet name="Workflow Status" sheetId="16" r:id="rId5"/>
    <sheet name="Sample Mock Up" sheetId="21" r:id="rId6"/>
  </sheets>
  <externalReferences>
    <externalReference r:id="rId7"/>
  </externalReferences>
  <definedNames>
    <definedName name="a">#REF!</definedName>
    <definedName name="ClassSeries" localSheetId="4">#REF!</definedName>
    <definedName name="ClassSeries">#REF!</definedName>
    <definedName name="Etype" localSheetId="3">'[1]Tax Type'!#REF!</definedName>
    <definedName name="Etype" localSheetId="4">'[1]Tax Type'!#REF!</definedName>
    <definedName name="Etype">'[1]Tax Type'!#REF!</definedName>
    <definedName name="InvestorTable" localSheetId="4">#REF!</definedName>
    <definedName name="InvestorTable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38854.4284606481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OLD">'[1]Tax Type'!#REF!</definedName>
    <definedName name="_xlnm.Print_Area" localSheetId="0">'Online Dealboard'!$A$1:$H$63</definedName>
    <definedName name="_xlnm.Print_Area" localSheetId="5">'Sample Mock Up'!$A$1:$AT$12</definedName>
    <definedName name="_xlnm.Print_Titles" localSheetId="5">'Sample Mock Up'!$A:$A</definedName>
    <definedName name="Type" localSheetId="3">'[1]Tax Type'!#REF!</definedName>
    <definedName name="Type" localSheetId="4">'[1]Tax Type'!#REF!</definedName>
    <definedName name="Type">'[1]Tax Type'!#REF!</definedName>
  </definedNames>
  <calcPr calcId="144525"/>
</workbook>
</file>

<file path=xl/calcChain.xml><?xml version="1.0" encoding="utf-8"?>
<calcChain xmlns="http://schemas.openxmlformats.org/spreadsheetml/2006/main">
  <c r="U6" i="21" l="1"/>
  <c r="AG6" i="21"/>
  <c r="AR6" i="21"/>
  <c r="AG7" i="21"/>
  <c r="AR7" i="21"/>
  <c r="AG8" i="21"/>
  <c r="AR8" i="21"/>
  <c r="AG9" i="21"/>
  <c r="AR9" i="21"/>
  <c r="B10" i="21"/>
  <c r="B11" i="21" s="1"/>
  <c r="B12" i="21" s="1"/>
  <c r="AG10" i="21"/>
  <c r="AR10" i="21"/>
  <c r="AR11" i="21"/>
  <c r="AR12" i="21"/>
</calcChain>
</file>

<file path=xl/comments1.xml><?xml version="1.0" encoding="utf-8"?>
<comments xmlns="http://schemas.openxmlformats.org/spreadsheetml/2006/main">
  <authors>
    <author>smodiano</author>
    <author>conferenceroom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smodiano:</t>
        </r>
        <r>
          <rPr>
            <sz val="8"/>
            <color indexed="81"/>
            <rFont val="Tahoma"/>
            <family val="2"/>
          </rPr>
          <t xml:space="preserve">
The Type of Record will dictate the fields necessary to complete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conferenceroom:</t>
        </r>
        <r>
          <rPr>
            <sz val="9"/>
            <color indexed="81"/>
            <rFont val="Tahoma"/>
            <family val="2"/>
          </rPr>
          <t xml:space="preserve">
comments from workflow</t>
        </r>
      </text>
    </comment>
  </commentList>
</comments>
</file>

<file path=xl/sharedStrings.xml><?xml version="1.0" encoding="utf-8"?>
<sst xmlns="http://schemas.openxmlformats.org/spreadsheetml/2006/main" count="581" uniqueCount="334">
  <si>
    <t>Field</t>
  </si>
  <si>
    <t>Data Type</t>
  </si>
  <si>
    <t>Limit</t>
  </si>
  <si>
    <t>Example</t>
  </si>
  <si>
    <t>Source</t>
  </si>
  <si>
    <t>External Investor ID</t>
  </si>
  <si>
    <t>Investor Legal Name</t>
  </si>
  <si>
    <t>Fund ID</t>
  </si>
  <si>
    <t>Inst/PCG</t>
  </si>
  <si>
    <t>External Tran ID</t>
  </si>
  <si>
    <t>Description</t>
  </si>
  <si>
    <t>Transaction Type</t>
  </si>
  <si>
    <t>Client Specific Fund ID</t>
  </si>
  <si>
    <t>Client Specific Transaction ID</t>
  </si>
  <si>
    <t>Client Specific Unique Investor ID</t>
  </si>
  <si>
    <t>New Subscription</t>
  </si>
  <si>
    <t>Additional Subscription</t>
  </si>
  <si>
    <t>See Transaction Type Tab</t>
  </si>
  <si>
    <t>Effective Date of Transaction</t>
  </si>
  <si>
    <t>Account Maintenance</t>
  </si>
  <si>
    <t>Notes</t>
  </si>
  <si>
    <t>Cash Transaction Amount; no commas</t>
  </si>
  <si>
    <t>Transaction Unit Type</t>
  </si>
  <si>
    <t>%</t>
  </si>
  <si>
    <t>$</t>
  </si>
  <si>
    <t>Shares</t>
  </si>
  <si>
    <t>See Transaction Unit Type tab (%/$/# of shares)</t>
  </si>
  <si>
    <t>Transfer/Redemption Amount</t>
  </si>
  <si>
    <t>Fund Name</t>
  </si>
  <si>
    <t>Notional Amount</t>
  </si>
  <si>
    <t>Transaction Unit/Share Amount</t>
  </si>
  <si>
    <t>Class/Series ID</t>
  </si>
  <si>
    <t>Class/Series Name</t>
  </si>
  <si>
    <t>Transaction Amount</t>
  </si>
  <si>
    <t>Transaction Currency</t>
  </si>
  <si>
    <t>Interest Earned</t>
  </si>
  <si>
    <t>Effective Date</t>
  </si>
  <si>
    <t>NAV Date</t>
  </si>
  <si>
    <t>Transaction Curency</t>
  </si>
  <si>
    <t>NAV</t>
  </si>
  <si>
    <t>Market Value</t>
  </si>
  <si>
    <t>Date Transaction Docs Received</t>
  </si>
  <si>
    <t>Date Funds Wired to Operating Account</t>
  </si>
  <si>
    <t>Funding Accepted</t>
  </si>
  <si>
    <t>First Payment Amount</t>
  </si>
  <si>
    <t>Subsequent Payment Amounts</t>
  </si>
  <si>
    <t>Date Subsequent Payment(s) Wired to Investor</t>
  </si>
  <si>
    <t>Transaction Type(s)</t>
  </si>
  <si>
    <t>AML Due Date</t>
  </si>
  <si>
    <t># of Days Outstanding (AML)</t>
  </si>
  <si>
    <t>Record Status</t>
  </si>
  <si>
    <t>Indemnification Letter on File</t>
  </si>
  <si>
    <t>Audit Stamp - Last Updated Date/Time</t>
  </si>
  <si>
    <t>Audit Stamp - Last Updated User Name</t>
  </si>
  <si>
    <t>ERISA Status</t>
  </si>
  <si>
    <t>FINRA Status (5130)</t>
  </si>
  <si>
    <t>FINRA Status (5131)</t>
  </si>
  <si>
    <t>Date Transaction Document Received</t>
  </si>
  <si>
    <t>Date Transaction Funds Received</t>
  </si>
  <si>
    <t>Date Funds Wired to Investor</t>
  </si>
  <si>
    <t>Money Movement Field</t>
  </si>
  <si>
    <t>Pending</t>
  </si>
  <si>
    <t>Complete</t>
  </si>
  <si>
    <t>Calculation of AML Due Date based on Effective Date</t>
  </si>
  <si>
    <t>Calcualtion of # of Days of Outstanding AML</t>
  </si>
  <si>
    <t>see Record Status Tab</t>
  </si>
  <si>
    <t>Investor Indemnification Letter on File</t>
  </si>
  <si>
    <t>Inst/PCG Investor Type</t>
  </si>
  <si>
    <t>AG Specific Investor Type Data Point</t>
  </si>
  <si>
    <t>Workflow Status - Transaction Record</t>
  </si>
  <si>
    <t>Workflow Status Field</t>
  </si>
  <si>
    <t>Capital Call</t>
  </si>
  <si>
    <t>Distribution</t>
  </si>
  <si>
    <t>Date Funds Wired to Investor - 1st Payment</t>
  </si>
  <si>
    <t>Date Funds Wired to Investor - 2nd Payment</t>
  </si>
  <si>
    <t>Third Payment Amount</t>
  </si>
  <si>
    <t>Second Payment Amount</t>
  </si>
  <si>
    <t>Date Funds Wired to Investor - 3rd Payment</t>
  </si>
  <si>
    <t>Account (Investor Legal Name)</t>
  </si>
  <si>
    <t>Transaction Funds Received (amount)</t>
  </si>
  <si>
    <t>Funds Wired to Investor - 1st Payment Amount</t>
  </si>
  <si>
    <t>Funds Wired to Investor - 2nd Payment Amount</t>
  </si>
  <si>
    <t>Funds Wired to Investor - 3rd Payment Amount</t>
  </si>
  <si>
    <t>Last Updated</t>
  </si>
  <si>
    <t>Last Update By</t>
  </si>
  <si>
    <t>Danilea to confirm mapping to KYC fields</t>
  </si>
  <si>
    <t>Side Letter Arrangement</t>
  </si>
  <si>
    <t>Distribution Election</t>
  </si>
  <si>
    <t>Pull from Investor Table</t>
  </si>
  <si>
    <t>Employee Eligible</t>
  </si>
  <si>
    <t>Pull from Class/Series Attributes Table</t>
  </si>
  <si>
    <t>(can insert first sentence -- open to view)</t>
  </si>
  <si>
    <t>Mlin</t>
  </si>
  <si>
    <t>Reckerle</t>
  </si>
  <si>
    <t>Body</t>
  </si>
  <si>
    <t>Sender:</t>
  </si>
  <si>
    <t>Date:</t>
  </si>
  <si>
    <t>NOTE: ENCOURAGED NOT to SEND Messages</t>
  </si>
  <si>
    <t>Correspondence:</t>
  </si>
  <si>
    <t>auto populate</t>
  </si>
  <si>
    <t>(blank)</t>
  </si>
  <si>
    <t>auto populated</t>
  </si>
  <si>
    <t>picklist (Y/N)</t>
  </si>
  <si>
    <t>N</t>
  </si>
  <si>
    <t>free form text</t>
  </si>
  <si>
    <t>Expired License</t>
  </si>
  <si>
    <t>picklist (see doc)</t>
  </si>
  <si>
    <t>ID</t>
  </si>
  <si>
    <t>AG Contact:</t>
  </si>
  <si>
    <t>Date Completed:</t>
  </si>
  <si>
    <t>AG Completed:</t>
  </si>
  <si>
    <t>SEI Contact:</t>
  </si>
  <si>
    <t>Comment</t>
  </si>
  <si>
    <t>Type</t>
  </si>
  <si>
    <t>AG Completes = only edits by AG - grey'ed out on SEI Screen</t>
  </si>
  <si>
    <t>SEI/Compliance Completes = only editable by SEI/Compliance</t>
  </si>
  <si>
    <t>NOTE: ONLY SEI COULD REMOVE OPEN ITEMS</t>
  </si>
  <si>
    <t>Open Items:</t>
  </si>
  <si>
    <t>Link to doc</t>
  </si>
  <si>
    <t>Sub Doc</t>
  </si>
  <si>
    <t>Loaded By:</t>
  </si>
  <si>
    <t>Date Loaded</t>
  </si>
  <si>
    <t>Attachment</t>
  </si>
  <si>
    <t>Attachments:</t>
  </si>
  <si>
    <t>if Y insert %</t>
  </si>
  <si>
    <t>Erisa %:</t>
  </si>
  <si>
    <t>$ Format</t>
  </si>
  <si>
    <t>AG Account ID:</t>
  </si>
  <si>
    <t>Amount:</t>
  </si>
  <si>
    <t>Y</t>
  </si>
  <si>
    <t xml:space="preserve">5131 Status: </t>
  </si>
  <si>
    <t>picklist (Y/N);</t>
  </si>
  <si>
    <t>No</t>
  </si>
  <si>
    <t>Erisa:</t>
  </si>
  <si>
    <t>free form text - searchable for prior</t>
  </si>
  <si>
    <t>via Solcum</t>
  </si>
  <si>
    <t>Comments:</t>
  </si>
  <si>
    <t>ABC Fund</t>
  </si>
  <si>
    <t>Account Name:</t>
  </si>
  <si>
    <t>5130 Status:</t>
  </si>
  <si>
    <t># Dropdown</t>
  </si>
  <si>
    <t>Slots:</t>
  </si>
  <si>
    <t xml:space="preserve">calendar format/ month end default </t>
  </si>
  <si>
    <t>Inst</t>
  </si>
  <si>
    <t>Inst/PCG:</t>
  </si>
  <si>
    <t>Effective Date:</t>
  </si>
  <si>
    <r>
      <t xml:space="preserve">picklist (Y/N) - auto pop when sig page loaded - </t>
    </r>
    <r>
      <rPr>
        <b/>
        <i/>
        <sz val="11"/>
        <color rgb="FFFF0000"/>
        <rFont val="Calibri"/>
        <family val="2"/>
        <scheme val="minor"/>
      </rPr>
      <t>Cannot fill in w/o all fields being complete</t>
    </r>
  </si>
  <si>
    <t>Full Ex Sig Page</t>
  </si>
  <si>
    <t>auto populate from SEI Template - drilldown if "y"</t>
  </si>
  <si>
    <t>Wire Instrux:</t>
  </si>
  <si>
    <r>
      <t xml:space="preserve">picklist (Complete/Pending)- </t>
    </r>
    <r>
      <rPr>
        <b/>
        <i/>
        <sz val="11"/>
        <color rgb="FFFF0000"/>
        <rFont val="Calibri"/>
        <family val="2"/>
        <scheme val="minor"/>
      </rPr>
      <t>Cannot populate w/o all other SEI records complete</t>
    </r>
  </si>
  <si>
    <t>pending</t>
  </si>
  <si>
    <t>AML Status:</t>
  </si>
  <si>
    <t>picklist (SEI funds?)</t>
  </si>
  <si>
    <t>Date Loaded:</t>
  </si>
  <si>
    <t>SUPR</t>
  </si>
  <si>
    <t>Fund:</t>
  </si>
  <si>
    <t>W.I. Signoff</t>
  </si>
  <si>
    <t>picklist (date, Insufficient, ok to receive)</t>
  </si>
  <si>
    <t>Funds Accepted:</t>
  </si>
  <si>
    <t>picklist (SEI/AG)</t>
  </si>
  <si>
    <t>SEI</t>
  </si>
  <si>
    <t>SEI/AG:</t>
  </si>
  <si>
    <t>Date Received:</t>
  </si>
  <si>
    <t>Sub-New</t>
  </si>
  <si>
    <t>Type:</t>
  </si>
  <si>
    <t>AG Completes = only AG edits</t>
  </si>
  <si>
    <t>SUBMIT BOX - EMAIL TRIGGER to send email update on record to Teams (Can select SEI/AG/ALL)</t>
  </si>
  <si>
    <t>auto populate (T+90)</t>
  </si>
  <si>
    <t>AML Due:</t>
  </si>
  <si>
    <t>Last Update Date:</t>
  </si>
  <si>
    <t>Last Update By:</t>
  </si>
  <si>
    <t>Tran ID:</t>
  </si>
  <si>
    <t>auto populate (AML &amp; Ex Sig must be "y")</t>
  </si>
  <si>
    <t>PENDING</t>
  </si>
  <si>
    <t>Status:</t>
  </si>
  <si>
    <t>Transaction Record - SUBSCRIPTION</t>
  </si>
  <si>
    <t>Workflow Status Data Points</t>
  </si>
  <si>
    <t>Money Movement Related Data Points</t>
  </si>
  <si>
    <t xml:space="preserve">Standard AG Data Point </t>
  </si>
  <si>
    <t>Record status "complete"</t>
  </si>
  <si>
    <t>Record status "pending"</t>
  </si>
  <si>
    <t>Insufficient documentation to move funds</t>
  </si>
  <si>
    <t>Legend</t>
  </si>
  <si>
    <t>PCG</t>
  </si>
  <si>
    <t>Ngianetta</t>
  </si>
  <si>
    <t>N/A</t>
  </si>
  <si>
    <t>Mr. Jimmy Fallon IRA</t>
  </si>
  <si>
    <t>STAR</t>
  </si>
  <si>
    <t>Signors</t>
  </si>
  <si>
    <t>Skalra</t>
  </si>
  <si>
    <t>Alpha Sigma Pension</t>
  </si>
  <si>
    <t>DIFD</t>
  </si>
  <si>
    <t>Name Change</t>
  </si>
  <si>
    <t>Gvuolo</t>
  </si>
  <si>
    <t>Mr &amp; Mrs. Smith JTWROS</t>
  </si>
  <si>
    <t>DCDO</t>
  </si>
  <si>
    <t>Wire Instrux</t>
  </si>
  <si>
    <t>Mr. John Doe</t>
  </si>
  <si>
    <t>SILT</t>
  </si>
  <si>
    <t>Red-Partial</t>
  </si>
  <si>
    <t>Family Fund LLC</t>
  </si>
  <si>
    <t>REDI</t>
  </si>
  <si>
    <t>Tsfr-Full</t>
  </si>
  <si>
    <t>Insufficient</t>
  </si>
  <si>
    <t>Jane Doe Trust</t>
  </si>
  <si>
    <t>Sub - Add</t>
  </si>
  <si>
    <t>MVPD</t>
  </si>
  <si>
    <t>agreed</t>
  </si>
  <si>
    <t>to be discussed; this may be a separate report via the manager dashboard</t>
  </si>
  <si>
    <t>to be discussed</t>
  </si>
  <si>
    <t>if partial ERISA, % would be indicated</t>
  </si>
  <si>
    <t>AG users will have the ability to configure this field; but this will be a standard displayed field</t>
  </si>
  <si>
    <t>to be confirmed</t>
  </si>
  <si>
    <t>NAV = price/ share; MV is actual dollar amount (as of last close date)</t>
  </si>
  <si>
    <t>agreed; would represent investor's value in the Fund as of last close date</t>
  </si>
  <si>
    <t>SEI standard term; AG users will have the ability to configure this field</t>
  </si>
  <si>
    <t>Agreed</t>
  </si>
  <si>
    <t>AG users will have the ability to configure this field</t>
  </si>
  <si>
    <t>Additional field will be added to inidicate Account Maintence Type (Ex: Transaction Type: Account Maintenance; Account Maintenance Type: Name Change</t>
  </si>
  <si>
    <t>No, this is the External Tran ID</t>
  </si>
  <si>
    <t>SEI Response</t>
  </si>
  <si>
    <t xml:space="preserve">No comment, keep this field and display </t>
  </si>
  <si>
    <t>Please add to track AG Client Services sign off on wire instructions changes</t>
  </si>
  <si>
    <t>Field Options:
Yes
No</t>
  </si>
  <si>
    <t>Field Options:
Reinvest
Distribute</t>
  </si>
  <si>
    <t>Field Options:
Yes
No
N/A</t>
  </si>
  <si>
    <t>Field Options:
 Not Participating
Not Restricted
Restricted
N/A</t>
  </si>
  <si>
    <t>Please add to track # of slots</t>
  </si>
  <si>
    <t>Field Options:
please confirm</t>
  </si>
  <si>
    <t>Field options:
Pending
Approved for signature
Complete
Does complete = SEI has received fully executed page and signed off on dealboard?</t>
  </si>
  <si>
    <t>Number Format
(how many decimal points?)</t>
  </si>
  <si>
    <t>Date Format 
MM/DD/YYYY</t>
  </si>
  <si>
    <t>What is difference between Market Value and NAV?</t>
  </si>
  <si>
    <t>Please keep this field, could be included for redemptions transactions</t>
  </si>
  <si>
    <t>What is the difference between notional amount and transaction  amount?</t>
  </si>
  <si>
    <t>No comment, keep this field and display</t>
  </si>
  <si>
    <t>Please add to track transferor's name</t>
  </si>
  <si>
    <t>Please add to track transferor's ID</t>
  </si>
  <si>
    <t>AG Account ID</t>
  </si>
  <si>
    <t>What is the class / series name? Provide details</t>
  </si>
  <si>
    <t>AG Opportunity ID?</t>
  </si>
  <si>
    <t>Ok to track, Does not need to be displayed on dashboard reports</t>
  </si>
  <si>
    <t>Please insert comments field - to capture comments from AG to initiate  transaction</t>
  </si>
  <si>
    <t>AG 4 - letter code</t>
  </si>
  <si>
    <t>Available values will be consistent with investor capital transactions and account maintenance types on workflow? 
(see transaction types tab to confirm)</t>
  </si>
  <si>
    <t>Is this an SEI ID only?</t>
  </si>
  <si>
    <t>AG Comments</t>
  </si>
  <si>
    <t>Wire Instructions Sign Off (New Field)</t>
  </si>
  <si>
    <t>Slots (New Field)</t>
  </si>
  <si>
    <t>ERISA % (New Field)</t>
  </si>
  <si>
    <t>Transferor Investor Name
(new field)</t>
  </si>
  <si>
    <t>Transferor Investor ID (new field)</t>
  </si>
  <si>
    <t>New - Comments</t>
  </si>
  <si>
    <t>TranID</t>
  </si>
  <si>
    <t>Each of the below should be filterable. Also page should be searchable.  Defaults to show T-1month, T month, &amp; T+1 month</t>
  </si>
  <si>
    <t>Dashboard/Home Screen</t>
  </si>
  <si>
    <t>agreed; effective date + 30, 60 days</t>
  </si>
  <si>
    <t>Effective Date + 30, 60 Days</t>
  </si>
  <si>
    <t>Current Date - Effective Date = # of days Outstanding; (if Workflow Status  AML &lt;&gt; Complete)</t>
  </si>
  <si>
    <t>In Progress, Pending SEI QC Review, Complete</t>
  </si>
  <si>
    <t>Pending SEI Review</t>
  </si>
  <si>
    <t>Workflow Status Field; ability to drill down to missing documents or keywords</t>
  </si>
  <si>
    <t>ODB</t>
  </si>
  <si>
    <t>Calculation</t>
  </si>
  <si>
    <t>Supporting Documents</t>
  </si>
  <si>
    <t>Document Type Driven</t>
  </si>
  <si>
    <t>Client ID</t>
  </si>
  <si>
    <t>Client Name</t>
  </si>
  <si>
    <t>Status</t>
  </si>
  <si>
    <t>Pending Transaction ID</t>
  </si>
  <si>
    <t>Pending Transaction Type</t>
  </si>
  <si>
    <t>Account Maintenance Type</t>
  </si>
  <si>
    <t>External Investor ID - Transferee</t>
  </si>
  <si>
    <t>Investor Legal Name - Transferee</t>
  </si>
  <si>
    <t>Pending Transaction Effective Date</t>
  </si>
  <si>
    <t>Pending Transaction Doc Received</t>
  </si>
  <si>
    <t>Pending Transaction Proceeds Received</t>
  </si>
  <si>
    <t xml:space="preserve">Date transaction proceeds were received into sub/red account </t>
  </si>
  <si>
    <t>Release Proceeds to Operating Account</t>
  </si>
  <si>
    <t xml:space="preserve">Date transaction proceeds were moved to operating account </t>
  </si>
  <si>
    <t>Date Proceeds Wired to Investor - 1st Payment</t>
  </si>
  <si>
    <t>Final Payment Flag</t>
  </si>
  <si>
    <t>Date Proceeds Wired to Investor - 2nd Payment</t>
  </si>
  <si>
    <t>Date Proceeds Wired to Investor - 3rd Payment</t>
  </si>
  <si>
    <t>Money In</t>
  </si>
  <si>
    <t>Money Out</t>
  </si>
  <si>
    <t>Address Change</t>
  </si>
  <si>
    <t>Authorized Signer Change</t>
  </si>
  <si>
    <t>Distribution Election Change</t>
  </si>
  <si>
    <t>ERISA Status Change</t>
  </si>
  <si>
    <t>FINRA 5130 Restricted Status Change</t>
  </si>
  <si>
    <t>FINRA 5131 Restricted Status Change</t>
  </si>
  <si>
    <t>Wire Instruction Change</t>
  </si>
  <si>
    <t>Other (Comments required)</t>
  </si>
  <si>
    <t>Partial Redemption</t>
  </si>
  <si>
    <t>Full Redemption</t>
  </si>
  <si>
    <t>Partial Transfer</t>
  </si>
  <si>
    <t>Full Transfer</t>
  </si>
  <si>
    <t>Partial Switch</t>
  </si>
  <si>
    <t>Full Switch</t>
  </si>
  <si>
    <t>Rebate</t>
  </si>
  <si>
    <t>Equalization</t>
  </si>
  <si>
    <t>New Commitment</t>
  </si>
  <si>
    <t>SEI Class/Series Name from underlying accounting system</t>
  </si>
  <si>
    <t>SEI Class/Series ID from underlying accounting system</t>
  </si>
  <si>
    <t>Duplicate Field; Date Transaction Funds Received</t>
  </si>
  <si>
    <t>agreed; whole dollar amount</t>
  </si>
  <si>
    <t>agreed; whole dollar amounts</t>
  </si>
  <si>
    <t>agreed; whole dolloar amount</t>
  </si>
  <si>
    <t>Pending SEI Peer Review</t>
  </si>
  <si>
    <t>consider overall record status to include all transactions stages (In SEI Review, Sufficient for Money Movement)</t>
  </si>
  <si>
    <t>KYC Investor</t>
  </si>
  <si>
    <t>KYC PT</t>
  </si>
  <si>
    <t>KYC/ODB</t>
  </si>
  <si>
    <t>Class ID</t>
  </si>
  <si>
    <t>Class Name</t>
  </si>
  <si>
    <t>Series ID</t>
  </si>
  <si>
    <t>Series Name</t>
  </si>
  <si>
    <t>Class ID- Switch In</t>
  </si>
  <si>
    <t>Class Name - Switch In</t>
  </si>
  <si>
    <t>Series ID - Switch In</t>
  </si>
  <si>
    <t>Series Name - Switch In</t>
  </si>
  <si>
    <t>See Account Maitenance Tab</t>
  </si>
  <si>
    <t>Financial Advisor ID</t>
  </si>
  <si>
    <t xml:space="preserve">Financial Advisor </t>
  </si>
  <si>
    <t>Broker</t>
  </si>
  <si>
    <t>Sub-Channel</t>
  </si>
  <si>
    <t xml:space="preserve">Account Number </t>
  </si>
  <si>
    <t>Initial Review Complete</t>
  </si>
  <si>
    <t>Ready for Money Movement</t>
  </si>
  <si>
    <t>AML Review Complete</t>
  </si>
  <si>
    <t>Client Action Required</t>
  </si>
  <si>
    <t>Enhanced Review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</si>
</sst>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i/>
      <u/>
      <sz val="11"/>
      <color rgb="FF0000F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3" fillId="0" borderId="0"/>
    <xf numFmtId="0" fontId="1" fillId="3" borderId="2" applyNumberFormat="0" applyFont="0" applyAlignment="0" applyProtection="0"/>
    <xf numFmtId="0" fontId="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161">
    <xf numFmtId="0" fontId="0" fillId="0" borderId="0" xfId="0"/>
    <xf numFmtId="0" fontId="2" fillId="2" borderId="1" xfId="1" applyFont="1" applyFill="1" applyBorder="1"/>
    <xf numFmtId="0" fontId="1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9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9" fillId="0" borderId="1" xfId="1" applyFont="1" applyFill="1" applyBorder="1" applyAlignment="1">
      <alignment vertical="top"/>
    </xf>
    <xf numFmtId="2" fontId="8" fillId="0" borderId="1" xfId="0" applyNumberFormat="1" applyFont="1" applyFill="1" applyBorder="1" applyAlignment="1">
      <alignment vertical="top"/>
    </xf>
    <xf numFmtId="10" fontId="8" fillId="0" borderId="1" xfId="0" applyNumberFormat="1" applyFont="1" applyFill="1" applyBorder="1" applyAlignment="1">
      <alignment vertical="top"/>
    </xf>
    <xf numFmtId="49" fontId="8" fillId="0" borderId="1" xfId="0" applyNumberFormat="1" applyFont="1" applyFill="1" applyBorder="1" applyAlignment="1">
      <alignment vertical="top"/>
    </xf>
    <xf numFmtId="1" fontId="8" fillId="0" borderId="1" xfId="0" applyNumberFormat="1" applyFont="1" applyFill="1" applyBorder="1" applyAlignment="1">
      <alignment vertical="top"/>
    </xf>
    <xf numFmtId="0" fontId="0" fillId="0" borderId="0" xfId="0" applyFont="1" applyBorder="1"/>
    <xf numFmtId="0" fontId="8" fillId="0" borderId="1" xfId="0" applyFont="1" applyFill="1" applyBorder="1" applyAlignment="1">
      <alignment vertical="top" wrapText="1"/>
    </xf>
    <xf numFmtId="14" fontId="8" fillId="0" borderId="1" xfId="0" applyNumberFormat="1" applyFont="1" applyFill="1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9" fillId="0" borderId="1" xfId="1" applyFont="1" applyFill="1" applyBorder="1" applyAlignment="1">
      <alignment horizontal="center" vertical="top"/>
    </xf>
    <xf numFmtId="49" fontId="8" fillId="0" borderId="1" xfId="0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0" fontId="11" fillId="0" borderId="0" xfId="0" applyFont="1" applyBorder="1"/>
    <xf numFmtId="0" fontId="0" fillId="0" borderId="8" xfId="0" applyBorder="1" applyAlignment="1">
      <alignment wrapText="1"/>
    </xf>
    <xf numFmtId="0" fontId="0" fillId="0" borderId="9" xfId="0" applyBorder="1"/>
    <xf numFmtId="0" fontId="12" fillId="0" borderId="9" xfId="0" applyFont="1" applyFill="1" applyBorder="1"/>
    <xf numFmtId="0" fontId="5" fillId="0" borderId="10" xfId="0" applyFont="1" applyBorder="1"/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2" xfId="0" applyFill="1" applyBorder="1"/>
    <xf numFmtId="0" fontId="13" fillId="7" borderId="12" xfId="0" applyFont="1" applyFill="1" applyBorder="1"/>
    <xf numFmtId="0" fontId="13" fillId="7" borderId="12" xfId="0" applyFont="1" applyFill="1" applyBorder="1" applyAlignment="1">
      <alignment horizontal="left"/>
    </xf>
    <xf numFmtId="0" fontId="0" fillId="7" borderId="13" xfId="0" applyFill="1" applyBorder="1"/>
    <xf numFmtId="0" fontId="14" fillId="7" borderId="11" xfId="0" applyFont="1" applyFill="1" applyBorder="1"/>
    <xf numFmtId="0" fontId="5" fillId="0" borderId="13" xfId="0" applyFont="1" applyFill="1" applyBorder="1"/>
    <xf numFmtId="0" fontId="0" fillId="0" borderId="13" xfId="0" applyFont="1" applyFill="1" applyBorder="1"/>
    <xf numFmtId="0" fontId="5" fillId="0" borderId="13" xfId="0" applyFont="1" applyFill="1" applyBorder="1" applyAlignment="1">
      <alignment horizontal="left"/>
    </xf>
    <xf numFmtId="0" fontId="5" fillId="0" borderId="12" xfId="0" applyFont="1" applyFill="1" applyBorder="1"/>
    <xf numFmtId="14" fontId="5" fillId="0" borderId="13" xfId="0" applyNumberFormat="1" applyFont="1" applyFill="1" applyBorder="1"/>
    <xf numFmtId="0" fontId="14" fillId="7" borderId="12" xfId="0" applyFont="1" applyFill="1" applyBorder="1"/>
    <xf numFmtId="0" fontId="11" fillId="0" borderId="0" xfId="0" applyFont="1"/>
    <xf numFmtId="0" fontId="5" fillId="0" borderId="7" xfId="0" applyFont="1" applyBorder="1"/>
    <xf numFmtId="0" fontId="0" fillId="0" borderId="9" xfId="0" applyFill="1" applyBorder="1"/>
    <xf numFmtId="0" fontId="14" fillId="7" borderId="0" xfId="0" applyFont="1" applyFill="1" applyBorder="1" applyAlignment="1">
      <alignment wrapText="1"/>
    </xf>
    <xf numFmtId="0" fontId="14" fillId="7" borderId="11" xfId="0" applyFont="1" applyFill="1" applyBorder="1" applyAlignment="1">
      <alignment wrapText="1"/>
    </xf>
    <xf numFmtId="0" fontId="0" fillId="0" borderId="13" xfId="0" applyFill="1" applyBorder="1"/>
    <xf numFmtId="14" fontId="0" fillId="0" borderId="12" xfId="0" applyNumberForma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16" fillId="0" borderId="13" xfId="0" applyFont="1" applyBorder="1"/>
    <xf numFmtId="0" fontId="11" fillId="0" borderId="0" xfId="0" applyFont="1" applyFill="1" applyBorder="1"/>
    <xf numFmtId="0" fontId="11" fillId="0" borderId="0" xfId="0" applyFont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right"/>
    </xf>
    <xf numFmtId="0" fontId="5" fillId="0" borderId="12" xfId="0" applyFont="1" applyFill="1" applyBorder="1" applyAlignment="1">
      <alignment horizontal="left"/>
    </xf>
    <xf numFmtId="0" fontId="14" fillId="7" borderId="12" xfId="0" applyFont="1" applyFill="1" applyBorder="1" applyAlignment="1">
      <alignment wrapText="1"/>
    </xf>
    <xf numFmtId="164" fontId="5" fillId="0" borderId="12" xfId="6" applyNumberFormat="1" applyFont="1" applyFill="1" applyBorder="1" applyAlignment="1"/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9" xfId="0" applyFont="1" applyFill="1" applyBorder="1"/>
    <xf numFmtId="0" fontId="5" fillId="0" borderId="13" xfId="0" applyFont="1" applyFill="1" applyBorder="1" applyAlignment="1">
      <alignment horizontal="right"/>
    </xf>
    <xf numFmtId="0" fontId="14" fillId="7" borderId="9" xfId="0" applyFont="1" applyFill="1" applyBorder="1" applyAlignment="1">
      <alignment wrapText="1"/>
    </xf>
    <xf numFmtId="0" fontId="5" fillId="0" borderId="9" xfId="0" applyFont="1" applyFill="1" applyBorder="1" applyAlignment="1"/>
    <xf numFmtId="0" fontId="0" fillId="0" borderId="6" xfId="0" applyBorder="1"/>
    <xf numFmtId="0" fontId="5" fillId="0" borderId="13" xfId="0" applyFont="1" applyBorder="1"/>
    <xf numFmtId="14" fontId="5" fillId="0" borderId="12" xfId="0" applyNumberFormat="1" applyFont="1" applyFill="1" applyBorder="1" applyAlignment="1"/>
    <xf numFmtId="0" fontId="14" fillId="7" borderId="14" xfId="0" applyFont="1" applyFill="1" applyBorder="1" applyAlignment="1">
      <alignment wrapText="1"/>
    </xf>
    <xf numFmtId="0" fontId="17" fillId="11" borderId="15" xfId="0" applyFont="1" applyFill="1" applyBorder="1" applyAlignment="1">
      <alignment horizontal="left" wrapText="1"/>
    </xf>
    <xf numFmtId="0" fontId="12" fillId="11" borderId="16" xfId="0" applyFont="1" applyFill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17" fillId="11" borderId="0" xfId="0" applyFont="1" applyFill="1" applyBorder="1" applyAlignment="1">
      <alignment horizontal="left"/>
    </xf>
    <xf numFmtId="0" fontId="17" fillId="11" borderId="15" xfId="0" applyFont="1" applyFill="1" applyBorder="1" applyAlignment="1">
      <alignment horizontal="left"/>
    </xf>
    <xf numFmtId="14" fontId="5" fillId="0" borderId="12" xfId="0" applyNumberFormat="1" applyFont="1" applyFill="1" applyBorder="1" applyAlignment="1">
      <alignment horizontal="left"/>
    </xf>
    <xf numFmtId="0" fontId="5" fillId="0" borderId="12" xfId="0" applyFont="1" applyFill="1" applyBorder="1" applyAlignment="1"/>
    <xf numFmtId="0" fontId="14" fillId="7" borderId="8" xfId="0" applyFont="1" applyFill="1" applyBorder="1" applyAlignment="1">
      <alignment wrapText="1"/>
    </xf>
    <xf numFmtId="0" fontId="5" fillId="0" borderId="9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right" wrapText="1"/>
    </xf>
    <xf numFmtId="14" fontId="5" fillId="0" borderId="12" xfId="0" applyNumberFormat="1" applyFont="1" applyFill="1" applyBorder="1"/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13" fillId="12" borderId="14" xfId="0" applyFont="1" applyFill="1" applyBorder="1"/>
    <xf numFmtId="0" fontId="13" fillId="12" borderId="15" xfId="0" applyFont="1" applyFill="1" applyBorder="1" applyAlignment="1"/>
    <xf numFmtId="0" fontId="5" fillId="12" borderId="15" xfId="0" applyFont="1" applyFill="1" applyBorder="1" applyAlignment="1"/>
    <xf numFmtId="0" fontId="5" fillId="12" borderId="16" xfId="0" applyFont="1" applyFill="1" applyBorder="1" applyAlignment="1"/>
    <xf numFmtId="14" fontId="0" fillId="0" borderId="12" xfId="0" applyNumberFormat="1" applyBorder="1"/>
    <xf numFmtId="14" fontId="0" fillId="0" borderId="12" xfId="0" applyNumberFormat="1" applyFill="1" applyBorder="1"/>
    <xf numFmtId="0" fontId="5" fillId="0" borderId="13" xfId="0" applyFont="1" applyFill="1" applyBorder="1" applyAlignment="1">
      <alignment wrapText="1"/>
    </xf>
    <xf numFmtId="0" fontId="0" fillId="0" borderId="12" xfId="0" applyFill="1" applyBorder="1"/>
    <xf numFmtId="0" fontId="5" fillId="0" borderId="17" xfId="0" applyFont="1" applyFill="1" applyBorder="1" applyAlignment="1">
      <alignment wrapText="1"/>
    </xf>
    <xf numFmtId="0" fontId="17" fillId="7" borderId="0" xfId="0" applyFont="1" applyFill="1" applyBorder="1" applyAlignment="1">
      <alignment wrapText="1"/>
    </xf>
    <xf numFmtId="0" fontId="17" fillId="7" borderId="14" xfId="0" applyFont="1" applyFill="1" applyBorder="1" applyAlignment="1">
      <alignment wrapText="1"/>
    </xf>
    <xf numFmtId="0" fontId="12" fillId="11" borderId="15" xfId="0" applyFont="1" applyFill="1" applyBorder="1"/>
    <xf numFmtId="0" fontId="12" fillId="11" borderId="16" xfId="0" applyFont="1" applyFill="1" applyBorder="1"/>
    <xf numFmtId="0" fontId="0" fillId="0" borderId="0" xfId="0" applyFill="1"/>
    <xf numFmtId="0" fontId="0" fillId="0" borderId="4" xfId="0" applyFill="1" applyBorder="1"/>
    <xf numFmtId="0" fontId="5" fillId="0" borderId="0" xfId="0" applyFont="1" applyFill="1"/>
    <xf numFmtId="0" fontId="0" fillId="13" borderId="0" xfId="0" applyFill="1"/>
    <xf numFmtId="0" fontId="0" fillId="13" borderId="4" xfId="0" applyFill="1" applyBorder="1"/>
    <xf numFmtId="0" fontId="5" fillId="13" borderId="0" xfId="0" applyFont="1" applyFill="1"/>
    <xf numFmtId="0" fontId="0" fillId="14" borderId="18" xfId="0" applyFill="1" applyBorder="1" applyAlignment="1">
      <alignment wrapText="1"/>
    </xf>
    <xf numFmtId="0" fontId="0" fillId="14" borderId="18" xfId="0" applyFill="1" applyBorder="1"/>
    <xf numFmtId="0" fontId="0" fillId="5" borderId="0" xfId="0" applyFill="1"/>
    <xf numFmtId="0" fontId="18" fillId="4" borderId="0" xfId="0" applyFont="1" applyFill="1" applyAlignment="1">
      <alignment horizontal="center"/>
    </xf>
    <xf numFmtId="0" fontId="0" fillId="15" borderId="0" xfId="0" applyFill="1"/>
    <xf numFmtId="0" fontId="0" fillId="7" borderId="0" xfId="0" applyNumberFormat="1" applyFill="1"/>
    <xf numFmtId="0" fontId="0" fillId="16" borderId="0" xfId="0" applyNumberFormat="1" applyFill="1"/>
    <xf numFmtId="0" fontId="0" fillId="17" borderId="0" xfId="0" applyNumberFormat="1" applyFill="1"/>
    <xf numFmtId="0" fontId="18" fillId="0" borderId="0" xfId="0" applyFont="1"/>
    <xf numFmtId="0" fontId="0" fillId="16" borderId="0" xfId="0" applyFill="1"/>
    <xf numFmtId="14" fontId="0" fillId="16" borderId="0" xfId="0" applyNumberFormat="1" applyFill="1"/>
    <xf numFmtId="14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164" fontId="0" fillId="16" borderId="0" xfId="6" applyNumberFormat="1" applyFont="1" applyFill="1"/>
    <xf numFmtId="0" fontId="0" fillId="7" borderId="0" xfId="0" applyFill="1"/>
    <xf numFmtId="14" fontId="0" fillId="7" borderId="0" xfId="0" applyNumberFormat="1" applyFill="1"/>
    <xf numFmtId="14" fontId="0" fillId="7" borderId="0" xfId="0" applyNumberFormat="1" applyFill="1" applyAlignment="1">
      <alignment horizontal="center"/>
    </xf>
    <xf numFmtId="9" fontId="0" fillId="7" borderId="0" xfId="7" applyNumberFormat="1" applyFont="1" applyFill="1" applyAlignment="1">
      <alignment horizontal="center"/>
    </xf>
    <xf numFmtId="0" fontId="0" fillId="17" borderId="0" xfId="0" applyFill="1"/>
    <xf numFmtId="14" fontId="0" fillId="17" borderId="0" xfId="0" applyNumberFormat="1" applyFill="1"/>
    <xf numFmtId="0" fontId="0" fillId="17" borderId="0" xfId="0" applyFill="1" applyAlignment="1">
      <alignment horizontal="center"/>
    </xf>
    <xf numFmtId="164" fontId="0" fillId="17" borderId="0" xfId="6" applyNumberFormat="1" applyFont="1" applyFill="1"/>
    <xf numFmtId="164" fontId="0" fillId="16" borderId="0" xfId="6" applyNumberFormat="1" applyFont="1" applyFill="1" applyAlignment="1">
      <alignment wrapText="1"/>
    </xf>
    <xf numFmtId="0" fontId="19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20" fillId="18" borderId="0" xfId="0" applyFont="1" applyFill="1" applyBorder="1" applyAlignment="1">
      <alignment horizontal="center" vertical="center" wrapText="1"/>
    </xf>
    <xf numFmtId="0" fontId="20" fillId="1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8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15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0" fontId="8" fillId="11" borderId="1" xfId="0" applyFont="1" applyFill="1" applyBorder="1" applyAlignment="1">
      <alignment vertical="top"/>
    </xf>
    <xf numFmtId="49" fontId="8" fillId="11" borderId="1" xfId="0" applyNumberFormat="1" applyFont="1" applyFill="1" applyBorder="1" applyAlignment="1">
      <alignment vertical="top"/>
    </xf>
    <xf numFmtId="10" fontId="8" fillId="0" borderId="1" xfId="0" applyNumberFormat="1" applyFont="1" applyFill="1" applyBorder="1" applyAlignment="1">
      <alignment vertical="top" wrapText="1"/>
    </xf>
    <xf numFmtId="0" fontId="16" fillId="0" borderId="12" xfId="0" applyFont="1" applyBorder="1"/>
    <xf numFmtId="0" fontId="15" fillId="9" borderId="10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4" fillId="10" borderId="13" xfId="0" applyFont="1" applyFill="1" applyBorder="1" applyAlignment="1">
      <alignment horizontal="center"/>
    </xf>
    <xf numFmtId="0" fontId="14" fillId="10" borderId="12" xfId="0" applyFont="1" applyFill="1" applyBorder="1" applyAlignment="1">
      <alignment horizontal="center"/>
    </xf>
  </cellXfs>
  <cellStyles count="9">
    <cellStyle name="Bad" xfId="8" builtinId="27"/>
    <cellStyle name="Comma" xfId="6" builtinId="3"/>
    <cellStyle name="Normal" xfId="0" builtinId="0"/>
    <cellStyle name="Normal 2" xfId="1"/>
    <cellStyle name="Normal 3" xfId="2"/>
    <cellStyle name="Normal 4" xfId="3"/>
    <cellStyle name="Normal 5" xfId="5"/>
    <cellStyle name="Note 2" xfId="4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dmonma1\APPDATA\LOCAL\TEMP\wz281f\01_Data%20Request%20Template_Investors_2013-07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or Table"/>
      <sheetName val="Tax Type"/>
      <sheetName val="Subscriber Type"/>
      <sheetName val="New Issue Eligible (5130)"/>
      <sheetName val="Form PF Type"/>
      <sheetName val="Dividend Distribution Election"/>
      <sheetName val="ISO Country Cod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tabSelected="1" zoomScaleNormal="100" zoomScaleSheetLayoutView="100" workbookViewId="0">
      <pane ySplit="1" topLeftCell="A2" activePane="bottomLeft" state="frozen"/>
      <selection pane="bottomLeft" activeCell="A47" sqref="A47"/>
    </sheetView>
  </sheetViews>
  <sheetFormatPr defaultColWidth="9.28515625" defaultRowHeight="15" x14ac:dyDescent="0.25"/>
  <cols>
    <col min="1" max="1" width="41.42578125" bestFit="1" customWidth="1"/>
    <col min="2" max="2" width="46" bestFit="1" customWidth="1"/>
    <col min="3" max="3" width="9.85546875" bestFit="1" customWidth="1"/>
    <col min="4" max="4" width="16.85546875" bestFit="1" customWidth="1"/>
    <col min="5" max="5" width="9.42578125" bestFit="1" customWidth="1"/>
    <col min="6" max="6" width="5" bestFit="1" customWidth="1"/>
    <col min="7" max="7" width="60.85546875" bestFit="1" customWidth="1"/>
    <col min="8" max="8" width="40.28515625" bestFit="1" customWidth="1"/>
    <col min="9" max="9" width="22.7109375" customWidth="1"/>
    <col min="10" max="16384" width="9.28515625" style="3"/>
  </cols>
  <sheetData>
    <row r="1" spans="1:9" x14ac:dyDescent="0.25">
      <c r="A1" s="7" t="s">
        <v>0</v>
      </c>
      <c r="B1" s="7" t="s">
        <v>10</v>
      </c>
      <c r="C1" s="7" t="s">
        <v>4</v>
      </c>
      <c r="D1" s="7" t="s">
        <v>47</v>
      </c>
      <c r="E1" s="7" t="s">
        <v>1</v>
      </c>
      <c r="F1" s="7" t="s">
        <v>2</v>
      </c>
      <c r="G1" s="7" t="s">
        <v>3</v>
      </c>
      <c r="H1" s="7" t="s">
        <v>20</v>
      </c>
    </row>
    <row r="2" spans="1:9" s="13" customFormat="1" x14ac:dyDescent="0.25">
      <c r="A2" s="6" t="s">
        <v>267</v>
      </c>
      <c r="B2" s="6" t="s">
        <v>267</v>
      </c>
      <c r="C2" s="148" t="s">
        <v>313</v>
      </c>
      <c r="D2" s="16"/>
      <c r="E2" s="6"/>
      <c r="F2" s="6"/>
      <c r="G2" s="6"/>
      <c r="H2" s="6"/>
      <c r="I2"/>
    </row>
    <row r="3" spans="1:9" s="13" customFormat="1" x14ac:dyDescent="0.25">
      <c r="A3" s="6" t="s">
        <v>268</v>
      </c>
      <c r="B3" s="6" t="s">
        <v>268</v>
      </c>
      <c r="C3" s="148" t="s">
        <v>313</v>
      </c>
      <c r="D3" s="16"/>
      <c r="E3" s="6"/>
      <c r="F3" s="6"/>
      <c r="G3" s="6"/>
      <c r="H3" s="6"/>
      <c r="I3"/>
    </row>
    <row r="4" spans="1:9" s="13" customFormat="1" x14ac:dyDescent="0.25">
      <c r="A4" s="6" t="s">
        <v>269</v>
      </c>
      <c r="B4" s="6" t="s">
        <v>269</v>
      </c>
      <c r="C4" s="148" t="s">
        <v>313</v>
      </c>
      <c r="D4" s="16"/>
      <c r="E4" s="6"/>
      <c r="F4" s="6"/>
      <c r="G4" s="6"/>
      <c r="H4" s="6"/>
      <c r="I4"/>
    </row>
    <row r="5" spans="1:9" s="13" customFormat="1" x14ac:dyDescent="0.25">
      <c r="A5" s="6" t="s">
        <v>9</v>
      </c>
      <c r="B5" s="14" t="s">
        <v>13</v>
      </c>
      <c r="C5" s="148" t="s">
        <v>313</v>
      </c>
      <c r="D5" s="16"/>
      <c r="E5" s="6"/>
      <c r="F5" s="6"/>
      <c r="G5" s="6"/>
      <c r="H5" s="6"/>
      <c r="I5"/>
    </row>
    <row r="6" spans="1:9" s="13" customFormat="1" x14ac:dyDescent="0.25">
      <c r="A6" s="6" t="s">
        <v>270</v>
      </c>
      <c r="B6" s="6" t="s">
        <v>270</v>
      </c>
      <c r="C6" s="148" t="s">
        <v>313</v>
      </c>
      <c r="D6" s="16"/>
      <c r="E6" s="6"/>
      <c r="F6" s="6"/>
      <c r="G6" s="6"/>
      <c r="H6" s="6"/>
      <c r="I6"/>
    </row>
    <row r="7" spans="1:9" x14ac:dyDescent="0.25">
      <c r="A7" s="6" t="s">
        <v>7</v>
      </c>
      <c r="B7" s="14" t="s">
        <v>12</v>
      </c>
      <c r="C7" s="148" t="s">
        <v>313</v>
      </c>
      <c r="D7" s="16"/>
      <c r="E7" s="8"/>
      <c r="F7" s="8"/>
      <c r="G7" s="6"/>
      <c r="H7" s="6"/>
    </row>
    <row r="8" spans="1:9" x14ac:dyDescent="0.25">
      <c r="A8" s="6" t="s">
        <v>28</v>
      </c>
      <c r="B8" s="14" t="s">
        <v>28</v>
      </c>
      <c r="C8" s="148" t="s">
        <v>313</v>
      </c>
      <c r="D8" s="16"/>
      <c r="F8" s="8"/>
      <c r="G8" s="6"/>
      <c r="H8" s="6"/>
    </row>
    <row r="9" spans="1:9" x14ac:dyDescent="0.25">
      <c r="A9" s="6" t="s">
        <v>315</v>
      </c>
      <c r="B9" s="6" t="s">
        <v>315</v>
      </c>
      <c r="C9" s="148" t="s">
        <v>313</v>
      </c>
      <c r="D9" s="16"/>
      <c r="E9" s="8"/>
      <c r="F9" s="8"/>
      <c r="G9" s="6"/>
      <c r="H9" s="6"/>
    </row>
    <row r="10" spans="1:9" x14ac:dyDescent="0.25">
      <c r="A10" s="6" t="s">
        <v>316</v>
      </c>
      <c r="B10" s="6" t="s">
        <v>316</v>
      </c>
      <c r="C10" s="148" t="s">
        <v>313</v>
      </c>
      <c r="D10" s="16"/>
      <c r="E10" s="8"/>
      <c r="F10" s="8"/>
      <c r="G10" s="6"/>
      <c r="H10" s="6"/>
    </row>
    <row r="11" spans="1:9" x14ac:dyDescent="0.25">
      <c r="A11" s="6" t="s">
        <v>317</v>
      </c>
      <c r="B11" s="6" t="s">
        <v>317</v>
      </c>
      <c r="C11" s="148" t="s">
        <v>313</v>
      </c>
      <c r="D11" s="16"/>
      <c r="E11" s="8"/>
      <c r="F11" s="8"/>
      <c r="G11" s="6"/>
      <c r="H11" s="6"/>
    </row>
    <row r="12" spans="1:9" x14ac:dyDescent="0.25">
      <c r="A12" s="6" t="s">
        <v>318</v>
      </c>
      <c r="B12" s="6" t="s">
        <v>318</v>
      </c>
      <c r="C12" s="148" t="s">
        <v>313</v>
      </c>
      <c r="D12" s="16"/>
      <c r="E12" s="8"/>
      <c r="F12" s="8"/>
      <c r="G12" s="6"/>
      <c r="H12" s="6"/>
    </row>
    <row r="13" spans="1:9" x14ac:dyDescent="0.25">
      <c r="A13" s="5" t="s">
        <v>5</v>
      </c>
      <c r="B13" s="14" t="s">
        <v>14</v>
      </c>
      <c r="C13" s="148" t="s">
        <v>313</v>
      </c>
      <c r="D13" s="16"/>
      <c r="E13" s="6"/>
      <c r="F13" s="6"/>
      <c r="G13" s="6"/>
      <c r="H13" s="14"/>
    </row>
    <row r="14" spans="1:9" x14ac:dyDescent="0.25">
      <c r="A14" s="5" t="s">
        <v>6</v>
      </c>
      <c r="B14" s="14" t="s">
        <v>6</v>
      </c>
      <c r="C14" s="148" t="s">
        <v>313</v>
      </c>
      <c r="D14" s="16"/>
      <c r="E14" s="6"/>
      <c r="F14" s="6"/>
      <c r="G14" s="6"/>
      <c r="H14" s="6"/>
    </row>
    <row r="15" spans="1:9" x14ac:dyDescent="0.25">
      <c r="A15" s="5" t="s">
        <v>271</v>
      </c>
      <c r="B15" s="14" t="s">
        <v>17</v>
      </c>
      <c r="C15" s="148" t="s">
        <v>313</v>
      </c>
      <c r="D15" s="16"/>
      <c r="E15" s="8"/>
      <c r="F15" s="6"/>
      <c r="G15" s="6"/>
      <c r="H15" s="14"/>
    </row>
    <row r="16" spans="1:9" x14ac:dyDescent="0.25">
      <c r="A16" s="6" t="s">
        <v>272</v>
      </c>
      <c r="B16" s="14" t="s">
        <v>323</v>
      </c>
      <c r="C16" s="148" t="s">
        <v>313</v>
      </c>
      <c r="D16" s="16"/>
      <c r="E16" s="8"/>
      <c r="F16" s="6"/>
      <c r="G16" s="6"/>
      <c r="H16" s="14"/>
    </row>
    <row r="17" spans="1:8" x14ac:dyDescent="0.25">
      <c r="A17" s="6" t="s">
        <v>273</v>
      </c>
      <c r="B17" s="6" t="s">
        <v>273</v>
      </c>
      <c r="C17" s="148" t="s">
        <v>313</v>
      </c>
      <c r="D17" s="16"/>
      <c r="E17" s="8"/>
      <c r="F17" s="6"/>
      <c r="G17" s="6"/>
      <c r="H17" s="14"/>
    </row>
    <row r="18" spans="1:8" x14ac:dyDescent="0.25">
      <c r="A18" s="6" t="s">
        <v>274</v>
      </c>
      <c r="B18" s="6" t="s">
        <v>274</v>
      </c>
      <c r="C18" s="148" t="s">
        <v>313</v>
      </c>
      <c r="D18" s="16"/>
      <c r="E18" s="8"/>
      <c r="F18" s="6"/>
      <c r="G18" s="6"/>
      <c r="H18" s="14"/>
    </row>
    <row r="19" spans="1:8" x14ac:dyDescent="0.25">
      <c r="A19" s="6" t="s">
        <v>319</v>
      </c>
      <c r="B19" s="6" t="s">
        <v>319</v>
      </c>
      <c r="C19" s="148" t="s">
        <v>313</v>
      </c>
      <c r="D19" s="16"/>
      <c r="E19" s="8"/>
      <c r="F19" s="6"/>
      <c r="G19" s="6"/>
      <c r="H19" s="14"/>
    </row>
    <row r="20" spans="1:8" x14ac:dyDescent="0.25">
      <c r="A20" s="6" t="s">
        <v>320</v>
      </c>
      <c r="B20" s="6" t="s">
        <v>320</v>
      </c>
      <c r="C20" s="148" t="s">
        <v>313</v>
      </c>
      <c r="D20" s="16"/>
      <c r="E20" s="8"/>
      <c r="F20" s="6"/>
      <c r="G20" s="6"/>
      <c r="H20" s="14"/>
    </row>
    <row r="21" spans="1:8" x14ac:dyDescent="0.25">
      <c r="A21" s="6" t="s">
        <v>321</v>
      </c>
      <c r="B21" s="6" t="s">
        <v>321</v>
      </c>
      <c r="C21" s="148" t="s">
        <v>313</v>
      </c>
      <c r="D21" s="16"/>
      <c r="E21" s="8"/>
      <c r="F21" s="6"/>
      <c r="G21" s="6"/>
      <c r="H21" s="14"/>
    </row>
    <row r="22" spans="1:8" x14ac:dyDescent="0.25">
      <c r="A22" s="6" t="s">
        <v>322</v>
      </c>
      <c r="B22" s="6" t="s">
        <v>322</v>
      </c>
      <c r="C22" s="148" t="s">
        <v>313</v>
      </c>
      <c r="D22" s="16"/>
      <c r="E22" s="8"/>
      <c r="F22" s="6"/>
      <c r="G22" s="6"/>
      <c r="H22" s="14"/>
    </row>
    <row r="23" spans="1:8" x14ac:dyDescent="0.25">
      <c r="A23" s="6" t="s">
        <v>37</v>
      </c>
      <c r="B23" s="6" t="s">
        <v>37</v>
      </c>
      <c r="C23" s="148" t="s">
        <v>313</v>
      </c>
      <c r="D23" s="16"/>
      <c r="E23" s="8"/>
      <c r="F23" s="6"/>
      <c r="G23" s="6"/>
      <c r="H23" s="6"/>
    </row>
    <row r="24" spans="1:8" s="4" customFormat="1" x14ac:dyDescent="0.25">
      <c r="A24" s="6" t="s">
        <v>33</v>
      </c>
      <c r="B24" s="14" t="s">
        <v>21</v>
      </c>
      <c r="C24" s="148" t="s">
        <v>313</v>
      </c>
      <c r="D24" s="16"/>
      <c r="E24" s="8"/>
      <c r="F24" s="6"/>
      <c r="G24" s="6"/>
      <c r="H24" s="6"/>
    </row>
    <row r="25" spans="1:8" x14ac:dyDescent="0.25">
      <c r="A25" s="5" t="s">
        <v>38</v>
      </c>
      <c r="B25" s="5" t="s">
        <v>34</v>
      </c>
      <c r="C25" s="148" t="s">
        <v>313</v>
      </c>
      <c r="D25" s="16"/>
      <c r="E25" s="8"/>
      <c r="F25" s="6"/>
      <c r="G25" s="6"/>
      <c r="H25" s="14"/>
    </row>
    <row r="26" spans="1:8" s="4" customFormat="1" x14ac:dyDescent="0.25">
      <c r="A26" s="5" t="s">
        <v>30</v>
      </c>
      <c r="B26" s="14" t="s">
        <v>27</v>
      </c>
      <c r="C26" s="148" t="s">
        <v>313</v>
      </c>
      <c r="D26" s="16"/>
      <c r="E26" s="8"/>
      <c r="F26" s="6"/>
      <c r="G26" s="6"/>
      <c r="H26" s="6"/>
    </row>
    <row r="27" spans="1:8" s="4" customFormat="1" x14ac:dyDescent="0.25">
      <c r="A27" s="5" t="s">
        <v>22</v>
      </c>
      <c r="B27" s="14" t="s">
        <v>26</v>
      </c>
      <c r="C27" s="148" t="s">
        <v>313</v>
      </c>
      <c r="D27" s="16"/>
      <c r="E27" s="8"/>
      <c r="F27" s="6"/>
      <c r="G27" s="6"/>
      <c r="H27" s="6"/>
    </row>
    <row r="28" spans="1:8" x14ac:dyDescent="0.25">
      <c r="A28" s="5" t="s">
        <v>29</v>
      </c>
      <c r="B28" s="5" t="s">
        <v>29</v>
      </c>
      <c r="C28" s="148" t="s">
        <v>313</v>
      </c>
      <c r="D28" s="17"/>
      <c r="E28" s="8"/>
      <c r="F28" s="8"/>
      <c r="G28" s="6"/>
      <c r="H28" s="6"/>
    </row>
    <row r="29" spans="1:8" x14ac:dyDescent="0.25">
      <c r="A29" s="5" t="s">
        <v>39</v>
      </c>
      <c r="B29" s="5" t="s">
        <v>39</v>
      </c>
      <c r="C29" s="148" t="s">
        <v>313</v>
      </c>
      <c r="D29" s="16"/>
      <c r="E29" s="8"/>
      <c r="F29" s="8"/>
      <c r="G29" s="12"/>
      <c r="H29" s="14"/>
    </row>
    <row r="30" spans="1:8" x14ac:dyDescent="0.25">
      <c r="A30" s="5" t="s">
        <v>40</v>
      </c>
      <c r="B30" s="5" t="s">
        <v>40</v>
      </c>
      <c r="C30" s="148" t="s">
        <v>313</v>
      </c>
      <c r="D30" s="16"/>
      <c r="E30" s="8"/>
      <c r="F30" s="8"/>
      <c r="G30" s="9"/>
      <c r="H30" s="14"/>
    </row>
    <row r="31" spans="1:8" x14ac:dyDescent="0.25">
      <c r="A31" s="5" t="s">
        <v>275</v>
      </c>
      <c r="B31" s="14" t="s">
        <v>18</v>
      </c>
      <c r="C31" s="148" t="s">
        <v>313</v>
      </c>
      <c r="D31" s="16"/>
      <c r="E31" s="8"/>
      <c r="F31" s="8"/>
      <c r="G31" s="6"/>
      <c r="H31" s="6"/>
    </row>
    <row r="32" spans="1:8" x14ac:dyDescent="0.25">
      <c r="A32" s="5" t="s">
        <v>276</v>
      </c>
      <c r="B32" s="14" t="s">
        <v>57</v>
      </c>
      <c r="C32" s="148" t="s">
        <v>313</v>
      </c>
      <c r="D32" s="16"/>
      <c r="E32" s="8"/>
      <c r="F32" s="8"/>
      <c r="G32" s="9"/>
      <c r="H32" s="14"/>
    </row>
    <row r="33" spans="1:8" x14ac:dyDescent="0.25">
      <c r="A33" s="19" t="s">
        <v>277</v>
      </c>
      <c r="B33" s="19" t="s">
        <v>278</v>
      </c>
      <c r="C33" s="148" t="s">
        <v>313</v>
      </c>
      <c r="D33" s="16" t="s">
        <v>285</v>
      </c>
      <c r="E33" s="8"/>
      <c r="F33" s="8"/>
      <c r="G33" s="9"/>
      <c r="H33" s="14" t="s">
        <v>60</v>
      </c>
    </row>
    <row r="34" spans="1:8" x14ac:dyDescent="0.25">
      <c r="A34" s="19" t="s">
        <v>279</v>
      </c>
      <c r="B34" s="19" t="s">
        <v>280</v>
      </c>
      <c r="C34" s="148" t="s">
        <v>313</v>
      </c>
      <c r="D34" s="16" t="s">
        <v>285</v>
      </c>
      <c r="E34" s="8"/>
      <c r="F34" s="8"/>
      <c r="G34" s="9"/>
      <c r="H34" s="14"/>
    </row>
    <row r="35" spans="1:8" x14ac:dyDescent="0.25">
      <c r="A35" s="19" t="s">
        <v>281</v>
      </c>
      <c r="B35" s="19" t="s">
        <v>59</v>
      </c>
      <c r="C35" s="148" t="s">
        <v>313</v>
      </c>
      <c r="D35" s="16" t="s">
        <v>286</v>
      </c>
      <c r="E35" s="8"/>
      <c r="F35" s="8"/>
      <c r="G35" s="10"/>
      <c r="H35" s="14" t="s">
        <v>60</v>
      </c>
    </row>
    <row r="36" spans="1:8" x14ac:dyDescent="0.25">
      <c r="A36" s="19" t="s">
        <v>44</v>
      </c>
      <c r="B36" s="19" t="s">
        <v>44</v>
      </c>
      <c r="C36" s="148" t="s">
        <v>313</v>
      </c>
      <c r="D36" s="16" t="s">
        <v>286</v>
      </c>
      <c r="E36" s="8"/>
      <c r="F36" s="8"/>
      <c r="G36" s="15"/>
      <c r="H36" s="14" t="s">
        <v>60</v>
      </c>
    </row>
    <row r="37" spans="1:8" x14ac:dyDescent="0.25">
      <c r="A37" s="19" t="s">
        <v>283</v>
      </c>
      <c r="B37" s="19" t="s">
        <v>74</v>
      </c>
      <c r="C37" s="148" t="s">
        <v>313</v>
      </c>
      <c r="D37" s="16" t="s">
        <v>286</v>
      </c>
      <c r="E37" s="8"/>
      <c r="F37" s="8"/>
      <c r="G37" s="15"/>
      <c r="H37" s="14" t="s">
        <v>60</v>
      </c>
    </row>
    <row r="38" spans="1:8" x14ac:dyDescent="0.25">
      <c r="A38" s="19" t="s">
        <v>76</v>
      </c>
      <c r="B38" s="19" t="s">
        <v>76</v>
      </c>
      <c r="C38" s="148" t="s">
        <v>313</v>
      </c>
      <c r="D38" s="16" t="s">
        <v>286</v>
      </c>
      <c r="E38" s="8"/>
      <c r="F38" s="8"/>
      <c r="G38" s="15"/>
      <c r="H38" s="14" t="s">
        <v>60</v>
      </c>
    </row>
    <row r="39" spans="1:8" x14ac:dyDescent="0.25">
      <c r="A39" s="19" t="s">
        <v>284</v>
      </c>
      <c r="B39" s="19" t="s">
        <v>77</v>
      </c>
      <c r="C39" s="148" t="s">
        <v>313</v>
      </c>
      <c r="D39" s="16" t="s">
        <v>286</v>
      </c>
      <c r="E39" s="8"/>
      <c r="F39" s="8"/>
      <c r="G39" s="15"/>
      <c r="H39" s="14" t="s">
        <v>60</v>
      </c>
    </row>
    <row r="40" spans="1:8" x14ac:dyDescent="0.25">
      <c r="A40" s="19" t="s">
        <v>75</v>
      </c>
      <c r="B40" s="19" t="s">
        <v>75</v>
      </c>
      <c r="C40" s="148" t="s">
        <v>313</v>
      </c>
      <c r="D40" s="16" t="s">
        <v>286</v>
      </c>
      <c r="E40" s="8"/>
      <c r="F40" s="8"/>
      <c r="G40" s="15"/>
      <c r="H40" s="14" t="s">
        <v>60</v>
      </c>
    </row>
    <row r="41" spans="1:8" x14ac:dyDescent="0.25">
      <c r="A41" s="19" t="s">
        <v>45</v>
      </c>
      <c r="B41" s="19" t="s">
        <v>45</v>
      </c>
      <c r="C41" s="148" t="s">
        <v>313</v>
      </c>
      <c r="D41" s="16" t="s">
        <v>286</v>
      </c>
      <c r="E41" s="8"/>
      <c r="F41" s="8"/>
      <c r="G41" s="10"/>
      <c r="H41" s="14" t="s">
        <v>60</v>
      </c>
    </row>
    <row r="42" spans="1:8" x14ac:dyDescent="0.25">
      <c r="A42" s="19" t="s">
        <v>46</v>
      </c>
      <c r="B42" s="19" t="s">
        <v>46</v>
      </c>
      <c r="C42" s="148" t="s">
        <v>313</v>
      </c>
      <c r="D42" s="16" t="s">
        <v>286</v>
      </c>
      <c r="E42" s="8"/>
      <c r="F42" s="8"/>
      <c r="G42" s="10"/>
      <c r="H42" s="14" t="s">
        <v>60</v>
      </c>
    </row>
    <row r="43" spans="1:8" x14ac:dyDescent="0.25">
      <c r="A43" s="19" t="s">
        <v>282</v>
      </c>
      <c r="B43" s="19"/>
      <c r="C43" s="148" t="s">
        <v>313</v>
      </c>
      <c r="D43" s="16" t="s">
        <v>286</v>
      </c>
      <c r="E43" s="8"/>
      <c r="F43" s="8"/>
      <c r="G43" s="10"/>
      <c r="H43" s="14"/>
    </row>
    <row r="44" spans="1:8" x14ac:dyDescent="0.25">
      <c r="A44" s="19" t="s">
        <v>35</v>
      </c>
      <c r="B44" s="19" t="s">
        <v>35</v>
      </c>
      <c r="C44" s="148" t="s">
        <v>313</v>
      </c>
      <c r="D44" s="16" t="s">
        <v>286</v>
      </c>
      <c r="E44" s="8"/>
      <c r="F44" s="8"/>
      <c r="G44" s="10"/>
      <c r="H44" s="14"/>
    </row>
    <row r="45" spans="1:8" ht="22.5" x14ac:dyDescent="0.25">
      <c r="A45" s="20" t="s">
        <v>48</v>
      </c>
      <c r="B45" s="20" t="s">
        <v>63</v>
      </c>
      <c r="C45" s="148" t="s">
        <v>264</v>
      </c>
      <c r="D45" s="16"/>
      <c r="E45" s="8"/>
      <c r="F45" s="8"/>
      <c r="G45" s="10" t="s">
        <v>258</v>
      </c>
      <c r="H45" s="14" t="s">
        <v>262</v>
      </c>
    </row>
    <row r="46" spans="1:8" ht="22.5" x14ac:dyDescent="0.25">
      <c r="A46" s="20" t="s">
        <v>49</v>
      </c>
      <c r="B46" s="20" t="s">
        <v>64</v>
      </c>
      <c r="C46" s="148" t="s">
        <v>264</v>
      </c>
      <c r="D46" s="16"/>
      <c r="E46" s="8"/>
      <c r="F46" s="8"/>
      <c r="G46" s="150" t="s">
        <v>259</v>
      </c>
      <c r="H46" s="14" t="s">
        <v>262</v>
      </c>
    </row>
    <row r="47" spans="1:8" x14ac:dyDescent="0.25">
      <c r="A47" s="21" t="s">
        <v>69</v>
      </c>
      <c r="B47" s="22" t="s">
        <v>65</v>
      </c>
      <c r="C47" s="148" t="s">
        <v>263</v>
      </c>
      <c r="D47" s="16"/>
      <c r="E47" s="6"/>
      <c r="F47" s="11"/>
      <c r="G47" s="11" t="s">
        <v>260</v>
      </c>
      <c r="H47" s="14" t="s">
        <v>70</v>
      </c>
    </row>
    <row r="48" spans="1:8" x14ac:dyDescent="0.25">
      <c r="A48" s="21" t="s">
        <v>51</v>
      </c>
      <c r="B48" s="21" t="s">
        <v>66</v>
      </c>
      <c r="C48" s="149" t="s">
        <v>263</v>
      </c>
      <c r="D48" s="18"/>
      <c r="E48" s="6"/>
      <c r="F48" s="11"/>
      <c r="G48" s="11"/>
      <c r="H48" s="6"/>
    </row>
    <row r="49" spans="1:8" x14ac:dyDescent="0.25">
      <c r="A49" s="6" t="s">
        <v>8</v>
      </c>
      <c r="B49" s="6" t="s">
        <v>67</v>
      </c>
      <c r="C49" s="148" t="s">
        <v>312</v>
      </c>
      <c r="D49" s="18"/>
      <c r="E49" s="8"/>
      <c r="F49" s="8"/>
      <c r="G49" s="6"/>
      <c r="H49" s="6" t="s">
        <v>68</v>
      </c>
    </row>
    <row r="50" spans="1:8" x14ac:dyDescent="0.25">
      <c r="A50" s="6" t="s">
        <v>324</v>
      </c>
      <c r="B50" s="14"/>
      <c r="C50" s="148" t="s">
        <v>312</v>
      </c>
      <c r="D50" s="18"/>
      <c r="E50" s="8"/>
      <c r="F50" s="8"/>
      <c r="G50" s="6"/>
      <c r="H50" s="6" t="s">
        <v>85</v>
      </c>
    </row>
    <row r="51" spans="1:8" x14ac:dyDescent="0.25">
      <c r="A51" s="6" t="s">
        <v>325</v>
      </c>
      <c r="B51" s="14"/>
      <c r="C51" s="148" t="s">
        <v>312</v>
      </c>
      <c r="D51" s="18"/>
      <c r="E51" s="8"/>
      <c r="F51" s="8"/>
      <c r="G51" s="6"/>
      <c r="H51" s="6" t="s">
        <v>85</v>
      </c>
    </row>
    <row r="52" spans="1:8" x14ac:dyDescent="0.25">
      <c r="A52" s="6" t="s">
        <v>326</v>
      </c>
      <c r="B52" s="14"/>
      <c r="C52" s="148" t="s">
        <v>312</v>
      </c>
      <c r="D52" s="18"/>
      <c r="E52" s="8"/>
      <c r="F52" s="8"/>
      <c r="G52" s="6"/>
      <c r="H52" s="6" t="s">
        <v>85</v>
      </c>
    </row>
    <row r="53" spans="1:8" x14ac:dyDescent="0.25">
      <c r="A53" s="6" t="s">
        <v>327</v>
      </c>
      <c r="B53" s="14"/>
      <c r="C53" s="148" t="s">
        <v>312</v>
      </c>
      <c r="D53" s="18"/>
      <c r="E53" s="8"/>
      <c r="F53" s="8"/>
      <c r="G53" s="6"/>
      <c r="H53" s="6" t="s">
        <v>85</v>
      </c>
    </row>
    <row r="54" spans="1:8" x14ac:dyDescent="0.25">
      <c r="A54" s="6" t="s">
        <v>328</v>
      </c>
      <c r="B54" s="14"/>
      <c r="C54" s="148"/>
      <c r="D54" s="18"/>
      <c r="E54" s="8"/>
      <c r="F54" s="8"/>
      <c r="G54" s="6"/>
      <c r="H54" s="6"/>
    </row>
    <row r="55" spans="1:8" x14ac:dyDescent="0.25">
      <c r="A55" s="6" t="s">
        <v>54</v>
      </c>
      <c r="B55" s="6" t="s">
        <v>54</v>
      </c>
      <c r="C55" s="148" t="s">
        <v>312</v>
      </c>
      <c r="D55" s="18"/>
      <c r="E55" s="8"/>
      <c r="F55" s="8"/>
      <c r="G55" s="6"/>
      <c r="H55" s="6" t="s">
        <v>88</v>
      </c>
    </row>
    <row r="56" spans="1:8" x14ac:dyDescent="0.25">
      <c r="A56" s="6" t="s">
        <v>55</v>
      </c>
      <c r="B56" s="6" t="s">
        <v>55</v>
      </c>
      <c r="C56" s="148" t="s">
        <v>312</v>
      </c>
      <c r="D56" s="18"/>
      <c r="E56" s="8"/>
      <c r="F56" s="8"/>
      <c r="G56" s="6"/>
      <c r="H56" s="6" t="s">
        <v>88</v>
      </c>
    </row>
    <row r="57" spans="1:8" x14ac:dyDescent="0.25">
      <c r="A57" s="6" t="s">
        <v>56</v>
      </c>
      <c r="B57" s="6" t="s">
        <v>56</v>
      </c>
      <c r="C57" s="148" t="s">
        <v>312</v>
      </c>
      <c r="D57" s="18"/>
      <c r="E57" s="8"/>
      <c r="F57" s="8"/>
      <c r="G57" s="6"/>
      <c r="H57" s="6" t="s">
        <v>88</v>
      </c>
    </row>
    <row r="58" spans="1:8" x14ac:dyDescent="0.25">
      <c r="A58" s="6" t="s">
        <v>86</v>
      </c>
      <c r="B58" s="6" t="s">
        <v>86</v>
      </c>
      <c r="C58" s="148" t="s">
        <v>312</v>
      </c>
      <c r="D58" s="18"/>
      <c r="E58" s="8"/>
      <c r="F58" s="8"/>
      <c r="G58" s="6"/>
      <c r="H58" s="6" t="s">
        <v>90</v>
      </c>
    </row>
    <row r="59" spans="1:8" x14ac:dyDescent="0.25">
      <c r="A59" s="6" t="s">
        <v>87</v>
      </c>
      <c r="B59" s="6" t="s">
        <v>87</v>
      </c>
      <c r="C59" s="148" t="s">
        <v>312</v>
      </c>
      <c r="D59" s="18"/>
      <c r="E59" s="8"/>
      <c r="F59" s="8"/>
      <c r="G59" s="6"/>
      <c r="H59" s="6" t="s">
        <v>90</v>
      </c>
    </row>
    <row r="60" spans="1:8" x14ac:dyDescent="0.25">
      <c r="A60" s="6" t="s">
        <v>89</v>
      </c>
      <c r="B60" s="6"/>
      <c r="C60" s="148" t="s">
        <v>312</v>
      </c>
      <c r="D60" s="18"/>
      <c r="E60" s="8"/>
      <c r="F60" s="8"/>
      <c r="G60" s="6"/>
      <c r="H60" s="6" t="s">
        <v>90</v>
      </c>
    </row>
    <row r="61" spans="1:8" x14ac:dyDescent="0.25">
      <c r="A61" s="21" t="s">
        <v>265</v>
      </c>
      <c r="B61" s="21"/>
      <c r="C61" s="148" t="s">
        <v>263</v>
      </c>
      <c r="D61" s="18"/>
      <c r="E61" s="8"/>
      <c r="F61" s="8"/>
      <c r="G61" s="6"/>
      <c r="H61" s="6" t="s">
        <v>266</v>
      </c>
    </row>
    <row r="62" spans="1:8" x14ac:dyDescent="0.25">
      <c r="A62" s="6" t="s">
        <v>52</v>
      </c>
      <c r="B62" s="6" t="s">
        <v>52</v>
      </c>
      <c r="C62" s="148" t="s">
        <v>314</v>
      </c>
      <c r="D62" s="18"/>
      <c r="E62" s="8"/>
      <c r="F62" s="8"/>
      <c r="G62" s="6"/>
      <c r="H62" s="6"/>
    </row>
    <row r="63" spans="1:8" x14ac:dyDescent="0.25">
      <c r="A63" s="6" t="s">
        <v>53</v>
      </c>
      <c r="B63" s="6" t="s">
        <v>53</v>
      </c>
      <c r="C63" s="148" t="s">
        <v>314</v>
      </c>
      <c r="D63" s="18"/>
      <c r="E63" s="8"/>
      <c r="F63" s="8"/>
      <c r="G63" s="6"/>
      <c r="H63" s="6"/>
    </row>
  </sheetData>
  <pageMargins left="0.25" right="0.25" top="0.75" bottom="0.75" header="0.3" footer="0.3"/>
  <pageSetup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defaultRowHeight="15" x14ac:dyDescent="0.25"/>
  <cols>
    <col min="1" max="1" width="26.5703125" bestFit="1" customWidth="1"/>
  </cols>
  <sheetData>
    <row r="1" spans="1:1" x14ac:dyDescent="0.25">
      <c r="A1" s="1" t="s">
        <v>11</v>
      </c>
    </row>
    <row r="2" spans="1:1" x14ac:dyDescent="0.25">
      <c r="A2" s="2" t="s">
        <v>15</v>
      </c>
    </row>
    <row r="3" spans="1:1" x14ac:dyDescent="0.25">
      <c r="A3" s="2" t="s">
        <v>16</v>
      </c>
    </row>
    <row r="4" spans="1:1" x14ac:dyDescent="0.25">
      <c r="A4" s="2" t="s">
        <v>295</v>
      </c>
    </row>
    <row r="5" spans="1:1" x14ac:dyDescent="0.25">
      <c r="A5" s="2" t="s">
        <v>296</v>
      </c>
    </row>
    <row r="6" spans="1:1" x14ac:dyDescent="0.25">
      <c r="A6" s="2" t="s">
        <v>297</v>
      </c>
    </row>
    <row r="7" spans="1:1" x14ac:dyDescent="0.25">
      <c r="A7" s="2" t="s">
        <v>298</v>
      </c>
    </row>
    <row r="8" spans="1:1" x14ac:dyDescent="0.25">
      <c r="A8" s="2" t="s">
        <v>299</v>
      </c>
    </row>
    <row r="9" spans="1:1" x14ac:dyDescent="0.25">
      <c r="A9" s="2" t="s">
        <v>300</v>
      </c>
    </row>
    <row r="10" spans="1:1" x14ac:dyDescent="0.25">
      <c r="A10" s="2" t="s">
        <v>301</v>
      </c>
    </row>
    <row r="11" spans="1:1" x14ac:dyDescent="0.25">
      <c r="A11" s="2" t="s">
        <v>302</v>
      </c>
    </row>
    <row r="12" spans="1:1" x14ac:dyDescent="0.25">
      <c r="A12" s="2" t="s">
        <v>303</v>
      </c>
    </row>
    <row r="13" spans="1:1" x14ac:dyDescent="0.25">
      <c r="A13" s="2" t="s">
        <v>71</v>
      </c>
    </row>
    <row r="14" spans="1:1" x14ac:dyDescent="0.25">
      <c r="A14" s="2" t="s">
        <v>72</v>
      </c>
    </row>
    <row r="15" spans="1:1" x14ac:dyDescent="0.25">
      <c r="A15" s="2" t="s">
        <v>19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9" sqref="A9"/>
    </sheetView>
  </sheetViews>
  <sheetFormatPr defaultRowHeight="15" x14ac:dyDescent="0.25"/>
  <cols>
    <col min="1" max="1" width="33.5703125" bestFit="1" customWidth="1"/>
  </cols>
  <sheetData>
    <row r="1" spans="1:1" x14ac:dyDescent="0.25">
      <c r="A1" s="1" t="s">
        <v>272</v>
      </c>
    </row>
    <row r="2" spans="1:1" x14ac:dyDescent="0.25">
      <c r="A2" s="2" t="s">
        <v>186</v>
      </c>
    </row>
    <row r="3" spans="1:1" x14ac:dyDescent="0.25">
      <c r="A3" s="2" t="s">
        <v>287</v>
      </c>
    </row>
    <row r="4" spans="1:1" x14ac:dyDescent="0.25">
      <c r="A4" s="2" t="s">
        <v>288</v>
      </c>
    </row>
    <row r="5" spans="1:1" x14ac:dyDescent="0.25">
      <c r="A5" s="2" t="s">
        <v>289</v>
      </c>
    </row>
    <row r="6" spans="1:1" x14ac:dyDescent="0.25">
      <c r="A6" s="2" t="s">
        <v>290</v>
      </c>
    </row>
    <row r="7" spans="1:1" x14ac:dyDescent="0.25">
      <c r="A7" s="2" t="s">
        <v>291</v>
      </c>
    </row>
    <row r="8" spans="1:1" x14ac:dyDescent="0.25">
      <c r="A8" s="2" t="s">
        <v>292</v>
      </c>
    </row>
    <row r="9" spans="1:1" x14ac:dyDescent="0.25">
      <c r="A9" s="2" t="s">
        <v>193</v>
      </c>
    </row>
    <row r="10" spans="1:1" x14ac:dyDescent="0.25">
      <c r="A10" s="2" t="s">
        <v>293</v>
      </c>
    </row>
    <row r="11" spans="1:1" x14ac:dyDescent="0.25">
      <c r="A11" s="2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4"/>
  <sheetViews>
    <sheetView workbookViewId="0">
      <selection activeCell="E5" sqref="E5"/>
    </sheetView>
  </sheetViews>
  <sheetFormatPr defaultRowHeight="15" x14ac:dyDescent="0.25"/>
  <cols>
    <col min="1" max="1" width="23.7109375" bestFit="1" customWidth="1"/>
  </cols>
  <sheetData>
    <row r="1" spans="1:1" x14ac:dyDescent="0.25">
      <c r="A1" s="1" t="s">
        <v>22</v>
      </c>
    </row>
    <row r="2" spans="1:1" x14ac:dyDescent="0.25">
      <c r="A2" s="2" t="s">
        <v>23</v>
      </c>
    </row>
    <row r="3" spans="1:1" x14ac:dyDescent="0.25">
      <c r="A3" s="2" t="s">
        <v>24</v>
      </c>
    </row>
    <row r="4" spans="1:1" x14ac:dyDescent="0.25">
      <c r="A4" s="2" t="s">
        <v>25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6" sqref="A1:A9"/>
    </sheetView>
  </sheetViews>
  <sheetFormatPr defaultRowHeight="15" x14ac:dyDescent="0.25"/>
  <cols>
    <col min="1" max="1" width="24.42578125" bestFit="1" customWidth="1"/>
  </cols>
  <sheetData>
    <row r="1" spans="1:1" x14ac:dyDescent="0.25">
      <c r="A1" s="1" t="s">
        <v>50</v>
      </c>
    </row>
    <row r="2" spans="1:1" x14ac:dyDescent="0.25">
      <c r="A2" s="2" t="s">
        <v>261</v>
      </c>
    </row>
    <row r="3" spans="1:1" x14ac:dyDescent="0.25">
      <c r="A3" s="2" t="s">
        <v>329</v>
      </c>
    </row>
    <row r="4" spans="1:1" x14ac:dyDescent="0.25">
      <c r="A4" s="2" t="s">
        <v>330</v>
      </c>
    </row>
    <row r="5" spans="1:1" x14ac:dyDescent="0.25">
      <c r="A5" s="2" t="s">
        <v>331</v>
      </c>
    </row>
    <row r="6" spans="1:1" x14ac:dyDescent="0.25">
      <c r="A6" s="2" t="s">
        <v>333</v>
      </c>
    </row>
    <row r="7" spans="1:1" x14ac:dyDescent="0.25">
      <c r="A7" s="2" t="s">
        <v>332</v>
      </c>
    </row>
    <row r="8" spans="1:1" x14ac:dyDescent="0.25">
      <c r="A8" s="2" t="s">
        <v>310</v>
      </c>
    </row>
    <row r="9" spans="1:1" x14ac:dyDescent="0.25">
      <c r="A9" s="2" t="s">
        <v>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AW55"/>
  <sheetViews>
    <sheetView zoomScale="90" zoomScaleNormal="90" workbookViewId="0">
      <selection activeCell="AH5" sqref="AH5"/>
    </sheetView>
  </sheetViews>
  <sheetFormatPr defaultRowHeight="15" x14ac:dyDescent="0.25"/>
  <cols>
    <col min="1" max="1" width="12.42578125" customWidth="1"/>
    <col min="3" max="3" width="16.28515625" customWidth="1"/>
    <col min="4" max="4" width="41.7109375" bestFit="1" customWidth="1"/>
    <col min="5" max="5" width="41.7109375" customWidth="1"/>
    <col min="6" max="11" width="18.140625" customWidth="1"/>
    <col min="12" max="12" width="40" bestFit="1" customWidth="1"/>
    <col min="13" max="13" width="32.5703125" customWidth="1"/>
    <col min="14" max="14" width="40" customWidth="1"/>
    <col min="15" max="15" width="17.42578125" bestFit="1" customWidth="1"/>
    <col min="16" max="16" width="29.7109375" bestFit="1" customWidth="1"/>
    <col min="17" max="20" width="29.7109375" customWidth="1"/>
    <col min="21" max="21" width="22.42578125" customWidth="1"/>
    <col min="22" max="22" width="29.7109375" bestFit="1" customWidth="1"/>
    <col min="23" max="23" width="35.140625" bestFit="1" customWidth="1"/>
    <col min="24" max="24" width="29.7109375" bestFit="1" customWidth="1"/>
    <col min="25" max="25" width="37.140625" bestFit="1" customWidth="1"/>
    <col min="26" max="26" width="40.28515625" bestFit="1" customWidth="1"/>
    <col min="27" max="27" width="43.42578125" bestFit="1" customWidth="1"/>
    <col min="28" max="28" width="41" bestFit="1" customWidth="1"/>
    <col min="29" max="29" width="44.42578125" bestFit="1" customWidth="1"/>
    <col min="30" max="30" width="40.5703125" bestFit="1" customWidth="1"/>
    <col min="31" max="31" width="43.7109375" bestFit="1" customWidth="1"/>
    <col min="32" max="32" width="14.7109375" bestFit="1" customWidth="1"/>
    <col min="33" max="33" width="15.140625" bestFit="1" customWidth="1"/>
    <col min="34" max="42" width="22.28515625" customWidth="1"/>
    <col min="43" max="43" width="23.7109375" customWidth="1"/>
    <col min="44" max="44" width="17.28515625" bestFit="1" customWidth="1"/>
    <col min="45" max="45" width="14.140625" bestFit="1" customWidth="1"/>
    <col min="46" max="46" width="17.28515625" customWidth="1"/>
    <col min="47" max="47" width="19.7109375" style="23" customWidth="1"/>
    <col min="48" max="48" width="11.7109375" style="23" customWidth="1"/>
    <col min="49" max="49" width="16.42578125" style="23" customWidth="1"/>
  </cols>
  <sheetData>
    <row r="1" spans="1:49" x14ac:dyDescent="0.25">
      <c r="B1" s="109"/>
      <c r="C1" s="111" t="s">
        <v>256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U1"/>
      <c r="AV1"/>
      <c r="AW1"/>
    </row>
    <row r="2" spans="1:49" ht="18.75" customHeight="1" x14ac:dyDescent="0.25">
      <c r="C2" s="158" t="s">
        <v>255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U2"/>
      <c r="AV2"/>
      <c r="AW2"/>
    </row>
    <row r="3" spans="1:49" s="141" customFormat="1" ht="30.75" customHeight="1" x14ac:dyDescent="0.25">
      <c r="B3" s="147" t="s">
        <v>254</v>
      </c>
      <c r="C3" s="143" t="s">
        <v>36</v>
      </c>
      <c r="D3" s="143" t="s">
        <v>11</v>
      </c>
      <c r="E3" s="143" t="s">
        <v>272</v>
      </c>
      <c r="F3" s="143" t="s">
        <v>7</v>
      </c>
      <c r="G3" s="143" t="s">
        <v>253</v>
      </c>
      <c r="H3" s="144" t="s">
        <v>28</v>
      </c>
      <c r="I3" s="144" t="s">
        <v>31</v>
      </c>
      <c r="J3" s="144" t="s">
        <v>32</v>
      </c>
      <c r="K3" s="144" t="s">
        <v>5</v>
      </c>
      <c r="L3" s="143" t="s">
        <v>78</v>
      </c>
      <c r="M3" s="144" t="s">
        <v>252</v>
      </c>
      <c r="N3" s="144" t="s">
        <v>251</v>
      </c>
      <c r="O3" s="143" t="s">
        <v>33</v>
      </c>
      <c r="P3" s="144" t="s">
        <v>30</v>
      </c>
      <c r="Q3" s="144" t="s">
        <v>22</v>
      </c>
      <c r="R3" s="144" t="s">
        <v>29</v>
      </c>
      <c r="S3" s="144" t="s">
        <v>39</v>
      </c>
      <c r="T3" s="144" t="s">
        <v>40</v>
      </c>
      <c r="U3" s="143" t="s">
        <v>43</v>
      </c>
      <c r="V3" s="146" t="s">
        <v>41</v>
      </c>
      <c r="W3" s="146" t="s">
        <v>79</v>
      </c>
      <c r="X3" s="146" t="s">
        <v>58</v>
      </c>
      <c r="Y3" s="146" t="s">
        <v>42</v>
      </c>
      <c r="Z3" s="146" t="s">
        <v>73</v>
      </c>
      <c r="AA3" s="146" t="s">
        <v>80</v>
      </c>
      <c r="AB3" s="146" t="s">
        <v>74</v>
      </c>
      <c r="AC3" s="146" t="s">
        <v>81</v>
      </c>
      <c r="AD3" s="146" t="s">
        <v>77</v>
      </c>
      <c r="AE3" s="146" t="s">
        <v>82</v>
      </c>
      <c r="AF3" s="146" t="s">
        <v>35</v>
      </c>
      <c r="AG3" s="145" t="s">
        <v>48</v>
      </c>
      <c r="AH3" s="145" t="s">
        <v>50</v>
      </c>
      <c r="AI3" s="144" t="s">
        <v>54</v>
      </c>
      <c r="AJ3" s="144" t="s">
        <v>250</v>
      </c>
      <c r="AK3" s="144" t="s">
        <v>249</v>
      </c>
      <c r="AL3" s="144" t="s">
        <v>55</v>
      </c>
      <c r="AM3" s="144" t="s">
        <v>56</v>
      </c>
      <c r="AN3" s="144" t="s">
        <v>86</v>
      </c>
      <c r="AO3" s="144" t="s">
        <v>87</v>
      </c>
      <c r="AP3" s="144" t="s">
        <v>89</v>
      </c>
      <c r="AQ3" s="143" t="s">
        <v>248</v>
      </c>
      <c r="AR3" s="143" t="s">
        <v>83</v>
      </c>
      <c r="AS3" s="143" t="s">
        <v>84</v>
      </c>
      <c r="AT3" s="142" t="s">
        <v>8</v>
      </c>
    </row>
    <row r="4" spans="1:49" s="135" customFormat="1" ht="141" customHeight="1" x14ac:dyDescent="0.25">
      <c r="A4" s="140" t="s">
        <v>247</v>
      </c>
      <c r="B4" s="138" t="s">
        <v>246</v>
      </c>
      <c r="C4" s="136" t="s">
        <v>232</v>
      </c>
      <c r="D4" s="136" t="s">
        <v>245</v>
      </c>
      <c r="E4" s="136"/>
      <c r="F4" s="136" t="s">
        <v>244</v>
      </c>
      <c r="G4" s="136" t="s">
        <v>243</v>
      </c>
      <c r="H4" s="136" t="s">
        <v>242</v>
      </c>
      <c r="I4" s="136" t="s">
        <v>241</v>
      </c>
      <c r="J4" s="136" t="s">
        <v>240</v>
      </c>
      <c r="K4" s="136" t="s">
        <v>239</v>
      </c>
      <c r="L4" s="136" t="s">
        <v>222</v>
      </c>
      <c r="M4" s="136" t="s">
        <v>238</v>
      </c>
      <c r="N4" s="136" t="s">
        <v>237</v>
      </c>
      <c r="O4" s="136" t="s">
        <v>236</v>
      </c>
      <c r="P4" s="136" t="s">
        <v>236</v>
      </c>
      <c r="Q4" s="136" t="s">
        <v>236</v>
      </c>
      <c r="R4" s="136" t="s">
        <v>235</v>
      </c>
      <c r="S4" s="136" t="s">
        <v>234</v>
      </c>
      <c r="T4" s="136" t="s">
        <v>233</v>
      </c>
      <c r="U4" s="136" t="s">
        <v>232</v>
      </c>
      <c r="V4" s="136" t="s">
        <v>232</v>
      </c>
      <c r="W4" s="137" t="s">
        <v>231</v>
      </c>
      <c r="X4" s="136" t="s">
        <v>232</v>
      </c>
      <c r="Y4" s="136" t="s">
        <v>232</v>
      </c>
      <c r="Z4" s="136" t="s">
        <v>232</v>
      </c>
      <c r="AA4" s="137" t="s">
        <v>231</v>
      </c>
      <c r="AB4" s="136" t="s">
        <v>232</v>
      </c>
      <c r="AC4" s="137" t="s">
        <v>231</v>
      </c>
      <c r="AD4" s="137" t="s">
        <v>231</v>
      </c>
      <c r="AE4" s="136" t="s">
        <v>222</v>
      </c>
      <c r="AF4" s="137" t="s">
        <v>231</v>
      </c>
      <c r="AG4" s="136" t="s">
        <v>222</v>
      </c>
      <c r="AH4" s="136" t="s">
        <v>230</v>
      </c>
      <c r="AI4" s="137" t="s">
        <v>224</v>
      </c>
      <c r="AJ4" s="137" t="s">
        <v>229</v>
      </c>
      <c r="AK4" s="136" t="s">
        <v>228</v>
      </c>
      <c r="AL4" s="136" t="s">
        <v>227</v>
      </c>
      <c r="AM4" s="136" t="s">
        <v>226</v>
      </c>
      <c r="AN4" s="136" t="s">
        <v>224</v>
      </c>
      <c r="AO4" s="136" t="s">
        <v>225</v>
      </c>
      <c r="AP4" s="136" t="s">
        <v>224</v>
      </c>
      <c r="AQ4" s="136" t="s">
        <v>223</v>
      </c>
      <c r="AR4" s="136" t="s">
        <v>222</v>
      </c>
      <c r="AS4" s="136" t="s">
        <v>222</v>
      </c>
      <c r="AT4" s="136" t="s">
        <v>222</v>
      </c>
    </row>
    <row r="5" spans="1:49" s="135" customFormat="1" ht="141" customHeight="1" x14ac:dyDescent="0.25">
      <c r="A5" s="139" t="s">
        <v>221</v>
      </c>
      <c r="B5" s="138" t="s">
        <v>220</v>
      </c>
      <c r="C5" s="136" t="s">
        <v>208</v>
      </c>
      <c r="D5" s="136" t="s">
        <v>219</v>
      </c>
      <c r="E5" s="136"/>
      <c r="F5" s="136" t="s">
        <v>208</v>
      </c>
      <c r="G5" s="136" t="s">
        <v>208</v>
      </c>
      <c r="H5" s="136" t="s">
        <v>218</v>
      </c>
      <c r="I5" s="136" t="s">
        <v>305</v>
      </c>
      <c r="J5" s="136" t="s">
        <v>304</v>
      </c>
      <c r="K5" s="136" t="s">
        <v>208</v>
      </c>
      <c r="L5" s="136" t="s">
        <v>212</v>
      </c>
      <c r="M5" s="136" t="s">
        <v>217</v>
      </c>
      <c r="N5" s="136" t="s">
        <v>217</v>
      </c>
      <c r="O5" s="136" t="s">
        <v>212</v>
      </c>
      <c r="P5" s="136" t="s">
        <v>212</v>
      </c>
      <c r="Q5" s="136" t="s">
        <v>212</v>
      </c>
      <c r="R5" s="136" t="s">
        <v>216</v>
      </c>
      <c r="S5" s="136" t="s">
        <v>215</v>
      </c>
      <c r="T5" s="136" t="s">
        <v>214</v>
      </c>
      <c r="U5" s="136" t="s">
        <v>306</v>
      </c>
      <c r="V5" s="136" t="s">
        <v>208</v>
      </c>
      <c r="W5" s="137" t="s">
        <v>307</v>
      </c>
      <c r="X5" s="136" t="s">
        <v>208</v>
      </c>
      <c r="Y5" s="136" t="s">
        <v>208</v>
      </c>
      <c r="Z5" s="136" t="s">
        <v>208</v>
      </c>
      <c r="AA5" s="137" t="s">
        <v>308</v>
      </c>
      <c r="AB5" s="136" t="s">
        <v>208</v>
      </c>
      <c r="AC5" s="137" t="s">
        <v>213</v>
      </c>
      <c r="AD5" s="137" t="s">
        <v>213</v>
      </c>
      <c r="AE5" s="136" t="s">
        <v>208</v>
      </c>
      <c r="AF5" s="137" t="s">
        <v>309</v>
      </c>
      <c r="AG5" s="136" t="s">
        <v>257</v>
      </c>
      <c r="AH5" s="136" t="s">
        <v>311</v>
      </c>
      <c r="AI5" s="137" t="s">
        <v>208</v>
      </c>
      <c r="AJ5" s="137" t="s">
        <v>211</v>
      </c>
      <c r="AK5" s="136" t="s">
        <v>210</v>
      </c>
      <c r="AL5" s="136" t="s">
        <v>208</v>
      </c>
      <c r="AM5" s="136" t="s">
        <v>208</v>
      </c>
      <c r="AN5" s="136" t="s">
        <v>208</v>
      </c>
      <c r="AO5" s="136" t="s">
        <v>208</v>
      </c>
      <c r="AP5" s="136" t="s">
        <v>208</v>
      </c>
      <c r="AQ5" s="136" t="s">
        <v>209</v>
      </c>
      <c r="AR5" s="136" t="s">
        <v>208</v>
      </c>
      <c r="AS5" s="136" t="s">
        <v>208</v>
      </c>
      <c r="AT5" s="136"/>
    </row>
    <row r="6" spans="1:49" x14ac:dyDescent="0.25">
      <c r="B6" s="118">
        <v>12345</v>
      </c>
      <c r="C6" s="122">
        <v>41456</v>
      </c>
      <c r="D6" s="121"/>
      <c r="E6" s="121"/>
      <c r="F6" s="121" t="s">
        <v>207</v>
      </c>
      <c r="G6" s="121"/>
      <c r="H6" s="121"/>
      <c r="I6" s="121"/>
      <c r="J6" s="121"/>
      <c r="K6" s="121"/>
      <c r="L6" s="121" t="s">
        <v>137</v>
      </c>
      <c r="M6" s="121"/>
      <c r="N6" s="121"/>
      <c r="O6" s="125">
        <v>1000000</v>
      </c>
      <c r="P6" s="125"/>
      <c r="Q6" s="125"/>
      <c r="R6" s="125"/>
      <c r="S6" s="134"/>
      <c r="T6" s="125"/>
      <c r="U6" s="122">
        <f>C6</f>
        <v>41456</v>
      </c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>
        <f>C6+90</f>
        <v>41546</v>
      </c>
      <c r="AH6" s="122" t="s">
        <v>61</v>
      </c>
      <c r="AI6" s="122"/>
      <c r="AJ6" s="122"/>
      <c r="AK6" s="122"/>
      <c r="AL6" s="122"/>
      <c r="AM6" s="122"/>
      <c r="AN6" s="122"/>
      <c r="AO6" s="122"/>
      <c r="AP6" s="122"/>
      <c r="AQ6" s="122"/>
      <c r="AR6" s="122">
        <f>C6+5</f>
        <v>41461</v>
      </c>
      <c r="AS6" s="121" t="s">
        <v>92</v>
      </c>
      <c r="AT6" s="121" t="s">
        <v>143</v>
      </c>
      <c r="AU6"/>
      <c r="AV6"/>
      <c r="AW6"/>
    </row>
    <row r="7" spans="1:49" x14ac:dyDescent="0.25">
      <c r="B7" s="119">
        <v>12346</v>
      </c>
      <c r="C7" s="131">
        <v>41456</v>
      </c>
      <c r="D7" s="130" t="s">
        <v>206</v>
      </c>
      <c r="E7" s="130"/>
      <c r="F7" s="130" t="s">
        <v>155</v>
      </c>
      <c r="G7" s="130"/>
      <c r="H7" s="130"/>
      <c r="I7" s="130"/>
      <c r="J7" s="130"/>
      <c r="K7" s="130"/>
      <c r="L7" s="130" t="s">
        <v>205</v>
      </c>
      <c r="M7" s="130"/>
      <c r="N7" s="130"/>
      <c r="O7" s="133">
        <v>5000000</v>
      </c>
      <c r="P7" s="133"/>
      <c r="Q7" s="133"/>
      <c r="R7" s="133"/>
      <c r="S7" s="133"/>
      <c r="T7" s="133"/>
      <c r="U7" s="132" t="s">
        <v>204</v>
      </c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1">
        <f>C7+90</f>
        <v>41546</v>
      </c>
      <c r="AH7" s="131" t="s">
        <v>62</v>
      </c>
      <c r="AI7" s="131"/>
      <c r="AJ7" s="131"/>
      <c r="AK7" s="131"/>
      <c r="AL7" s="131"/>
      <c r="AM7" s="131"/>
      <c r="AN7" s="131"/>
      <c r="AO7" s="131"/>
      <c r="AP7" s="131"/>
      <c r="AQ7" s="131"/>
      <c r="AR7" s="131">
        <f>C7-5</f>
        <v>41451</v>
      </c>
      <c r="AS7" s="130" t="s">
        <v>92</v>
      </c>
      <c r="AT7" s="130" t="s">
        <v>184</v>
      </c>
      <c r="AU7"/>
      <c r="AV7"/>
      <c r="AW7"/>
    </row>
    <row r="8" spans="1:49" x14ac:dyDescent="0.25">
      <c r="B8" s="117">
        <v>12347</v>
      </c>
      <c r="C8" s="127">
        <v>41456</v>
      </c>
      <c r="D8" s="126" t="s">
        <v>203</v>
      </c>
      <c r="E8" s="126"/>
      <c r="F8" s="126" t="s">
        <v>202</v>
      </c>
      <c r="G8" s="126"/>
      <c r="H8" s="126"/>
      <c r="I8" s="126"/>
      <c r="J8" s="126"/>
      <c r="K8" s="126"/>
      <c r="L8" s="126" t="s">
        <v>201</v>
      </c>
      <c r="M8" s="126"/>
      <c r="N8" s="126"/>
      <c r="O8" s="129" t="s">
        <v>186</v>
      </c>
      <c r="P8" s="129"/>
      <c r="Q8" s="129"/>
      <c r="R8" s="129"/>
      <c r="S8" s="129"/>
      <c r="T8" s="129"/>
      <c r="U8" s="128" t="s">
        <v>186</v>
      </c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7">
        <f>C8+90</f>
        <v>41546</v>
      </c>
      <c r="AH8" s="127" t="s">
        <v>62</v>
      </c>
      <c r="AI8" s="127"/>
      <c r="AJ8" s="127"/>
      <c r="AK8" s="127"/>
      <c r="AL8" s="127"/>
      <c r="AM8" s="127"/>
      <c r="AN8" s="127"/>
      <c r="AO8" s="127"/>
      <c r="AP8" s="127"/>
      <c r="AQ8" s="127"/>
      <c r="AR8" s="127">
        <f>C8-3</f>
        <v>41453</v>
      </c>
      <c r="AS8" s="126" t="s">
        <v>92</v>
      </c>
      <c r="AT8" s="126" t="s">
        <v>184</v>
      </c>
      <c r="AU8"/>
      <c r="AV8"/>
      <c r="AW8"/>
    </row>
    <row r="9" spans="1:49" x14ac:dyDescent="0.25">
      <c r="B9" s="118">
        <v>12348</v>
      </c>
      <c r="C9" s="122">
        <v>41487</v>
      </c>
      <c r="D9" s="121" t="s">
        <v>200</v>
      </c>
      <c r="E9" s="121"/>
      <c r="F9" s="121" t="s">
        <v>199</v>
      </c>
      <c r="G9" s="121"/>
      <c r="H9" s="121"/>
      <c r="I9" s="121"/>
      <c r="J9" s="121"/>
      <c r="K9" s="121"/>
      <c r="L9" s="121" t="s">
        <v>198</v>
      </c>
      <c r="M9" s="121"/>
      <c r="N9" s="121"/>
      <c r="O9" s="125">
        <v>-3000000</v>
      </c>
      <c r="P9" s="125"/>
      <c r="Q9" s="125"/>
      <c r="R9" s="125"/>
      <c r="S9" s="125"/>
      <c r="T9" s="125"/>
      <c r="U9" s="123" t="s">
        <v>186</v>
      </c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2">
        <f>C9+90</f>
        <v>41577</v>
      </c>
      <c r="AH9" s="122" t="s">
        <v>61</v>
      </c>
      <c r="AI9" s="122"/>
      <c r="AJ9" s="122"/>
      <c r="AK9" s="122"/>
      <c r="AL9" s="122"/>
      <c r="AM9" s="122"/>
      <c r="AN9" s="122"/>
      <c r="AO9" s="122"/>
      <c r="AP9" s="122"/>
      <c r="AQ9" s="122"/>
      <c r="AR9" s="122">
        <f>C9</f>
        <v>41487</v>
      </c>
      <c r="AS9" s="121" t="s">
        <v>93</v>
      </c>
      <c r="AT9" s="121" t="s">
        <v>184</v>
      </c>
      <c r="AU9"/>
      <c r="AV9"/>
      <c r="AW9"/>
    </row>
    <row r="10" spans="1:49" x14ac:dyDescent="0.25">
      <c r="B10" s="118">
        <f>B9+1</f>
        <v>12349</v>
      </c>
      <c r="C10" s="122">
        <v>41470</v>
      </c>
      <c r="D10" s="121" t="s">
        <v>197</v>
      </c>
      <c r="E10" s="121"/>
      <c r="F10" s="121" t="s">
        <v>196</v>
      </c>
      <c r="G10" s="121"/>
      <c r="H10" s="121"/>
      <c r="I10" s="121"/>
      <c r="J10" s="121"/>
      <c r="K10" s="121"/>
      <c r="L10" s="121" t="s">
        <v>195</v>
      </c>
      <c r="M10" s="121"/>
      <c r="N10" s="121"/>
      <c r="O10" s="124" t="s">
        <v>186</v>
      </c>
      <c r="P10" s="124"/>
      <c r="Q10" s="124"/>
      <c r="R10" s="124"/>
      <c r="S10" s="124"/>
      <c r="T10" s="124"/>
      <c r="U10" s="123" t="s">
        <v>186</v>
      </c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2">
        <f>C10+90</f>
        <v>41560</v>
      </c>
      <c r="AH10" s="122" t="s">
        <v>61</v>
      </c>
      <c r="AI10" s="122"/>
      <c r="AJ10" s="122"/>
      <c r="AK10" s="122"/>
      <c r="AL10" s="122"/>
      <c r="AM10" s="122"/>
      <c r="AN10" s="122"/>
      <c r="AO10" s="122"/>
      <c r="AP10" s="122"/>
      <c r="AQ10" s="122"/>
      <c r="AR10" s="122">
        <f>C10-15</f>
        <v>41455</v>
      </c>
      <c r="AS10" s="121" t="s">
        <v>194</v>
      </c>
      <c r="AT10" s="121" t="s">
        <v>184</v>
      </c>
      <c r="AU10"/>
      <c r="AV10"/>
      <c r="AW10"/>
    </row>
    <row r="11" spans="1:49" x14ac:dyDescent="0.25">
      <c r="B11" s="118">
        <f>B10+1</f>
        <v>12350</v>
      </c>
      <c r="C11" s="122">
        <v>41479</v>
      </c>
      <c r="D11" s="121" t="s">
        <v>193</v>
      </c>
      <c r="E11" s="121"/>
      <c r="F11" s="121" t="s">
        <v>192</v>
      </c>
      <c r="G11" s="121"/>
      <c r="H11" s="121"/>
      <c r="I11" s="121"/>
      <c r="J11" s="121"/>
      <c r="K11" s="121"/>
      <c r="L11" s="121" t="s">
        <v>191</v>
      </c>
      <c r="M11" s="121"/>
      <c r="N11" s="121"/>
      <c r="O11" s="124" t="s">
        <v>186</v>
      </c>
      <c r="P11" s="124"/>
      <c r="Q11" s="124"/>
      <c r="R11" s="124"/>
      <c r="S11" s="124"/>
      <c r="T11" s="124"/>
      <c r="U11" s="123" t="s">
        <v>186</v>
      </c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 t="s">
        <v>186</v>
      </c>
      <c r="AH11" s="123" t="s">
        <v>61</v>
      </c>
      <c r="AI11" s="123"/>
      <c r="AJ11" s="123"/>
      <c r="AK11" s="123"/>
      <c r="AL11" s="123"/>
      <c r="AM11" s="123"/>
      <c r="AN11" s="123"/>
      <c r="AO11" s="123"/>
      <c r="AP11" s="123"/>
      <c r="AQ11" s="123"/>
      <c r="AR11" s="122">
        <f>C11+5</f>
        <v>41484</v>
      </c>
      <c r="AS11" s="121" t="s">
        <v>190</v>
      </c>
      <c r="AT11" s="121" t="s">
        <v>143</v>
      </c>
      <c r="AU11"/>
      <c r="AV11"/>
      <c r="AW11"/>
    </row>
    <row r="12" spans="1:49" x14ac:dyDescent="0.25">
      <c r="B12" s="118">
        <f>B11+1</f>
        <v>12351</v>
      </c>
      <c r="C12" s="122">
        <v>41482</v>
      </c>
      <c r="D12" s="121" t="s">
        <v>189</v>
      </c>
      <c r="E12" s="121"/>
      <c r="F12" s="121" t="s">
        <v>188</v>
      </c>
      <c r="G12" s="121"/>
      <c r="H12" s="121"/>
      <c r="I12" s="121"/>
      <c r="J12" s="121"/>
      <c r="K12" s="121"/>
      <c r="L12" s="121" t="s">
        <v>187</v>
      </c>
      <c r="M12" s="121"/>
      <c r="N12" s="121"/>
      <c r="O12" s="124" t="s">
        <v>186</v>
      </c>
      <c r="P12" s="124"/>
      <c r="Q12" s="124"/>
      <c r="R12" s="124"/>
      <c r="S12" s="124"/>
      <c r="T12" s="124"/>
      <c r="U12" s="123" t="s">
        <v>186</v>
      </c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 t="s">
        <v>186</v>
      </c>
      <c r="AH12" s="123" t="s">
        <v>61</v>
      </c>
      <c r="AI12" s="123"/>
      <c r="AJ12" s="123"/>
      <c r="AK12" s="123"/>
      <c r="AL12" s="123"/>
      <c r="AM12" s="123"/>
      <c r="AN12" s="123"/>
      <c r="AO12" s="123"/>
      <c r="AP12" s="123"/>
      <c r="AQ12" s="123"/>
      <c r="AR12" s="122">
        <f>C12</f>
        <v>41482</v>
      </c>
      <c r="AS12" s="121" t="s">
        <v>185</v>
      </c>
      <c r="AT12" s="121" t="s">
        <v>184</v>
      </c>
      <c r="AU12"/>
      <c r="AV12"/>
      <c r="AW12"/>
    </row>
    <row r="14" spans="1:49" x14ac:dyDescent="0.25">
      <c r="C14" s="120" t="s">
        <v>183</v>
      </c>
      <c r="AU14"/>
      <c r="AV14"/>
      <c r="AW14"/>
    </row>
    <row r="15" spans="1:49" x14ac:dyDescent="0.25">
      <c r="C15" s="119"/>
      <c r="D15" t="s">
        <v>182</v>
      </c>
      <c r="AU15"/>
      <c r="AV15"/>
      <c r="AW15"/>
    </row>
    <row r="16" spans="1:49" x14ac:dyDescent="0.25">
      <c r="C16" s="118"/>
      <c r="D16" t="s">
        <v>181</v>
      </c>
      <c r="AU16"/>
      <c r="AV16"/>
      <c r="AW16"/>
    </row>
    <row r="17" spans="2:49" x14ac:dyDescent="0.25">
      <c r="C17" s="117"/>
      <c r="D17" t="s">
        <v>180</v>
      </c>
    </row>
    <row r="18" spans="2:49" x14ac:dyDescent="0.25">
      <c r="C18" s="116"/>
      <c r="D18" t="s">
        <v>179</v>
      </c>
    </row>
    <row r="19" spans="2:49" x14ac:dyDescent="0.25">
      <c r="C19" s="115"/>
      <c r="D19" t="s">
        <v>178</v>
      </c>
    </row>
    <row r="20" spans="2:49" x14ac:dyDescent="0.25">
      <c r="C20" s="114"/>
      <c r="D20" t="s">
        <v>177</v>
      </c>
    </row>
    <row r="23" spans="2:49" ht="15.75" hidden="1" thickBot="1" x14ac:dyDescent="0.3"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2"/>
      <c r="T23" s="112"/>
      <c r="U23" s="112"/>
      <c r="AU23"/>
      <c r="AV23"/>
      <c r="AW23"/>
    </row>
    <row r="24" spans="2:49" hidden="1" x14ac:dyDescent="0.25">
      <c r="B24" s="109"/>
      <c r="C24" s="111" t="s">
        <v>176</v>
      </c>
      <c r="D24" s="109"/>
      <c r="E24" s="109"/>
      <c r="F24" s="109"/>
      <c r="G24" s="109"/>
      <c r="H24" s="109"/>
      <c r="I24" s="109"/>
      <c r="J24" s="110"/>
      <c r="K24" s="109"/>
      <c r="L24" s="109"/>
      <c r="M24" s="109"/>
      <c r="N24" s="109"/>
      <c r="O24" s="110"/>
      <c r="P24" s="109"/>
      <c r="Q24" s="109"/>
      <c r="R24" s="109"/>
      <c r="S24" s="109"/>
      <c r="T24" s="109"/>
      <c r="U24" s="109"/>
      <c r="AU24"/>
      <c r="AV24"/>
      <c r="AW24"/>
    </row>
    <row r="25" spans="2:49" s="106" customFormat="1" hidden="1" x14ac:dyDescent="0.25">
      <c r="C25" s="108"/>
      <c r="J25" s="107"/>
      <c r="O25" s="107"/>
    </row>
    <row r="26" spans="2:49" ht="45.75" hidden="1" thickBot="1" x14ac:dyDescent="0.3">
      <c r="C26" s="105" t="s">
        <v>175</v>
      </c>
      <c r="D26" s="104" t="s">
        <v>174</v>
      </c>
      <c r="E26" s="104"/>
      <c r="F26" s="103" t="s">
        <v>173</v>
      </c>
      <c r="G26" s="102"/>
      <c r="H26" s="101" t="s">
        <v>172</v>
      </c>
      <c r="I26" s="100">
        <v>12345</v>
      </c>
      <c r="J26" s="53" t="s">
        <v>99</v>
      </c>
      <c r="K26" s="101" t="s">
        <v>171</v>
      </c>
      <c r="L26" s="100" t="s">
        <v>92</v>
      </c>
      <c r="M26" s="100"/>
      <c r="N26" s="100"/>
      <c r="O26" s="53" t="s">
        <v>99</v>
      </c>
      <c r="P26" s="99" t="s">
        <v>170</v>
      </c>
      <c r="Q26" s="98">
        <v>41461</v>
      </c>
      <c r="R26" s="53" t="s">
        <v>99</v>
      </c>
      <c r="S26" s="77" t="s">
        <v>169</v>
      </c>
      <c r="T26" s="97">
        <v>41540</v>
      </c>
      <c r="U26" s="53" t="s">
        <v>168</v>
      </c>
      <c r="AU26"/>
      <c r="AV26"/>
      <c r="AW26"/>
    </row>
    <row r="27" spans="2:49" hidden="1" x14ac:dyDescent="0.25">
      <c r="AU27"/>
      <c r="AV27"/>
      <c r="AW27"/>
    </row>
    <row r="28" spans="2:49" ht="15.75" hidden="1" thickBot="1" x14ac:dyDescent="0.3">
      <c r="C28" s="96" t="s">
        <v>167</v>
      </c>
      <c r="D28" s="95"/>
      <c r="E28" s="95"/>
      <c r="F28" s="94"/>
      <c r="G28" s="94"/>
      <c r="H28" s="93"/>
      <c r="I28" s="93"/>
      <c r="AU28"/>
      <c r="AV28"/>
      <c r="AW28"/>
    </row>
    <row r="29" spans="2:49" hidden="1" x14ac:dyDescent="0.25">
      <c r="S29" s="23"/>
      <c r="T29" s="23"/>
      <c r="U29" s="23"/>
      <c r="AU29"/>
      <c r="AV29"/>
      <c r="AW29"/>
    </row>
    <row r="30" spans="2:49" ht="15" hidden="1" customHeight="1" x14ac:dyDescent="0.25">
      <c r="C30" s="154" t="s">
        <v>114</v>
      </c>
      <c r="D30" s="155"/>
      <c r="E30" s="155"/>
      <c r="F30" s="155"/>
      <c r="G30" s="155"/>
      <c r="H30" s="155"/>
      <c r="I30" s="156"/>
      <c r="J30" s="157"/>
      <c r="K30" s="152" t="s">
        <v>115</v>
      </c>
      <c r="L30" s="153"/>
      <c r="M30" s="153"/>
      <c r="N30" s="153"/>
      <c r="O30" s="153"/>
      <c r="P30" s="153"/>
      <c r="Q30" s="153"/>
      <c r="R30" s="153"/>
      <c r="S30" s="154" t="s">
        <v>166</v>
      </c>
      <c r="T30" s="155"/>
      <c r="U30" s="155"/>
      <c r="AU30"/>
      <c r="AV30"/>
      <c r="AW30"/>
    </row>
    <row r="31" spans="2:49" ht="42.75" hidden="1" customHeight="1" thickBot="1" x14ac:dyDescent="0.25">
      <c r="C31" s="66" t="s">
        <v>165</v>
      </c>
      <c r="D31" s="86" t="s">
        <v>164</v>
      </c>
      <c r="E31" s="86"/>
      <c r="F31" s="42" t="s">
        <v>106</v>
      </c>
      <c r="G31" s="48"/>
      <c r="H31" s="66" t="s">
        <v>163</v>
      </c>
      <c r="I31" s="85">
        <v>41452</v>
      </c>
      <c r="J31" s="42" t="s">
        <v>106</v>
      </c>
      <c r="K31" s="92" t="s">
        <v>162</v>
      </c>
      <c r="L31" s="91" t="s">
        <v>161</v>
      </c>
      <c r="M31" s="91"/>
      <c r="N31" s="91"/>
      <c r="O31" s="42" t="s">
        <v>160</v>
      </c>
      <c r="P31" s="82" t="s">
        <v>159</v>
      </c>
      <c r="Q31" s="90">
        <v>41456</v>
      </c>
      <c r="R31" s="53" t="s">
        <v>158</v>
      </c>
      <c r="S31" s="89" t="s">
        <v>157</v>
      </c>
      <c r="T31" s="88" t="s">
        <v>129</v>
      </c>
      <c r="U31" s="87" t="s">
        <v>102</v>
      </c>
      <c r="AU31"/>
      <c r="AV31"/>
      <c r="AW31"/>
    </row>
    <row r="32" spans="2:49" ht="75.75" hidden="1" thickBot="1" x14ac:dyDescent="0.3">
      <c r="C32" s="66" t="s">
        <v>156</v>
      </c>
      <c r="D32" s="86" t="s">
        <v>155</v>
      </c>
      <c r="E32" s="86"/>
      <c r="F32" s="42" t="s">
        <v>153</v>
      </c>
      <c r="G32" s="48"/>
      <c r="H32" s="66" t="s">
        <v>154</v>
      </c>
      <c r="I32" s="85">
        <v>41453</v>
      </c>
      <c r="J32" s="42" t="s">
        <v>153</v>
      </c>
      <c r="K32" s="81" t="s">
        <v>152</v>
      </c>
      <c r="L32" s="84" t="s">
        <v>151</v>
      </c>
      <c r="M32" s="83"/>
      <c r="N32" s="83"/>
      <c r="O32" s="42" t="s">
        <v>150</v>
      </c>
      <c r="P32" s="82" t="s">
        <v>149</v>
      </c>
      <c r="Q32" s="72" t="s">
        <v>129</v>
      </c>
      <c r="R32" s="53" t="s">
        <v>148</v>
      </c>
      <c r="S32" s="81" t="s">
        <v>147</v>
      </c>
      <c r="T32" s="80" t="s">
        <v>103</v>
      </c>
      <c r="U32" s="79" t="s">
        <v>146</v>
      </c>
      <c r="AU32"/>
      <c r="AV32"/>
      <c r="AW32"/>
    </row>
    <row r="33" spans="3:49" ht="30" hidden="1" x14ac:dyDescent="0.25">
      <c r="C33" s="66" t="s">
        <v>145</v>
      </c>
      <c r="D33" s="78">
        <v>41456</v>
      </c>
      <c r="E33" s="78"/>
      <c r="F33" s="53" t="s">
        <v>142</v>
      </c>
      <c r="G33" s="68"/>
      <c r="H33" s="73" t="s">
        <v>144</v>
      </c>
      <c r="I33" s="67" t="s">
        <v>143</v>
      </c>
      <c r="J33" s="53" t="s">
        <v>142</v>
      </c>
      <c r="K33" s="66" t="s">
        <v>141</v>
      </c>
      <c r="L33" s="65">
        <v>1</v>
      </c>
      <c r="M33" s="66"/>
      <c r="N33" s="65"/>
      <c r="O33" s="53" t="s">
        <v>140</v>
      </c>
      <c r="P33" s="77" t="s">
        <v>139</v>
      </c>
      <c r="Q33" s="46" t="s">
        <v>129</v>
      </c>
      <c r="R33" s="53" t="s">
        <v>102</v>
      </c>
      <c r="S33" s="28"/>
      <c r="T33" s="3"/>
      <c r="U33" s="76"/>
      <c r="AU33"/>
      <c r="AV33"/>
      <c r="AW33"/>
    </row>
    <row r="34" spans="3:49" ht="39" hidden="1" customHeight="1" x14ac:dyDescent="0.25">
      <c r="C34" s="66" t="s">
        <v>138</v>
      </c>
      <c r="D34" s="75" t="s">
        <v>137</v>
      </c>
      <c r="E34" s="75"/>
      <c r="F34" s="53" t="s">
        <v>134</v>
      </c>
      <c r="G34" s="74"/>
      <c r="H34" s="73" t="s">
        <v>136</v>
      </c>
      <c r="I34" s="67" t="s">
        <v>135</v>
      </c>
      <c r="J34" s="53" t="s">
        <v>134</v>
      </c>
      <c r="K34" s="66" t="s">
        <v>133</v>
      </c>
      <c r="L34" s="65" t="s">
        <v>132</v>
      </c>
      <c r="M34" s="65"/>
      <c r="N34" s="65"/>
      <c r="O34" s="53" t="s">
        <v>131</v>
      </c>
      <c r="P34" s="35" t="s">
        <v>130</v>
      </c>
      <c r="Q34" s="72" t="s">
        <v>129</v>
      </c>
      <c r="R34" s="53" t="s">
        <v>102</v>
      </c>
      <c r="S34" s="71"/>
      <c r="T34" s="70"/>
      <c r="U34" s="27"/>
      <c r="AU34"/>
      <c r="AV34"/>
      <c r="AW34"/>
    </row>
    <row r="35" spans="3:49" hidden="1" x14ac:dyDescent="0.25">
      <c r="C35" s="66" t="s">
        <v>128</v>
      </c>
      <c r="D35" s="69">
        <v>1000000</v>
      </c>
      <c r="E35" s="69"/>
      <c r="F35" s="53" t="s">
        <v>126</v>
      </c>
      <c r="G35" s="68"/>
      <c r="H35" s="66" t="s">
        <v>127</v>
      </c>
      <c r="I35" s="67"/>
      <c r="J35" s="53" t="s">
        <v>126</v>
      </c>
      <c r="K35" s="66" t="s">
        <v>125</v>
      </c>
      <c r="L35" s="65">
        <v>0</v>
      </c>
      <c r="M35" s="66"/>
      <c r="N35" s="65"/>
      <c r="O35" s="53" t="s">
        <v>124</v>
      </c>
      <c r="P35" s="64"/>
      <c r="Q35" s="63"/>
      <c r="R35" s="53"/>
      <c r="S35" s="62"/>
      <c r="T35" s="61"/>
      <c r="U35" s="24"/>
      <c r="AU35"/>
      <c r="AV35"/>
      <c r="AW35"/>
    </row>
    <row r="36" spans="3:49" hidden="1" x14ac:dyDescent="0.25">
      <c r="C36" s="41"/>
      <c r="D36" s="40"/>
      <c r="E36" s="40"/>
      <c r="F36" s="39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7"/>
      <c r="T36" s="37"/>
      <c r="U36" s="36"/>
      <c r="AU36"/>
      <c r="AV36"/>
      <c r="AW36"/>
    </row>
    <row r="37" spans="3:49" hidden="1" x14ac:dyDescent="0.25">
      <c r="C37" s="35" t="s">
        <v>123</v>
      </c>
      <c r="D37" s="159" t="s">
        <v>114</v>
      </c>
      <c r="E37" s="160"/>
      <c r="F37" s="160"/>
      <c r="G37" s="160"/>
      <c r="H37" s="160"/>
      <c r="I37" s="160"/>
      <c r="J37" s="160"/>
      <c r="K37" s="160"/>
      <c r="L37" s="160"/>
      <c r="M37" s="60"/>
      <c r="N37" s="60"/>
      <c r="O37" s="3"/>
      <c r="P37" s="3"/>
      <c r="Q37" s="3"/>
      <c r="R37" s="3"/>
      <c r="S37" s="3"/>
      <c r="T37" s="3"/>
      <c r="U37" s="3"/>
      <c r="AU37"/>
      <c r="AV37"/>
      <c r="AW37"/>
    </row>
    <row r="38" spans="3:49" hidden="1" x14ac:dyDescent="0.25">
      <c r="C38" s="28"/>
      <c r="D38" s="49" t="s">
        <v>122</v>
      </c>
      <c r="E38" s="49"/>
      <c r="F38" s="59" t="s">
        <v>113</v>
      </c>
      <c r="G38" s="59"/>
      <c r="H38" s="49"/>
      <c r="I38" s="31" t="s">
        <v>121</v>
      </c>
      <c r="J38" s="49"/>
      <c r="K38" s="58" t="s">
        <v>120</v>
      </c>
      <c r="L38" s="3"/>
      <c r="M38" s="3"/>
      <c r="N38" s="3"/>
      <c r="O38" s="3"/>
      <c r="P38" s="3"/>
      <c r="Q38" s="3"/>
      <c r="R38" s="3"/>
      <c r="S38" s="3"/>
      <c r="T38" s="3"/>
      <c r="U38" s="3"/>
      <c r="AU38"/>
      <c r="AV38"/>
      <c r="AW38"/>
    </row>
    <row r="39" spans="3:49" hidden="1" x14ac:dyDescent="0.25">
      <c r="C39" s="28"/>
      <c r="D39" s="57" t="s">
        <v>118</v>
      </c>
      <c r="E39" s="151"/>
      <c r="F39" s="56" t="s">
        <v>119</v>
      </c>
      <c r="G39" s="56"/>
      <c r="H39" s="42" t="s">
        <v>106</v>
      </c>
      <c r="I39" s="55">
        <v>41453</v>
      </c>
      <c r="J39" s="53" t="s">
        <v>99</v>
      </c>
      <c r="K39" s="54" t="s">
        <v>92</v>
      </c>
      <c r="L39" s="53" t="s">
        <v>99</v>
      </c>
      <c r="M39" s="52"/>
      <c r="N39" s="52"/>
      <c r="O39" s="3"/>
      <c r="P39" s="3"/>
      <c r="Q39" s="3"/>
      <c r="R39" s="3"/>
      <c r="S39" s="3"/>
      <c r="T39" s="3"/>
      <c r="U39" s="3"/>
      <c r="AU39"/>
      <c r="AV39"/>
      <c r="AW39"/>
    </row>
    <row r="40" spans="3:49" hidden="1" x14ac:dyDescent="0.25">
      <c r="C40" s="28"/>
      <c r="D40" s="57" t="s">
        <v>118</v>
      </c>
      <c r="E40" s="151"/>
      <c r="F40" s="56" t="s">
        <v>107</v>
      </c>
      <c r="G40" s="56"/>
      <c r="H40" s="42" t="s">
        <v>106</v>
      </c>
      <c r="I40" s="55">
        <v>41457</v>
      </c>
      <c r="J40" s="53" t="s">
        <v>99</v>
      </c>
      <c r="K40" s="54" t="s">
        <v>92</v>
      </c>
      <c r="L40" s="53" t="s">
        <v>99</v>
      </c>
      <c r="M40" s="52"/>
      <c r="N40" s="52"/>
      <c r="O40" s="3"/>
      <c r="P40" s="3"/>
      <c r="Q40" s="3"/>
      <c r="R40" s="3"/>
      <c r="S40" s="3"/>
      <c r="T40" s="3"/>
      <c r="U40" s="3"/>
      <c r="AU40"/>
      <c r="AV40"/>
      <c r="AW40"/>
    </row>
    <row r="41" spans="3:49" hidden="1" x14ac:dyDescent="0.25">
      <c r="C41" s="41"/>
      <c r="D41" s="40"/>
      <c r="E41" s="40"/>
      <c r="F41" s="39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7"/>
      <c r="T41" s="37"/>
      <c r="U41" s="36"/>
      <c r="AU41"/>
      <c r="AV41"/>
      <c r="AW41"/>
    </row>
    <row r="42" spans="3:49" hidden="1" x14ac:dyDescent="0.25">
      <c r="C42" s="35" t="s">
        <v>117</v>
      </c>
      <c r="D42" s="34" t="s">
        <v>116</v>
      </c>
      <c r="E42" s="34"/>
      <c r="F42" s="51"/>
      <c r="G42" s="51"/>
      <c r="H42" s="51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2"/>
      <c r="U42" s="23"/>
      <c r="AU42"/>
      <c r="AV42"/>
      <c r="AW42"/>
    </row>
    <row r="43" spans="3:49" hidden="1" x14ac:dyDescent="0.25">
      <c r="C43" s="50"/>
      <c r="D43" s="152" t="s">
        <v>115</v>
      </c>
      <c r="E43" s="153"/>
      <c r="F43" s="153"/>
      <c r="G43" s="153"/>
      <c r="H43" s="153"/>
      <c r="I43" s="153"/>
      <c r="J43" s="153"/>
      <c r="K43" s="153"/>
      <c r="L43" s="152"/>
      <c r="M43" s="153"/>
      <c r="N43" s="153"/>
      <c r="O43" s="153"/>
      <c r="P43" s="154" t="s">
        <v>114</v>
      </c>
      <c r="Q43" s="155"/>
      <c r="R43" s="155"/>
      <c r="S43" s="155"/>
      <c r="T43" s="156"/>
      <c r="U43" s="157"/>
      <c r="AU43"/>
      <c r="AV43"/>
      <c r="AW43"/>
    </row>
    <row r="44" spans="3:49" hidden="1" x14ac:dyDescent="0.25">
      <c r="C44" s="28"/>
      <c r="D44" s="31" t="s">
        <v>113</v>
      </c>
      <c r="E44" s="31"/>
      <c r="H44" s="31" t="s">
        <v>112</v>
      </c>
      <c r="J44" s="3" t="s">
        <v>96</v>
      </c>
      <c r="K44" s="3"/>
      <c r="L44" s="3" t="s">
        <v>111</v>
      </c>
      <c r="M44" s="3"/>
      <c r="N44" s="3"/>
      <c r="O44" s="3"/>
      <c r="P44" s="31" t="s">
        <v>110</v>
      </c>
      <c r="Q44" s="3"/>
      <c r="R44" s="49" t="s">
        <v>109</v>
      </c>
      <c r="S44" s="23"/>
      <c r="T44" s="3" t="s">
        <v>108</v>
      </c>
      <c r="U44" s="27"/>
      <c r="AU44"/>
      <c r="AV44"/>
      <c r="AW44"/>
    </row>
    <row r="45" spans="3:49" hidden="1" x14ac:dyDescent="0.25">
      <c r="C45" s="28"/>
      <c r="D45" s="45" t="s">
        <v>107</v>
      </c>
      <c r="E45" s="67"/>
      <c r="F45" s="42" t="s">
        <v>106</v>
      </c>
      <c r="G45" s="48"/>
      <c r="H45" s="45" t="s">
        <v>105</v>
      </c>
      <c r="I45" s="42" t="s">
        <v>104</v>
      </c>
      <c r="J45" s="47">
        <v>41454</v>
      </c>
      <c r="K45" s="42" t="s">
        <v>99</v>
      </c>
      <c r="L45" s="43" t="s">
        <v>93</v>
      </c>
      <c r="M45" s="46"/>
      <c r="N45" s="46"/>
      <c r="O45" s="42" t="s">
        <v>99</v>
      </c>
      <c r="P45" s="45" t="s">
        <v>103</v>
      </c>
      <c r="Q45" s="42" t="s">
        <v>102</v>
      </c>
      <c r="R45" s="44"/>
      <c r="S45" s="42" t="s">
        <v>101</v>
      </c>
      <c r="T45" s="43" t="s">
        <v>100</v>
      </c>
      <c r="U45" s="42" t="s">
        <v>99</v>
      </c>
      <c r="AU45"/>
      <c r="AV45"/>
      <c r="AW45"/>
    </row>
    <row r="46" spans="3:49" hidden="1" x14ac:dyDescent="0.25">
      <c r="C46" s="2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AU46"/>
      <c r="AV46"/>
      <c r="AW46"/>
    </row>
    <row r="47" spans="3:49" hidden="1" x14ac:dyDescent="0.25">
      <c r="C47" s="2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AU47"/>
      <c r="AV47"/>
      <c r="AW47"/>
    </row>
    <row r="48" spans="3:49" hidden="1" x14ac:dyDescent="0.25">
      <c r="C48" s="41"/>
      <c r="D48" s="40"/>
      <c r="E48" s="40"/>
      <c r="F48" s="39"/>
      <c r="G48" s="39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7"/>
      <c r="T48" s="37"/>
      <c r="U48" s="36"/>
      <c r="AU48"/>
      <c r="AV48"/>
      <c r="AW48"/>
    </row>
    <row r="49" spans="3:49" hidden="1" x14ac:dyDescent="0.25">
      <c r="C49" s="35" t="s">
        <v>98</v>
      </c>
      <c r="D49" s="34" t="s">
        <v>97</v>
      </c>
      <c r="E49" s="34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2"/>
      <c r="T49" s="23"/>
      <c r="U49" s="23"/>
      <c r="AU49"/>
      <c r="AV49"/>
      <c r="AW49"/>
    </row>
    <row r="50" spans="3:49" hidden="1" x14ac:dyDescent="0.25">
      <c r="C50" s="28"/>
      <c r="D50" s="31" t="s">
        <v>96</v>
      </c>
      <c r="E50" s="31"/>
      <c r="F50" s="31" t="s">
        <v>95</v>
      </c>
      <c r="G50" s="31"/>
      <c r="H50" s="31" t="s">
        <v>94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27"/>
      <c r="T50" s="23"/>
      <c r="U50" s="23"/>
      <c r="AU50"/>
      <c r="AV50"/>
      <c r="AW50"/>
    </row>
    <row r="51" spans="3:49" hidden="1" x14ac:dyDescent="0.25">
      <c r="C51" s="28"/>
      <c r="D51" s="30">
        <v>41454</v>
      </c>
      <c r="E51" s="30"/>
      <c r="F51" s="29" t="s">
        <v>93</v>
      </c>
      <c r="G51" s="29"/>
      <c r="H51" s="3" t="s">
        <v>91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27"/>
      <c r="T51" s="23"/>
      <c r="U51" s="23"/>
      <c r="AU51"/>
      <c r="AV51"/>
      <c r="AW51"/>
    </row>
    <row r="52" spans="3:49" hidden="1" x14ac:dyDescent="0.25">
      <c r="C52" s="28"/>
      <c r="D52" s="30">
        <v>41455</v>
      </c>
      <c r="E52" s="30"/>
      <c r="F52" s="29" t="s">
        <v>92</v>
      </c>
      <c r="G52" s="29"/>
      <c r="H52" s="3" t="s">
        <v>91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27"/>
      <c r="T52" s="23"/>
      <c r="U52" s="23"/>
      <c r="AU52"/>
      <c r="AV52"/>
      <c r="AW52"/>
    </row>
    <row r="53" spans="3:49" hidden="1" x14ac:dyDescent="0.25">
      <c r="C53" s="2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7"/>
      <c r="T53" s="23"/>
      <c r="U53" s="23"/>
      <c r="AU53"/>
      <c r="AV53"/>
      <c r="AW53"/>
    </row>
    <row r="54" spans="3:49" hidden="1" x14ac:dyDescent="0.25">
      <c r="C54" s="26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4"/>
      <c r="T54" s="23"/>
      <c r="U54" s="23"/>
      <c r="AU54"/>
      <c r="AV54"/>
      <c r="AW54"/>
    </row>
    <row r="55" spans="3:49" hidden="1" x14ac:dyDescent="0.25"/>
  </sheetData>
  <mergeCells count="8">
    <mergeCell ref="D43:K43"/>
    <mergeCell ref="L43:O43"/>
    <mergeCell ref="P43:U43"/>
    <mergeCell ref="C2:AR2"/>
    <mergeCell ref="C30:J30"/>
    <mergeCell ref="K30:R30"/>
    <mergeCell ref="S30:U30"/>
    <mergeCell ref="D37:L37"/>
  </mergeCells>
  <pageMargins left="0.7" right="0.7" top="0.75" bottom="0.75" header="0.3" footer="0.3"/>
  <pageSetup paperSize="5" scale="64" fitToWidth="2" orientation="landscape" r:id="rId1"/>
  <headerFooter>
    <oddFooter>&amp;L&amp;A&amp;R&amp;P of &amp;N</oddFooter>
  </headerFooter>
  <colBreaks count="2" manualBreakCount="2">
    <brk id="12" max="10" man="1"/>
    <brk id="20" max="1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Online Dealboard</vt:lpstr>
      <vt:lpstr>Transaction Type</vt:lpstr>
      <vt:lpstr>Account Maintainance Type</vt:lpstr>
      <vt:lpstr>Transaction Unit Type</vt:lpstr>
      <vt:lpstr>Workflow Status</vt:lpstr>
      <vt:lpstr>Sample Mock Up</vt:lpstr>
      <vt:lpstr>'Online Dealboard'!Print_Area</vt:lpstr>
      <vt:lpstr>'Sample Mock Up'!Print_Area</vt:lpstr>
      <vt:lpstr>'Sample Mock Up'!Print_Titles</vt:lpstr>
    </vt:vector>
  </TitlesOfParts>
  <Company>SEI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jlepelis</dc:creator>
  <cp:lastModifiedBy>SEIUser</cp:lastModifiedBy>
  <cp:lastPrinted>2014-01-17T17:06:24Z</cp:lastPrinted>
  <dcterms:created xsi:type="dcterms:W3CDTF">2013-08-21T20:20:10Z</dcterms:created>
  <dcterms:modified xsi:type="dcterms:W3CDTF">2014-02-06T16:26:25Z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