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da Brito\Desktop\Swarm-robots-warehouse-main (5)\Swarm-robots-warehouse-main\"/>
    </mc:Choice>
  </mc:AlternateContent>
  <xr:revisionPtr revIDLastSave="0" documentId="8_{ED74EFA6-3233-47B1-B744-F095514F5475}" xr6:coauthVersionLast="47" xr6:coauthVersionMax="47" xr10:uidLastSave="{00000000-0000-0000-0000-000000000000}"/>
  <bookViews>
    <workbookView xWindow="-108" yWindow="-108" windowWidth="23256" windowHeight="12720" xr2:uid="{9DFCD6A4-F105-45E5-9B9D-9BAA22298E9A}"/>
  </bookViews>
  <sheets>
    <sheet name="Map1" sheetId="1" r:id="rId1"/>
    <sheet name="Map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1" l="1"/>
  <c r="T1" i="1"/>
  <c r="V1" i="1"/>
  <c r="B31" i="1"/>
  <c r="B30" i="1"/>
  <c r="V8" i="1"/>
  <c r="D29" i="1"/>
  <c r="D28" i="1"/>
  <c r="C29" i="1"/>
  <c r="C28" i="1"/>
  <c r="B29" i="1"/>
  <c r="B28" i="1"/>
  <c r="V3" i="1"/>
  <c r="V4" i="1"/>
  <c r="V5" i="1"/>
  <c r="V6" i="1"/>
  <c r="V7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</calcChain>
</file>

<file path=xl/sharedStrings.xml><?xml version="1.0" encoding="utf-8"?>
<sst xmlns="http://schemas.openxmlformats.org/spreadsheetml/2006/main" count="343" uniqueCount="71">
  <si>
    <t>Order</t>
  </si>
  <si>
    <t>o0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</si>
  <si>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</si>
  <si>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</si>
  <si>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</si>
  <si>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</si>
  <si>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</si>
  <si>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</si>
  <si>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</si>
  <si>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</si>
  <si>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</si>
  <si>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</si>
  <si>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</si>
  <si>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</si>
  <si>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</si>
  <si>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</si>
  <si>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</si>
  <si>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</si>
  <si>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</si>
  <si>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</si>
  <si>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</si>
  <si>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</si>
  <si>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agent agent0</t>
  </si>
  <si>
    <t>agent agent1</t>
  </si>
  <si>
    <t>agent agent2</t>
  </si>
  <si>
    <t>agent agent3</t>
  </si>
  <si>
    <t>agent agent4</t>
  </si>
  <si>
    <t>agent agent5</t>
  </si>
  <si>
    <t>agent agent6</t>
  </si>
  <si>
    <t>agent agent7</t>
  </si>
  <si>
    <t>agent agent8</t>
  </si>
  <si>
    <t>agent agent9</t>
  </si>
  <si>
    <t>agent agent10</t>
  </si>
  <si>
    <t>agent agent11</t>
  </si>
  <si>
    <t>agent agent12</t>
  </si>
  <si>
    <t>agent agent13</t>
  </si>
  <si>
    <t>agent agent14</t>
  </si>
  <si>
    <t>agent agent15</t>
  </si>
  <si>
    <t>agent agent16</t>
  </si>
  <si>
    <t>agent agent17</t>
  </si>
  <si>
    <t>agent agent18</t>
  </si>
  <si>
    <t>agent agent19</t>
  </si>
  <si>
    <t>agent agent20</t>
  </si>
  <si>
    <t>agent pos</t>
  </si>
  <si>
    <t>pickup</t>
  </si>
  <si>
    <t>delivery</t>
  </si>
  <si>
    <t>d_required</t>
  </si>
  <si>
    <t>t_begin</t>
  </si>
  <si>
    <t>t_pick</t>
  </si>
  <si>
    <t>t_end</t>
  </si>
  <si>
    <t>t_diff</t>
  </si>
  <si>
    <t>d_performed</t>
  </si>
  <si>
    <t>loss</t>
  </si>
  <si>
    <t>(5, 5)</t>
  </si>
  <si>
    <t>(5, 20)</t>
  </si>
  <si>
    <t>(5, 40)</t>
  </si>
  <si>
    <t>(45, 5)</t>
  </si>
  <si>
    <t>(45, 20)</t>
  </si>
  <si>
    <t>(45, 40)</t>
  </si>
  <si>
    <t>(45, 10)</t>
  </si>
  <si>
    <t>(45, 25)</t>
  </si>
  <si>
    <t>(45, 45)</t>
  </si>
  <si>
    <t>(5, 10)</t>
  </si>
  <si>
    <t>(5, 25)</t>
  </si>
  <si>
    <t>(5, 45)</t>
  </si>
  <si>
    <t>Mean:</t>
  </si>
  <si>
    <t>Std dev:</t>
  </si>
  <si>
    <t>Max loss:</t>
  </si>
  <si>
    <t>Max simulation Time:</t>
  </si>
  <si>
    <t>d min</t>
  </si>
  <si>
    <t>d perform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</si>
</sst>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1" fillId="2" borderId="1" xfId="0" applyFont="1" applyFill="1" applyBorder="1"/>
    <xf numFmtId="1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2" fontId="0" fillId="0" borderId="0" xfId="0" applyNumberFormat="1"/>
    <xf numFmtId="0" fontId="0" fillId="6" borderId="0" xfId="0" applyFill="1"/>
    <xf numFmtId="0" fontId="0" fillId="5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ideal - experiment</a:t>
            </a:r>
          </a:p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Diff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'Map1'!$A$1:$A$21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'Map1'!$T$1:$T$21</c:f>
              <c:numCache>
                <c:formatCode>General</c:formatCode>
                <c:ptCount val="21"/>
                <c:pt idx="0">
                  <c:v>32</c:v>
                </c:pt>
                <c:pt idx="1">
                  <c:v>10</c:v>
                </c:pt>
                <c:pt idx="2">
                  <c:v>10</c:v>
                </c:pt>
                <c:pt idx="3">
                  <c:v>32</c:v>
                </c:pt>
                <c:pt idx="4">
                  <c:v>10</c:v>
                </c:pt>
                <c:pt idx="5">
                  <c:v>10</c:v>
                </c:pt>
                <c:pt idx="6">
                  <c:v>75</c:v>
                </c:pt>
                <c:pt idx="7">
                  <c:v>57</c:v>
                </c:pt>
                <c:pt idx="8">
                  <c:v>38</c:v>
                </c:pt>
                <c:pt idx="9">
                  <c:v>51</c:v>
                </c:pt>
                <c:pt idx="10">
                  <c:v>67</c:v>
                </c:pt>
                <c:pt idx="11">
                  <c:v>57</c:v>
                </c:pt>
                <c:pt idx="12">
                  <c:v>85</c:v>
                </c:pt>
                <c:pt idx="13">
                  <c:v>85</c:v>
                </c:pt>
                <c:pt idx="14">
                  <c:v>73</c:v>
                </c:pt>
                <c:pt idx="15">
                  <c:v>135</c:v>
                </c:pt>
                <c:pt idx="16">
                  <c:v>147</c:v>
                </c:pt>
                <c:pt idx="17">
                  <c:v>103</c:v>
                </c:pt>
                <c:pt idx="18">
                  <c:v>110</c:v>
                </c:pt>
                <c:pt idx="19">
                  <c:v>117</c:v>
                </c:pt>
                <c:pt idx="20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1-49C2-98A7-E3DF144FD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71496"/>
        <c:axId val="592672808"/>
      </c:scatterChart>
      <c:valAx>
        <c:axId val="592671496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Orders</a:t>
                </a:r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672808"/>
        <c:crosses val="autoZero"/>
        <c:crossBetween val="midCat"/>
      </c:valAx>
      <c:valAx>
        <c:axId val="59267280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Distnace</a:t>
                </a:r>
                <a:r>
                  <a:rPr lang="en-US" sz="1200" b="0" i="0" baseline="0"/>
                  <a:t> units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671496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Average distance loss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loss</c:v>
          </c:tx>
          <c:spPr>
            <a:prstGeom prst="rect">
              <a:avLst/>
            </a:prstGeom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'Map1'!$A$1:$A$21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'Map1'!$X$1:$X$21</c:f>
              <c:numCache>
                <c:formatCode>General</c:formatCode>
                <c:ptCount val="21"/>
                <c:pt idx="0">
                  <c:v>7.69</c:v>
                </c:pt>
                <c:pt idx="1">
                  <c:v>5.69</c:v>
                </c:pt>
                <c:pt idx="2">
                  <c:v>5.69</c:v>
                </c:pt>
                <c:pt idx="3">
                  <c:v>5.69</c:v>
                </c:pt>
                <c:pt idx="4">
                  <c:v>5.69</c:v>
                </c:pt>
                <c:pt idx="5">
                  <c:v>5.69</c:v>
                </c:pt>
                <c:pt idx="6">
                  <c:v>1</c:v>
                </c:pt>
                <c:pt idx="7">
                  <c:v>5.69</c:v>
                </c:pt>
                <c:pt idx="8">
                  <c:v>15.28</c:v>
                </c:pt>
                <c:pt idx="9">
                  <c:v>24.43</c:v>
                </c:pt>
                <c:pt idx="10">
                  <c:v>21</c:v>
                </c:pt>
                <c:pt idx="11">
                  <c:v>9.69</c:v>
                </c:pt>
                <c:pt idx="12">
                  <c:v>7.69</c:v>
                </c:pt>
                <c:pt idx="13">
                  <c:v>7.69</c:v>
                </c:pt>
                <c:pt idx="14">
                  <c:v>1</c:v>
                </c:pt>
                <c:pt idx="15">
                  <c:v>28.43</c:v>
                </c:pt>
                <c:pt idx="16">
                  <c:v>3</c:v>
                </c:pt>
                <c:pt idx="17">
                  <c:v>7</c:v>
                </c:pt>
                <c:pt idx="18">
                  <c:v>11.69</c:v>
                </c:pt>
                <c:pt idx="19">
                  <c:v>5.69</c:v>
                </c:pt>
                <c:pt idx="20">
                  <c:v>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5-4C56-B00B-D0FF00A7F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Number of Agents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 val="autoZero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Average distance loss (unit dist)</a:t>
                </a:r>
                <a:endParaRPr lang="en-US" sz="7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664028</xdr:colOff>
      <xdr:row>22</xdr:row>
      <xdr:rowOff>152401</xdr:rowOff>
    </xdr:from>
    <xdr:to>
      <xdr:col>10</xdr:col>
      <xdr:colOff>391885</xdr:colOff>
      <xdr:row>45</xdr:row>
      <xdr:rowOff>43544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2888A29C-8D8D-4EFA-BF58-3066CB01D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43542</xdr:colOff>
      <xdr:row>22</xdr:row>
      <xdr:rowOff>141514</xdr:rowOff>
    </xdr:from>
    <xdr:to>
      <xdr:col>17</xdr:col>
      <xdr:colOff>653142</xdr:colOff>
      <xdr:row>43</xdr:row>
      <xdr:rowOff>174172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EBA2C8D2-C01E-4807-9F07-D81C7CB6F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866F-A1AF-4F24-8E08-E831A9AF8D5C}">
  <dimension ref="A1:X31"/>
  <sheetViews>
    <sheetView tabSelected="1" zoomScale="70" zoomScaleNormal="70" workbookViewId="0">
      <selection activeCell="N21" sqref="N21"/>
    </sheetView>
  </sheetViews>
  <sheetFormatPr baseColWidth="10" defaultRowHeight="14.4" x14ac:dyDescent="0.3"/>
  <cols>
    <col min="1" max="2" width="11.5546875" customWidth="1"/>
    <col min="3" max="3" width="11.33203125" customWidth="1"/>
    <col min="4" max="4" width="13.44140625" customWidth="1"/>
    <col min="7" max="7" width="23.77734375" customWidth="1"/>
  </cols>
  <sheetData>
    <row r="1" spans="1:24" ht="18" x14ac:dyDescent="0.35">
      <c r="A1" s="7">
        <v>0</v>
      </c>
      <c r="B1" t="s">
        <v>0</v>
      </c>
      <c r="C1" t="s">
        <v>1</v>
      </c>
      <c r="D1" t="s">
        <v>22</v>
      </c>
      <c r="E1" t="s">
        <v>43</v>
      </c>
      <c r="F1" t="s">
        <v>53</v>
      </c>
      <c r="G1" t="s">
        <v>44</v>
      </c>
      <c r="H1" s="1" t="s">
        <v>53</v>
      </c>
      <c r="I1" t="s">
        <v>45</v>
      </c>
      <c r="J1" t="s">
        <v>59</v>
      </c>
      <c r="K1" t="s">
        <v>46</v>
      </c>
      <c r="L1">
        <v>40.299999999999997</v>
      </c>
      <c r="M1" t="s">
        <v>47</v>
      </c>
      <c r="N1">
        <v>1</v>
      </c>
      <c r="O1" t="s">
        <v>48</v>
      </c>
      <c r="P1">
        <v>33</v>
      </c>
      <c r="Q1" t="s">
        <v>49</v>
      </c>
      <c r="R1">
        <v>77</v>
      </c>
      <c r="S1" t="s">
        <v>50</v>
      </c>
      <c r="T1">
        <f>P1-N1</f>
        <v>32</v>
      </c>
      <c r="U1" t="s">
        <v>51</v>
      </c>
      <c r="V1">
        <f>R1-P1</f>
        <v>44</v>
      </c>
      <c r="W1" t="s">
        <v>52</v>
      </c>
      <c r="X1">
        <v>7.69</v>
      </c>
    </row>
    <row r="2" spans="1:24" x14ac:dyDescent="0.3">
      <c r="A2" s="7">
        <v>1</v>
      </c>
      <c r="B2" t="s">
        <v>0</v>
      </c>
      <c r="C2" t="s">
        <v>2</v>
      </c>
      <c r="D2" t="s">
        <v>23</v>
      </c>
      <c r="E2" t="s">
        <v>43</v>
      </c>
      <c r="F2" t="s">
        <v>54</v>
      </c>
      <c r="G2" t="s">
        <v>44</v>
      </c>
      <c r="H2" t="s">
        <v>54</v>
      </c>
      <c r="I2" t="s">
        <v>45</v>
      </c>
      <c r="J2" t="s">
        <v>60</v>
      </c>
      <c r="K2" t="s">
        <v>46</v>
      </c>
      <c r="L2">
        <v>40.299999999999997</v>
      </c>
      <c r="M2" t="s">
        <v>47</v>
      </c>
      <c r="N2">
        <v>1</v>
      </c>
      <c r="O2" t="s">
        <v>48</v>
      </c>
      <c r="P2">
        <v>11</v>
      </c>
      <c r="Q2" t="s">
        <v>49</v>
      </c>
      <c r="R2">
        <v>57</v>
      </c>
      <c r="S2" t="s">
        <v>50</v>
      </c>
      <c r="T2">
        <f t="shared" ref="T2:T21" si="0">P2-N2</f>
        <v>10</v>
      </c>
      <c r="U2" t="s">
        <v>51</v>
      </c>
      <c r="V2">
        <f>R2-P2</f>
        <v>46</v>
      </c>
      <c r="W2" t="s">
        <v>52</v>
      </c>
      <c r="X2">
        <v>5.69</v>
      </c>
    </row>
    <row r="3" spans="1:24" x14ac:dyDescent="0.3">
      <c r="A3" s="7">
        <v>2</v>
      </c>
      <c r="B3" t="s">
        <v>0</v>
      </c>
      <c r="C3" t="s">
        <v>3</v>
      </c>
      <c r="D3" t="s">
        <v>24</v>
      </c>
      <c r="E3" t="s">
        <v>43</v>
      </c>
      <c r="F3" t="s">
        <v>55</v>
      </c>
      <c r="G3" t="s">
        <v>44</v>
      </c>
      <c r="H3" t="s">
        <v>55</v>
      </c>
      <c r="I3" t="s">
        <v>45</v>
      </c>
      <c r="J3" t="s">
        <v>61</v>
      </c>
      <c r="K3" t="s">
        <v>46</v>
      </c>
      <c r="L3">
        <v>40.299999999999997</v>
      </c>
      <c r="M3" t="s">
        <v>47</v>
      </c>
      <c r="N3">
        <v>1</v>
      </c>
      <c r="O3" t="s">
        <v>48</v>
      </c>
      <c r="P3">
        <v>11</v>
      </c>
      <c r="Q3" t="s">
        <v>49</v>
      </c>
      <c r="R3">
        <v>57</v>
      </c>
      <c r="S3" t="s">
        <v>50</v>
      </c>
      <c r="T3">
        <f t="shared" si="0"/>
        <v>10</v>
      </c>
      <c r="U3" t="s">
        <v>51</v>
      </c>
      <c r="V3">
        <f t="shared" ref="V2:V21" si="1">R3-P3</f>
        <v>46</v>
      </c>
      <c r="W3" t="s">
        <v>52</v>
      </c>
      <c r="X3">
        <v>5.69</v>
      </c>
    </row>
    <row r="4" spans="1:24" x14ac:dyDescent="0.3">
      <c r="A4" s="7">
        <v>3</v>
      </c>
      <c r="B4" t="s">
        <v>0</v>
      </c>
      <c r="C4" t="s">
        <v>4</v>
      </c>
      <c r="D4" t="s">
        <v>25</v>
      </c>
      <c r="E4" t="s">
        <v>43</v>
      </c>
      <c r="F4" t="s">
        <v>56</v>
      </c>
      <c r="G4" t="s">
        <v>44</v>
      </c>
      <c r="H4" t="s">
        <v>56</v>
      </c>
      <c r="I4" t="s">
        <v>45</v>
      </c>
      <c r="J4" t="s">
        <v>62</v>
      </c>
      <c r="K4" t="s">
        <v>46</v>
      </c>
      <c r="L4">
        <v>40.299999999999997</v>
      </c>
      <c r="M4" t="s">
        <v>47</v>
      </c>
      <c r="N4">
        <v>1</v>
      </c>
      <c r="O4" t="s">
        <v>48</v>
      </c>
      <c r="P4">
        <v>33</v>
      </c>
      <c r="Q4" t="s">
        <v>49</v>
      </c>
      <c r="R4">
        <v>83</v>
      </c>
      <c r="S4" t="s">
        <v>50</v>
      </c>
      <c r="T4">
        <f t="shared" si="0"/>
        <v>32</v>
      </c>
      <c r="U4" t="s">
        <v>51</v>
      </c>
      <c r="V4">
        <f t="shared" si="1"/>
        <v>50</v>
      </c>
      <c r="W4" t="s">
        <v>52</v>
      </c>
      <c r="X4">
        <v>5.69</v>
      </c>
    </row>
    <row r="5" spans="1:24" x14ac:dyDescent="0.3">
      <c r="A5" s="7">
        <v>4</v>
      </c>
      <c r="B5" t="s">
        <v>0</v>
      </c>
      <c r="C5" t="s">
        <v>5</v>
      </c>
      <c r="D5" t="s">
        <v>26</v>
      </c>
      <c r="E5" t="s">
        <v>43</v>
      </c>
      <c r="F5" t="s">
        <v>57</v>
      </c>
      <c r="G5" t="s">
        <v>44</v>
      </c>
      <c r="H5" t="s">
        <v>57</v>
      </c>
      <c r="I5" t="s">
        <v>45</v>
      </c>
      <c r="J5" t="s">
        <v>63</v>
      </c>
      <c r="K5" t="s">
        <v>46</v>
      </c>
      <c r="L5">
        <v>40.299999999999997</v>
      </c>
      <c r="M5" t="s">
        <v>47</v>
      </c>
      <c r="N5">
        <v>1</v>
      </c>
      <c r="O5" t="s">
        <v>48</v>
      </c>
      <c r="P5">
        <v>11</v>
      </c>
      <c r="Q5" t="s">
        <v>49</v>
      </c>
      <c r="R5">
        <v>57</v>
      </c>
      <c r="S5" t="s">
        <v>50</v>
      </c>
      <c r="T5">
        <f t="shared" si="0"/>
        <v>10</v>
      </c>
      <c r="U5" t="s">
        <v>51</v>
      </c>
      <c r="V5">
        <f t="shared" si="1"/>
        <v>46</v>
      </c>
      <c r="W5" t="s">
        <v>52</v>
      </c>
      <c r="X5">
        <v>5.69</v>
      </c>
    </row>
    <row r="6" spans="1:24" x14ac:dyDescent="0.3">
      <c r="A6" s="7">
        <v>5</v>
      </c>
      <c r="B6" t="s">
        <v>0</v>
      </c>
      <c r="C6" t="s">
        <v>6</v>
      </c>
      <c r="D6" t="s">
        <v>27</v>
      </c>
      <c r="E6" t="s">
        <v>43</v>
      </c>
      <c r="F6" t="s">
        <v>58</v>
      </c>
      <c r="G6" t="s">
        <v>44</v>
      </c>
      <c r="H6" t="s">
        <v>58</v>
      </c>
      <c r="I6" t="s">
        <v>45</v>
      </c>
      <c r="J6" t="s">
        <v>64</v>
      </c>
      <c r="K6" t="s">
        <v>46</v>
      </c>
      <c r="L6">
        <v>40.299999999999997</v>
      </c>
      <c r="M6" t="s">
        <v>47</v>
      </c>
      <c r="N6">
        <v>1</v>
      </c>
      <c r="O6" t="s">
        <v>48</v>
      </c>
      <c r="P6">
        <v>11</v>
      </c>
      <c r="Q6" t="s">
        <v>49</v>
      </c>
      <c r="R6">
        <v>57</v>
      </c>
      <c r="S6" t="s">
        <v>50</v>
      </c>
      <c r="T6">
        <f t="shared" si="0"/>
        <v>10</v>
      </c>
      <c r="U6" t="s">
        <v>51</v>
      </c>
      <c r="V6">
        <f t="shared" si="1"/>
        <v>46</v>
      </c>
      <c r="W6" t="s">
        <v>52</v>
      </c>
      <c r="X6">
        <v>5.69</v>
      </c>
    </row>
    <row r="7" spans="1:24" x14ac:dyDescent="0.3">
      <c r="A7" s="7">
        <v>6</v>
      </c>
      <c r="B7" t="s">
        <v>0</v>
      </c>
      <c r="C7" t="s">
        <v>7</v>
      </c>
      <c r="D7" t="s">
        <v>28</v>
      </c>
      <c r="E7" t="s">
        <v>43</v>
      </c>
      <c r="F7" t="s">
        <v>54</v>
      </c>
      <c r="G7" t="s">
        <v>44</v>
      </c>
      <c r="H7" t="s">
        <v>54</v>
      </c>
      <c r="I7" t="s">
        <v>45</v>
      </c>
      <c r="J7" t="s">
        <v>64</v>
      </c>
      <c r="K7" t="s">
        <v>46</v>
      </c>
      <c r="L7">
        <v>25</v>
      </c>
      <c r="M7" t="s">
        <v>47</v>
      </c>
      <c r="N7">
        <v>15</v>
      </c>
      <c r="O7" t="s">
        <v>48</v>
      </c>
      <c r="P7">
        <v>90</v>
      </c>
      <c r="Q7" t="s">
        <v>49</v>
      </c>
      <c r="R7">
        <v>120</v>
      </c>
      <c r="S7" t="s">
        <v>50</v>
      </c>
      <c r="T7">
        <f t="shared" si="0"/>
        <v>75</v>
      </c>
      <c r="U7" t="s">
        <v>51</v>
      </c>
      <c r="V7">
        <f t="shared" si="1"/>
        <v>30</v>
      </c>
      <c r="W7" t="s">
        <v>52</v>
      </c>
      <c r="X7">
        <v>1</v>
      </c>
    </row>
    <row r="8" spans="1:24" x14ac:dyDescent="0.3">
      <c r="A8" s="7">
        <v>7</v>
      </c>
      <c r="B8" t="s">
        <v>0</v>
      </c>
      <c r="C8" t="s">
        <v>8</v>
      </c>
      <c r="D8" t="s">
        <v>29</v>
      </c>
      <c r="E8" t="s">
        <v>43</v>
      </c>
      <c r="F8" t="s">
        <v>56</v>
      </c>
      <c r="G8" t="s">
        <v>44</v>
      </c>
      <c r="H8" t="s">
        <v>56</v>
      </c>
      <c r="I8" t="s">
        <v>45</v>
      </c>
      <c r="J8" t="s">
        <v>62</v>
      </c>
      <c r="K8" t="s">
        <v>46</v>
      </c>
      <c r="L8">
        <v>40.299999999999997</v>
      </c>
      <c r="M8" t="s">
        <v>47</v>
      </c>
      <c r="N8">
        <v>21</v>
      </c>
      <c r="O8" t="s">
        <v>48</v>
      </c>
      <c r="P8">
        <v>78</v>
      </c>
      <c r="Q8" t="s">
        <v>49</v>
      </c>
      <c r="R8">
        <v>126</v>
      </c>
      <c r="S8" t="s">
        <v>50</v>
      </c>
      <c r="T8">
        <f t="shared" si="0"/>
        <v>57</v>
      </c>
      <c r="U8" t="s">
        <v>51</v>
      </c>
      <c r="V8">
        <f>R8-P8</f>
        <v>48</v>
      </c>
      <c r="W8" t="s">
        <v>52</v>
      </c>
      <c r="X8">
        <v>5.69</v>
      </c>
    </row>
    <row r="9" spans="1:24" x14ac:dyDescent="0.3">
      <c r="A9" s="7">
        <v>8</v>
      </c>
      <c r="B9" t="s">
        <v>0</v>
      </c>
      <c r="C9" t="s">
        <v>9</v>
      </c>
      <c r="D9" t="s">
        <v>30</v>
      </c>
      <c r="E9" t="s">
        <v>43</v>
      </c>
      <c r="F9" t="s">
        <v>58</v>
      </c>
      <c r="G9" t="s">
        <v>44</v>
      </c>
      <c r="H9" t="s">
        <v>58</v>
      </c>
      <c r="I9" t="s">
        <v>45</v>
      </c>
      <c r="J9" t="s">
        <v>63</v>
      </c>
      <c r="K9" t="s">
        <v>46</v>
      </c>
      <c r="L9">
        <v>42.7</v>
      </c>
      <c r="M9" t="s">
        <v>47</v>
      </c>
      <c r="N9">
        <v>25</v>
      </c>
      <c r="O9" t="s">
        <v>48</v>
      </c>
      <c r="P9">
        <v>63</v>
      </c>
      <c r="Q9" t="s">
        <v>49</v>
      </c>
      <c r="R9">
        <v>121</v>
      </c>
      <c r="S9" t="s">
        <v>50</v>
      </c>
      <c r="T9">
        <f t="shared" si="0"/>
        <v>38</v>
      </c>
      <c r="U9" t="s">
        <v>51</v>
      </c>
      <c r="V9">
        <f t="shared" si="1"/>
        <v>58</v>
      </c>
      <c r="W9" t="s">
        <v>52</v>
      </c>
      <c r="X9">
        <v>15.28</v>
      </c>
    </row>
    <row r="10" spans="1:24" x14ac:dyDescent="0.3">
      <c r="A10" s="7">
        <v>9</v>
      </c>
      <c r="B10" t="s">
        <v>0</v>
      </c>
      <c r="C10" t="s">
        <v>10</v>
      </c>
      <c r="D10" t="s">
        <v>31</v>
      </c>
      <c r="E10" t="s">
        <v>43</v>
      </c>
      <c r="F10" t="s">
        <v>53</v>
      </c>
      <c r="G10" t="s">
        <v>44</v>
      </c>
      <c r="H10" t="s">
        <v>53</v>
      </c>
      <c r="I10" t="s">
        <v>45</v>
      </c>
      <c r="J10" t="s">
        <v>61</v>
      </c>
      <c r="K10" t="s">
        <v>46</v>
      </c>
      <c r="L10">
        <v>56.6</v>
      </c>
      <c r="M10" t="s">
        <v>47</v>
      </c>
      <c r="N10">
        <v>27</v>
      </c>
      <c r="O10" t="s">
        <v>48</v>
      </c>
      <c r="P10">
        <v>78</v>
      </c>
      <c r="Q10" t="s">
        <v>49</v>
      </c>
      <c r="R10">
        <v>159</v>
      </c>
      <c r="S10" t="s">
        <v>50</v>
      </c>
      <c r="T10">
        <f t="shared" si="0"/>
        <v>51</v>
      </c>
      <c r="U10" t="s">
        <v>51</v>
      </c>
      <c r="V10">
        <f t="shared" si="1"/>
        <v>81</v>
      </c>
      <c r="W10" t="s">
        <v>52</v>
      </c>
      <c r="X10">
        <v>24.43</v>
      </c>
    </row>
    <row r="11" spans="1:24" x14ac:dyDescent="0.3">
      <c r="A11" s="7">
        <v>10</v>
      </c>
      <c r="B11" t="s">
        <v>0</v>
      </c>
      <c r="C11" t="s">
        <v>11</v>
      </c>
      <c r="D11" t="s">
        <v>32</v>
      </c>
      <c r="E11" t="s">
        <v>43</v>
      </c>
      <c r="F11" t="s">
        <v>55</v>
      </c>
      <c r="G11" t="s">
        <v>44</v>
      </c>
      <c r="H11" t="s">
        <v>55</v>
      </c>
      <c r="I11" t="s">
        <v>45</v>
      </c>
      <c r="J11" t="s">
        <v>59</v>
      </c>
      <c r="K11" t="s">
        <v>46</v>
      </c>
      <c r="L11">
        <v>50</v>
      </c>
      <c r="M11" t="s">
        <v>47</v>
      </c>
      <c r="N11">
        <v>30</v>
      </c>
      <c r="O11" t="s">
        <v>48</v>
      </c>
      <c r="P11">
        <v>97</v>
      </c>
      <c r="Q11" t="s">
        <v>49</v>
      </c>
      <c r="R11">
        <v>164</v>
      </c>
      <c r="S11" t="s">
        <v>50</v>
      </c>
      <c r="T11">
        <f t="shared" si="0"/>
        <v>67</v>
      </c>
      <c r="U11" t="s">
        <v>51</v>
      </c>
      <c r="V11">
        <f t="shared" si="1"/>
        <v>67</v>
      </c>
      <c r="W11" t="s">
        <v>52</v>
      </c>
      <c r="X11">
        <v>21</v>
      </c>
    </row>
    <row r="12" spans="1:24" x14ac:dyDescent="0.3">
      <c r="A12" s="7">
        <v>11</v>
      </c>
      <c r="B12" t="s">
        <v>0</v>
      </c>
      <c r="C12" t="s">
        <v>12</v>
      </c>
      <c r="D12" t="s">
        <v>33</v>
      </c>
      <c r="E12" t="s">
        <v>43</v>
      </c>
      <c r="F12" t="s">
        <v>57</v>
      </c>
      <c r="G12" t="s">
        <v>44</v>
      </c>
      <c r="H12" t="s">
        <v>57</v>
      </c>
      <c r="I12" t="s">
        <v>45</v>
      </c>
      <c r="J12" t="s">
        <v>63</v>
      </c>
      <c r="K12" t="s">
        <v>46</v>
      </c>
      <c r="L12">
        <v>40.299999999999997</v>
      </c>
      <c r="M12" t="s">
        <v>47</v>
      </c>
      <c r="N12">
        <v>35</v>
      </c>
      <c r="O12" t="s">
        <v>48</v>
      </c>
      <c r="P12">
        <v>92</v>
      </c>
      <c r="Q12" t="s">
        <v>49</v>
      </c>
      <c r="R12">
        <v>150</v>
      </c>
      <c r="S12" t="s">
        <v>50</v>
      </c>
      <c r="T12">
        <f t="shared" si="0"/>
        <v>57</v>
      </c>
      <c r="U12" t="s">
        <v>51</v>
      </c>
      <c r="V12">
        <f t="shared" si="1"/>
        <v>58</v>
      </c>
      <c r="W12" t="s">
        <v>52</v>
      </c>
      <c r="X12">
        <v>9.69</v>
      </c>
    </row>
    <row r="13" spans="1:24" x14ac:dyDescent="0.3">
      <c r="A13" s="7">
        <v>12</v>
      </c>
      <c r="B13" t="s">
        <v>0</v>
      </c>
      <c r="C13" t="s">
        <v>13</v>
      </c>
      <c r="D13" t="s">
        <v>34</v>
      </c>
      <c r="E13" t="s">
        <v>43</v>
      </c>
      <c r="F13" t="s">
        <v>54</v>
      </c>
      <c r="G13" t="s">
        <v>44</v>
      </c>
      <c r="H13" t="s">
        <v>54</v>
      </c>
      <c r="I13" t="s">
        <v>45</v>
      </c>
      <c r="J13" t="s">
        <v>60</v>
      </c>
      <c r="K13" t="s">
        <v>46</v>
      </c>
      <c r="L13">
        <v>40.299999999999997</v>
      </c>
      <c r="M13" t="s">
        <v>47</v>
      </c>
      <c r="N13">
        <v>42</v>
      </c>
      <c r="O13" t="s">
        <v>48</v>
      </c>
      <c r="P13">
        <v>127</v>
      </c>
      <c r="Q13" t="s">
        <v>49</v>
      </c>
      <c r="R13">
        <v>173</v>
      </c>
      <c r="S13" t="s">
        <v>50</v>
      </c>
      <c r="T13">
        <f t="shared" si="0"/>
        <v>85</v>
      </c>
      <c r="U13" t="s">
        <v>51</v>
      </c>
      <c r="V13">
        <f t="shared" si="1"/>
        <v>46</v>
      </c>
      <c r="W13" t="s">
        <v>52</v>
      </c>
      <c r="X13">
        <v>7.69</v>
      </c>
    </row>
    <row r="14" spans="1:24" x14ac:dyDescent="0.3">
      <c r="A14" s="7">
        <v>13</v>
      </c>
      <c r="B14" t="s">
        <v>0</v>
      </c>
      <c r="C14" t="s">
        <v>14</v>
      </c>
      <c r="D14" t="s">
        <v>35</v>
      </c>
      <c r="E14" t="s">
        <v>43</v>
      </c>
      <c r="F14" t="s">
        <v>53</v>
      </c>
      <c r="G14" t="s">
        <v>44</v>
      </c>
      <c r="H14" t="s">
        <v>53</v>
      </c>
      <c r="I14" t="s">
        <v>45</v>
      </c>
      <c r="J14" t="s">
        <v>59</v>
      </c>
      <c r="K14" t="s">
        <v>46</v>
      </c>
      <c r="L14">
        <v>40.299999999999997</v>
      </c>
      <c r="M14" t="s">
        <v>47</v>
      </c>
      <c r="N14">
        <v>45</v>
      </c>
      <c r="O14" t="s">
        <v>48</v>
      </c>
      <c r="P14">
        <v>130</v>
      </c>
      <c r="Q14" t="s">
        <v>49</v>
      </c>
      <c r="R14">
        <v>178</v>
      </c>
      <c r="S14" t="s">
        <v>50</v>
      </c>
      <c r="T14">
        <f t="shared" si="0"/>
        <v>85</v>
      </c>
      <c r="U14" t="s">
        <v>51</v>
      </c>
      <c r="V14">
        <f t="shared" si="1"/>
        <v>48</v>
      </c>
      <c r="W14" t="s">
        <v>52</v>
      </c>
      <c r="X14">
        <v>7.69</v>
      </c>
    </row>
    <row r="15" spans="1:24" x14ac:dyDescent="0.3">
      <c r="A15" s="7">
        <v>14</v>
      </c>
      <c r="B15" t="s">
        <v>0</v>
      </c>
      <c r="C15" t="s">
        <v>15</v>
      </c>
      <c r="D15" t="s">
        <v>36</v>
      </c>
      <c r="E15" t="s">
        <v>43</v>
      </c>
      <c r="F15" t="s">
        <v>55</v>
      </c>
      <c r="G15" t="s">
        <v>44</v>
      </c>
      <c r="H15" t="s">
        <v>55</v>
      </c>
      <c r="I15" t="s">
        <v>45</v>
      </c>
      <c r="J15" t="s">
        <v>62</v>
      </c>
      <c r="K15" t="s">
        <v>46</v>
      </c>
      <c r="L15">
        <v>30</v>
      </c>
      <c r="M15" t="s">
        <v>47</v>
      </c>
      <c r="N15">
        <v>55</v>
      </c>
      <c r="O15" t="s">
        <v>48</v>
      </c>
      <c r="P15">
        <v>128</v>
      </c>
      <c r="Q15" t="s">
        <v>49</v>
      </c>
      <c r="R15">
        <v>159</v>
      </c>
      <c r="S15" t="s">
        <v>50</v>
      </c>
      <c r="T15">
        <f t="shared" si="0"/>
        <v>73</v>
      </c>
      <c r="U15" t="s">
        <v>51</v>
      </c>
      <c r="V15">
        <f t="shared" si="1"/>
        <v>31</v>
      </c>
      <c r="W15" t="s">
        <v>52</v>
      </c>
      <c r="X15">
        <v>1</v>
      </c>
    </row>
    <row r="16" spans="1:24" x14ac:dyDescent="0.3">
      <c r="A16" s="7">
        <v>15</v>
      </c>
      <c r="B16" t="s">
        <v>0</v>
      </c>
      <c r="C16" t="s">
        <v>16</v>
      </c>
      <c r="D16" t="s">
        <v>37</v>
      </c>
      <c r="E16" t="s">
        <v>43</v>
      </c>
      <c r="F16" t="s">
        <v>56</v>
      </c>
      <c r="G16" t="s">
        <v>44</v>
      </c>
      <c r="H16" t="s">
        <v>56</v>
      </c>
      <c r="I16" t="s">
        <v>45</v>
      </c>
      <c r="J16" t="s">
        <v>64</v>
      </c>
      <c r="K16" t="s">
        <v>46</v>
      </c>
      <c r="L16">
        <v>56.6</v>
      </c>
      <c r="M16" t="s">
        <v>47</v>
      </c>
      <c r="N16">
        <v>55</v>
      </c>
      <c r="O16" t="s">
        <v>48</v>
      </c>
      <c r="P16">
        <v>190</v>
      </c>
      <c r="Q16" t="s">
        <v>49</v>
      </c>
      <c r="R16">
        <v>277</v>
      </c>
      <c r="S16" t="s">
        <v>50</v>
      </c>
      <c r="T16">
        <f t="shared" si="0"/>
        <v>135</v>
      </c>
      <c r="U16" t="s">
        <v>51</v>
      </c>
      <c r="V16">
        <f t="shared" si="1"/>
        <v>87</v>
      </c>
      <c r="W16" t="s">
        <v>52</v>
      </c>
      <c r="X16">
        <v>28.43</v>
      </c>
    </row>
    <row r="17" spans="1:24" x14ac:dyDescent="0.3">
      <c r="A17" s="7">
        <v>16</v>
      </c>
      <c r="B17" t="s">
        <v>0</v>
      </c>
      <c r="C17" t="s">
        <v>17</v>
      </c>
      <c r="D17" t="s">
        <v>38</v>
      </c>
      <c r="E17" t="s">
        <v>43</v>
      </c>
      <c r="F17" t="s">
        <v>57</v>
      </c>
      <c r="G17" t="s">
        <v>44</v>
      </c>
      <c r="H17" t="s">
        <v>57</v>
      </c>
      <c r="I17" t="s">
        <v>45</v>
      </c>
      <c r="J17" t="s">
        <v>61</v>
      </c>
      <c r="K17" t="s">
        <v>46</v>
      </c>
      <c r="L17">
        <v>25</v>
      </c>
      <c r="M17" t="s">
        <v>47</v>
      </c>
      <c r="N17">
        <v>57</v>
      </c>
      <c r="O17" t="s">
        <v>48</v>
      </c>
      <c r="P17">
        <v>204</v>
      </c>
      <c r="Q17" t="s">
        <v>49</v>
      </c>
      <c r="R17">
        <v>215</v>
      </c>
      <c r="S17" t="s">
        <v>50</v>
      </c>
      <c r="T17">
        <f t="shared" si="0"/>
        <v>147</v>
      </c>
      <c r="U17" t="s">
        <v>51</v>
      </c>
      <c r="V17">
        <f t="shared" si="1"/>
        <v>11</v>
      </c>
      <c r="W17" t="s">
        <v>52</v>
      </c>
      <c r="X17">
        <v>3</v>
      </c>
    </row>
    <row r="18" spans="1:24" x14ac:dyDescent="0.3">
      <c r="A18" s="7">
        <v>17</v>
      </c>
      <c r="B18" t="s">
        <v>0</v>
      </c>
      <c r="C18" t="s">
        <v>18</v>
      </c>
      <c r="D18" t="s">
        <v>39</v>
      </c>
      <c r="E18" t="s">
        <v>43</v>
      </c>
      <c r="F18" t="s">
        <v>58</v>
      </c>
      <c r="G18" t="s">
        <v>44</v>
      </c>
      <c r="H18" t="s">
        <v>58</v>
      </c>
      <c r="I18" t="s">
        <v>45</v>
      </c>
      <c r="J18" t="s">
        <v>60</v>
      </c>
      <c r="K18" t="s">
        <v>46</v>
      </c>
      <c r="L18">
        <v>15</v>
      </c>
      <c r="M18" t="s">
        <v>47</v>
      </c>
      <c r="N18">
        <v>62</v>
      </c>
      <c r="O18" t="s">
        <v>48</v>
      </c>
      <c r="P18">
        <v>165</v>
      </c>
      <c r="Q18" t="s">
        <v>49</v>
      </c>
      <c r="R18">
        <v>183</v>
      </c>
      <c r="S18" t="s">
        <v>50</v>
      </c>
      <c r="T18">
        <f t="shared" si="0"/>
        <v>103</v>
      </c>
      <c r="U18" t="s">
        <v>51</v>
      </c>
      <c r="V18">
        <f t="shared" si="1"/>
        <v>18</v>
      </c>
      <c r="W18" t="s">
        <v>52</v>
      </c>
      <c r="X18">
        <v>7</v>
      </c>
    </row>
    <row r="19" spans="1:24" x14ac:dyDescent="0.3">
      <c r="A19" s="7">
        <v>18</v>
      </c>
      <c r="B19" t="s">
        <v>0</v>
      </c>
      <c r="C19" t="s">
        <v>19</v>
      </c>
      <c r="D19" t="s">
        <v>40</v>
      </c>
      <c r="E19" t="s">
        <v>43</v>
      </c>
      <c r="F19" t="s">
        <v>54</v>
      </c>
      <c r="G19" t="s">
        <v>44</v>
      </c>
      <c r="H19" t="s">
        <v>54</v>
      </c>
      <c r="I19" t="s">
        <v>45</v>
      </c>
      <c r="J19" t="s">
        <v>60</v>
      </c>
      <c r="K19" t="s">
        <v>46</v>
      </c>
      <c r="L19">
        <v>40.299999999999997</v>
      </c>
      <c r="M19" t="s">
        <v>47</v>
      </c>
      <c r="N19">
        <v>64</v>
      </c>
      <c r="O19" t="s">
        <v>48</v>
      </c>
      <c r="P19">
        <v>174</v>
      </c>
      <c r="Q19" t="s">
        <v>49</v>
      </c>
      <c r="R19">
        <v>220</v>
      </c>
      <c r="S19" t="s">
        <v>50</v>
      </c>
      <c r="T19">
        <f t="shared" si="0"/>
        <v>110</v>
      </c>
      <c r="U19" t="s">
        <v>51</v>
      </c>
      <c r="V19">
        <f t="shared" si="1"/>
        <v>46</v>
      </c>
      <c r="W19" t="s">
        <v>52</v>
      </c>
      <c r="X19">
        <v>11.69</v>
      </c>
    </row>
    <row r="20" spans="1:24" x14ac:dyDescent="0.3">
      <c r="A20" s="7">
        <v>19</v>
      </c>
      <c r="B20" t="s">
        <v>0</v>
      </c>
      <c r="C20" t="s">
        <v>20</v>
      </c>
      <c r="D20" t="s">
        <v>41</v>
      </c>
      <c r="E20" t="s">
        <v>43</v>
      </c>
      <c r="F20" t="s">
        <v>56</v>
      </c>
      <c r="G20" t="s">
        <v>44</v>
      </c>
      <c r="H20" t="s">
        <v>56</v>
      </c>
      <c r="I20" t="s">
        <v>45</v>
      </c>
      <c r="J20" t="s">
        <v>62</v>
      </c>
      <c r="K20" t="s">
        <v>46</v>
      </c>
      <c r="L20">
        <v>40.299999999999997</v>
      </c>
      <c r="M20" t="s">
        <v>47</v>
      </c>
      <c r="N20">
        <v>67</v>
      </c>
      <c r="O20" t="s">
        <v>48</v>
      </c>
      <c r="P20">
        <v>184</v>
      </c>
      <c r="Q20" t="s">
        <v>49</v>
      </c>
      <c r="R20">
        <v>230</v>
      </c>
      <c r="S20" t="s">
        <v>50</v>
      </c>
      <c r="T20">
        <f t="shared" si="0"/>
        <v>117</v>
      </c>
      <c r="U20" t="s">
        <v>51</v>
      </c>
      <c r="V20">
        <f t="shared" si="1"/>
        <v>46</v>
      </c>
      <c r="W20" t="s">
        <v>52</v>
      </c>
      <c r="X20">
        <v>5.69</v>
      </c>
    </row>
    <row r="21" spans="1:24" x14ac:dyDescent="0.3">
      <c r="A21" s="7">
        <v>20</v>
      </c>
      <c r="B21" t="s">
        <v>0</v>
      </c>
      <c r="C21" t="s">
        <v>21</v>
      </c>
      <c r="D21" t="s">
        <v>42</v>
      </c>
      <c r="E21" t="s">
        <v>43</v>
      </c>
      <c r="F21" t="s">
        <v>58</v>
      </c>
      <c r="G21" t="s">
        <v>44</v>
      </c>
      <c r="H21" t="s">
        <v>58</v>
      </c>
      <c r="I21" t="s">
        <v>45</v>
      </c>
      <c r="J21" t="s">
        <v>64</v>
      </c>
      <c r="K21" t="s">
        <v>46</v>
      </c>
      <c r="L21">
        <v>40.299999999999997</v>
      </c>
      <c r="M21" t="s">
        <v>47</v>
      </c>
      <c r="N21">
        <v>70</v>
      </c>
      <c r="O21" t="s">
        <v>48</v>
      </c>
      <c r="P21">
        <v>199</v>
      </c>
      <c r="Q21" t="s">
        <v>49</v>
      </c>
      <c r="R21">
        <v>245</v>
      </c>
      <c r="S21" t="s">
        <v>50</v>
      </c>
      <c r="T21">
        <f t="shared" si="0"/>
        <v>129</v>
      </c>
      <c r="U21" t="s">
        <v>51</v>
      </c>
      <c r="V21">
        <f t="shared" si="1"/>
        <v>46</v>
      </c>
      <c r="W21" t="s">
        <v>52</v>
      </c>
      <c r="X21">
        <v>5.69</v>
      </c>
    </row>
    <row r="27" spans="1:24" x14ac:dyDescent="0.3">
      <c r="B27" s="7" t="s">
        <v>69</v>
      </c>
      <c r="C27" s="7" t="s">
        <v>70</v>
      </c>
      <c r="D27" s="7" t="s">
        <v>52</v>
      </c>
    </row>
    <row r="28" spans="1:24" x14ac:dyDescent="0.3">
      <c r="A28" s="2" t="s">
        <v>65</v>
      </c>
      <c r="B28" s="3">
        <f>AVERAGE(L1:L21)</f>
        <v>39.276190476190472</v>
      </c>
      <c r="C28" s="3">
        <f>AVERAGE(V1:V21)</f>
        <v>47.571428571428569</v>
      </c>
      <c r="D28" s="3">
        <f>AVERAGE(X1:X21)</f>
        <v>9.1004761904761899</v>
      </c>
    </row>
    <row r="29" spans="1:24" x14ac:dyDescent="0.3">
      <c r="A29" s="4" t="s">
        <v>66</v>
      </c>
      <c r="B29">
        <f>AVEDEV(L1:L21)</f>
        <v>5.914739229024943</v>
      </c>
      <c r="C29">
        <f>AVEDEV(V1:V21)</f>
        <v>11.088435374149656</v>
      </c>
      <c r="D29">
        <f>AVEDEV(X1:X21)</f>
        <v>5.3254421768707472</v>
      </c>
    </row>
    <row r="30" spans="1:24" x14ac:dyDescent="0.3">
      <c r="A30" s="5" t="s">
        <v>67</v>
      </c>
      <c r="B30" s="6">
        <f>MAX(X1:X21)</f>
        <v>28.43</v>
      </c>
    </row>
    <row r="31" spans="1:24" x14ac:dyDescent="0.3">
      <c r="A31" s="8" t="s">
        <v>68</v>
      </c>
      <c r="B31" s="6">
        <f>MAX(R1:R21)</f>
        <v>277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FEF3-8130-4E7D-9D45-87E125EF63E7}">
  <dimension ref="A1"/>
  <sheetViews>
    <sheetView workbookViewId="0">
      <selection activeCell="B30" sqref="B30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Map1</vt:lpstr>
      <vt:lpstr>Map2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Zaida Brito</dc:creator>
  <cp:lastModifiedBy>Zaida Brito</cp:lastModifiedBy>
  <dcterms:created xsi:type="dcterms:W3CDTF">2022-06-11T09:15:08Z</dcterms:created>
  <dcterms:modified xsi:type="dcterms:W3CDTF">2022-06-14T10:39:08Z</dcterms:modified>
</cp:coreProperties>
</file>