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\Documents\GitHub\Optimization\"/>
    </mc:Choice>
  </mc:AlternateContent>
  <bookViews>
    <workbookView xWindow="0" yWindow="0" windowWidth="23040" windowHeight="8508"/>
  </bookViews>
  <sheets>
    <sheet name="Sheet1" sheetId="1" r:id="rId1"/>
  </sheets>
  <definedNames>
    <definedName name="MutualAll" localSheetId="0">Sheet1!$A$1:$M$5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1" l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2" i="1"/>
  <c r="BN108" i="1"/>
  <c r="BN107" i="1"/>
  <c r="BN106" i="1"/>
  <c r="BN105" i="1"/>
  <c r="BN104" i="1"/>
  <c r="BN103" i="1"/>
  <c r="BN101" i="1"/>
  <c r="BL101" i="1"/>
  <c r="BN100" i="1"/>
  <c r="BL100" i="1"/>
  <c r="BN99" i="1"/>
  <c r="BL99" i="1"/>
  <c r="BN98" i="1"/>
  <c r="BL98" i="1"/>
  <c r="BN97" i="1"/>
  <c r="BL97" i="1"/>
  <c r="BN96" i="1"/>
  <c r="BL96" i="1"/>
  <c r="BN95" i="1"/>
  <c r="BL95" i="1"/>
  <c r="BN94" i="1"/>
  <c r="BL94" i="1"/>
  <c r="BN93" i="1"/>
  <c r="BL93" i="1"/>
  <c r="BN92" i="1"/>
  <c r="BL92" i="1"/>
  <c r="BN91" i="1"/>
  <c r="BL91" i="1"/>
  <c r="BN90" i="1"/>
  <c r="BL90" i="1"/>
  <c r="BN89" i="1"/>
  <c r="BL89" i="1"/>
  <c r="BN88" i="1"/>
  <c r="BL88" i="1"/>
  <c r="BN87" i="1"/>
  <c r="BL87" i="1"/>
  <c r="BN86" i="1"/>
  <c r="BL86" i="1"/>
  <c r="BN85" i="1"/>
  <c r="BL85" i="1"/>
  <c r="BN84" i="1"/>
  <c r="BL84" i="1"/>
  <c r="BN83" i="1"/>
  <c r="BL83" i="1"/>
  <c r="BN82" i="1"/>
  <c r="BL82" i="1"/>
  <c r="BN81" i="1"/>
  <c r="BL81" i="1"/>
  <c r="BN80" i="1"/>
  <c r="BL80" i="1"/>
  <c r="BN79" i="1"/>
  <c r="BL79" i="1"/>
  <c r="BN78" i="1"/>
  <c r="BL78" i="1"/>
  <c r="BN77" i="1"/>
  <c r="BL77" i="1"/>
  <c r="BN76" i="1"/>
  <c r="BL76" i="1"/>
  <c r="BN75" i="1"/>
  <c r="BL75" i="1"/>
  <c r="BN74" i="1"/>
  <c r="BL74" i="1"/>
  <c r="BN73" i="1"/>
  <c r="BL73" i="1"/>
  <c r="BN72" i="1"/>
  <c r="BL72" i="1"/>
  <c r="BN71" i="1"/>
  <c r="BL71" i="1"/>
  <c r="BN70" i="1"/>
  <c r="BL70" i="1"/>
  <c r="BN69" i="1"/>
  <c r="BL69" i="1"/>
  <c r="BN68" i="1"/>
  <c r="BL68" i="1"/>
  <c r="BN67" i="1"/>
  <c r="BL67" i="1"/>
  <c r="BN66" i="1"/>
  <c r="BL66" i="1"/>
  <c r="BN65" i="1"/>
  <c r="BL65" i="1"/>
  <c r="BN64" i="1"/>
  <c r="BL64" i="1"/>
  <c r="BN63" i="1"/>
  <c r="BL63" i="1"/>
  <c r="BN62" i="1"/>
  <c r="BL62" i="1"/>
  <c r="BN61" i="1"/>
  <c r="BL61" i="1"/>
  <c r="BN60" i="1"/>
  <c r="BL60" i="1"/>
  <c r="BN59" i="1"/>
  <c r="BL59" i="1"/>
  <c r="BN58" i="1"/>
  <c r="BL58" i="1"/>
  <c r="BN57" i="1"/>
  <c r="BL57" i="1"/>
  <c r="BN56" i="1"/>
  <c r="BL56" i="1"/>
  <c r="BN55" i="1"/>
  <c r="BL55" i="1"/>
  <c r="BN54" i="1"/>
  <c r="BL54" i="1"/>
  <c r="BN53" i="1"/>
  <c r="BL53" i="1"/>
  <c r="BN52" i="1"/>
  <c r="BL52" i="1"/>
  <c r="BN51" i="1"/>
  <c r="BL51" i="1"/>
  <c r="BN50" i="1"/>
  <c r="BL50" i="1"/>
  <c r="BN49" i="1"/>
  <c r="BL49" i="1"/>
  <c r="BN48" i="1"/>
  <c r="BL48" i="1"/>
  <c r="BN47" i="1"/>
  <c r="BL47" i="1"/>
  <c r="BN46" i="1"/>
  <c r="BL46" i="1"/>
  <c r="BN45" i="1"/>
  <c r="BL45" i="1"/>
  <c r="BN44" i="1"/>
  <c r="BL44" i="1"/>
  <c r="BN43" i="1"/>
  <c r="BL43" i="1"/>
  <c r="BN42" i="1"/>
  <c r="BL42" i="1"/>
  <c r="BN41" i="1"/>
  <c r="BL41" i="1"/>
  <c r="BN40" i="1"/>
  <c r="BL40" i="1"/>
  <c r="BN39" i="1"/>
  <c r="BL39" i="1"/>
  <c r="BN38" i="1"/>
  <c r="BL38" i="1"/>
  <c r="BN37" i="1"/>
  <c r="BL37" i="1"/>
  <c r="BN36" i="1"/>
  <c r="BL36" i="1"/>
  <c r="BN35" i="1"/>
  <c r="BL35" i="1"/>
  <c r="BN34" i="1"/>
  <c r="BL34" i="1"/>
  <c r="BN33" i="1"/>
  <c r="BL33" i="1"/>
  <c r="BN32" i="1"/>
  <c r="BL32" i="1"/>
  <c r="BN31" i="1"/>
  <c r="BL31" i="1"/>
  <c r="BN30" i="1"/>
  <c r="BL30" i="1"/>
  <c r="BN29" i="1"/>
  <c r="BL29" i="1"/>
  <c r="BN28" i="1"/>
  <c r="BL28" i="1"/>
  <c r="BN27" i="1"/>
  <c r="BL27" i="1"/>
  <c r="BN26" i="1"/>
  <c r="BL26" i="1"/>
  <c r="BN25" i="1"/>
  <c r="BL25" i="1"/>
  <c r="BN24" i="1"/>
  <c r="BL24" i="1"/>
  <c r="BN23" i="1"/>
  <c r="BL23" i="1"/>
  <c r="BN22" i="1"/>
  <c r="BL22" i="1"/>
  <c r="BN21" i="1"/>
  <c r="BL21" i="1"/>
  <c r="BN20" i="1"/>
  <c r="BL20" i="1"/>
  <c r="BN19" i="1"/>
  <c r="BL19" i="1"/>
  <c r="BN18" i="1"/>
  <c r="BL18" i="1"/>
  <c r="BN17" i="1"/>
  <c r="BL17" i="1"/>
  <c r="BN16" i="1"/>
  <c r="BL16" i="1"/>
  <c r="BN15" i="1"/>
  <c r="BL15" i="1"/>
  <c r="BN14" i="1"/>
  <c r="BL14" i="1"/>
  <c r="BN13" i="1"/>
  <c r="BL13" i="1"/>
  <c r="BN12" i="1"/>
  <c r="BL12" i="1"/>
  <c r="BN11" i="1"/>
  <c r="BL11" i="1"/>
  <c r="BN10" i="1"/>
  <c r="BL10" i="1"/>
  <c r="BN9" i="1"/>
  <c r="BL9" i="1"/>
  <c r="BN8" i="1"/>
  <c r="BL8" i="1"/>
  <c r="BN7" i="1"/>
  <c r="BL7" i="1"/>
  <c r="BN6" i="1"/>
  <c r="BL6" i="1"/>
  <c r="BN5" i="1"/>
  <c r="BL5" i="1"/>
  <c r="BN4" i="1"/>
  <c r="BL4" i="1"/>
  <c r="BN3" i="1"/>
  <c r="BL3" i="1"/>
  <c r="BN2" i="1"/>
  <c r="BN110" i="1" s="1"/>
  <c r="BL2" i="1"/>
  <c r="BL107" i="1" l="1"/>
  <c r="BL106" i="1"/>
  <c r="BL105" i="1"/>
  <c r="BL104" i="1"/>
  <c r="BL108" i="1"/>
  <c r="BL109" i="1"/>
  <c r="BL103" i="1"/>
  <c r="BL110" i="1" l="1"/>
</calcChain>
</file>

<file path=xl/connections.xml><?xml version="1.0" encoding="utf-8"?>
<connections xmlns="http://schemas.openxmlformats.org/spreadsheetml/2006/main">
  <connection id="1" name="MutualAll" type="6" refreshedVersion="6" background="1" refreshOnLoad="1" saveData="1">
    <textPr prompt="0" codePage="437" sourceFile="T:\Tim\Documents\GitHub\Optimization\MutualAll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<sst xmlns="http://schemas.openxmlformats.org/spreadsheetml/2006/main" count="141" uniqueCount="14">
  <si>
    <t>Cluster</t>
  </si>
  <si>
    <t>Stimuli</t>
  </si>
  <si>
    <t>Size</t>
  </si>
  <si>
    <t>Red</t>
  </si>
  <si>
    <t>Unclassified</t>
  </si>
  <si>
    <t>Brown</t>
  </si>
  <si>
    <t>Blue</t>
  </si>
  <si>
    <t>Average Stimuli</t>
  </si>
  <si>
    <t>Green</t>
  </si>
  <si>
    <t>Purple</t>
  </si>
  <si>
    <t>Gray</t>
  </si>
  <si>
    <t>Actual</t>
  </si>
  <si>
    <t>Deviation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</si>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</sst>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3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utualAll" refreshOnLoad="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2" displayName="Table2" ref="BK1:BK101" totalsRowShown="0">
  <autoFilter ref="BK1:BK101"/>
  <tableColumns count="1">
    <tableColumn id="1" name="Clust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BP1:BP101" totalsRowShown="0">
  <autoFilter ref="BP1:BP101"/>
  <tableColumns count="1">
    <tableColumn id="1" name="Size">
      <calculatedColumnFormula>AVERAGE(C2,F2,I2,L2,P2,S2,V2,Y2,AB2,AE2,AH2,AK2,AN2,AQ2,AT2,AW2,AZ2,BC2,BF2,BI2)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Q1:BR101" totalsRowShown="0" dataDxfId="2" dataCellStyle="Comma">
  <tableColumns count="2">
    <tableColumn id="1" name="Actual" dataDxfId="1" dataCellStyle="Comma"/>
    <tableColumn id="2" name="Deviation" dataDxfId="0" dataCellStyle="Comma">
      <calculatedColumnFormula>ABS(BP2-BQ2)/BQ2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L1:BL1048576" totalsRowShown="0">
  <tableColumns count="1">
    <tableColumn id="1" name="Ra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N1:BN1048576" totalsRowShown="0">
  <tableColumns count="1">
    <tableColumn id="1" name="Average Stimul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0"/>
  <sheetViews>
    <sheetView tabSelected="1" workbookViewId="0">
      <selection activeCell="BN11" sqref="BN11"/>
    </sheetView>
  </sheetViews>
  <sheetFormatPr defaultRowHeight="14.4" x14ac:dyDescent="0.3"/>
  <cols>
    <col min="1" max="1" width="10.77734375" bestFit="1" customWidth="1"/>
    <col min="2" max="2" width="6.44140625" bestFit="1" customWidth="1"/>
    <col min="3" max="3" width="4.109375" bestFit="1" customWidth="1"/>
    <col min="4" max="4" width="10.77734375" bestFit="1" customWidth="1"/>
    <col min="5" max="5" width="6.44140625" bestFit="1" customWidth="1"/>
    <col min="6" max="6" width="4.109375" bestFit="1" customWidth="1"/>
    <col min="7" max="7" width="10.77734375" bestFit="1" customWidth="1"/>
    <col min="8" max="8" width="6.44140625" bestFit="1" customWidth="1"/>
    <col min="9" max="9" width="4.109375" bestFit="1" customWidth="1"/>
    <col min="10" max="10" width="10.77734375" bestFit="1" customWidth="1"/>
    <col min="11" max="11" width="6.44140625" bestFit="1" customWidth="1"/>
    <col min="12" max="12" width="4.109375" bestFit="1" customWidth="1"/>
    <col min="13" max="13" width="4.109375" customWidth="1"/>
    <col min="63" max="63" width="10.77734375" bestFit="1" customWidth="1"/>
    <col min="64" max="64" width="10.6640625" bestFit="1" customWidth="1"/>
    <col min="66" max="66" width="15.33203125" customWidth="1"/>
    <col min="69" max="69" width="9.5546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BK1" t="s">
        <v>0</v>
      </c>
      <c r="BL1" t="s">
        <v>13</v>
      </c>
      <c r="BN1" t="s">
        <v>7</v>
      </c>
      <c r="BP1" t="s">
        <v>2</v>
      </c>
      <c r="BQ1" t="s">
        <v>11</v>
      </c>
      <c r="BR1" t="s">
        <v>12</v>
      </c>
    </row>
    <row r="2" spans="1:70" x14ac:dyDescent="0.3">
      <c r="A2" t="s">
        <v>3</v>
      </c>
      <c r="B2">
        <v>66</v>
      </c>
      <c r="C2">
        <v>1</v>
      </c>
      <c r="D2" t="s">
        <v>3</v>
      </c>
      <c r="E2">
        <v>80</v>
      </c>
      <c r="F2">
        <v>1</v>
      </c>
      <c r="G2" t="s">
        <v>3</v>
      </c>
      <c r="H2">
        <v>36</v>
      </c>
      <c r="I2">
        <v>1</v>
      </c>
      <c r="J2" t="s">
        <v>3</v>
      </c>
      <c r="K2">
        <v>27</v>
      </c>
      <c r="L2">
        <v>1</v>
      </c>
      <c r="BK2" t="s">
        <v>3</v>
      </c>
      <c r="BL2">
        <f>SUMPRODUCT(--(MOD(COLUMN(A2:BI2)-COLUMN(A2),3)=0),--(A2:BI2=BK2))/20</f>
        <v>0.2</v>
      </c>
      <c r="BN2" s="1">
        <f>AVERAGE(B2,E2,H2,K2,O2,R2,U2,X2,AA2,AD2,AG2,AJ2,AM2,AP2,AS2,AV2,AY2,BB2,BE2,BH2)</f>
        <v>52.25</v>
      </c>
      <c r="BP2">
        <f>AVERAGE(C2,F2,I2,L2,P2,S2,V2,Y2,AB2,AE2,AH2,AK2,AN2,AQ2,AT2,AW2,AZ2,BC2,BF2,BI2)</f>
        <v>1</v>
      </c>
      <c r="BQ2" s="1">
        <v>2.1597375690599998</v>
      </c>
      <c r="BR2" s="4">
        <f t="shared" ref="BR2:BR33" si="0">ABS(BP2-BQ2)/BQ2</f>
        <v>0.53698078214417588</v>
      </c>
    </row>
    <row r="3" spans="1:70" x14ac:dyDescent="0.3">
      <c r="A3" t="s">
        <v>4</v>
      </c>
      <c r="B3">
        <v>300</v>
      </c>
      <c r="D3" t="s">
        <v>4</v>
      </c>
      <c r="E3">
        <v>300</v>
      </c>
      <c r="G3" t="s">
        <v>4</v>
      </c>
      <c r="H3">
        <v>300</v>
      </c>
      <c r="J3" t="s">
        <v>4</v>
      </c>
      <c r="K3">
        <v>300</v>
      </c>
      <c r="BK3" t="s">
        <v>4</v>
      </c>
      <c r="BL3">
        <f t="shared" ref="BL3:BL66" si="1">SUMPRODUCT(--(MOD(COLUMN(A3:BI3)-COLUMN(A3),3)=0),--(A3:BI3=BK3))/20</f>
        <v>0.2</v>
      </c>
      <c r="BN3" s="1">
        <f t="shared" ref="BN3:BN66" si="2">AVERAGE(B3,E3,H3,K3,O3,R3,U3,X3,AA3,AD3,AG3,AJ3,AM3,AP3,AS3,AV3,AY3,BB3,BE3,BH3)</f>
        <v>300</v>
      </c>
      <c r="BP3" t="e">
        <f t="shared" ref="BP3:BP66" si="3">AVERAGE(C3,F3,I3,L3,P3,S3,V3,Y3,AB3,AE3,AH3,AK3,AN3,AQ3,AT3,AW3,AZ3,BC3,BF3,BI3)</f>
        <v>#DIV/0!</v>
      </c>
      <c r="BQ3" s="1">
        <v>3.4843566298300002</v>
      </c>
      <c r="BR3" s="4" t="e">
        <f t="shared" si="0"/>
        <v>#DIV/0!</v>
      </c>
    </row>
    <row r="4" spans="1:70" x14ac:dyDescent="0.3">
      <c r="A4" t="s">
        <v>4</v>
      </c>
      <c r="B4">
        <v>300</v>
      </c>
      <c r="D4" t="s">
        <v>6</v>
      </c>
      <c r="E4">
        <v>174</v>
      </c>
      <c r="F4">
        <v>15</v>
      </c>
      <c r="G4" t="s">
        <v>6</v>
      </c>
      <c r="H4">
        <v>22</v>
      </c>
      <c r="I4">
        <v>15</v>
      </c>
      <c r="J4" t="s">
        <v>4</v>
      </c>
      <c r="K4">
        <v>300</v>
      </c>
      <c r="BK4" t="s">
        <v>4</v>
      </c>
      <c r="BL4">
        <f t="shared" si="1"/>
        <v>0.1</v>
      </c>
      <c r="BN4" s="1">
        <f t="shared" si="2"/>
        <v>199</v>
      </c>
      <c r="BP4">
        <f t="shared" si="3"/>
        <v>15</v>
      </c>
      <c r="BQ4" s="1">
        <v>14.830524861900001</v>
      </c>
      <c r="BR4" s="4">
        <f t="shared" si="0"/>
        <v>1.14274538277054E-2</v>
      </c>
    </row>
    <row r="5" spans="1:70" x14ac:dyDescent="0.3">
      <c r="A5" t="s">
        <v>4</v>
      </c>
      <c r="B5">
        <v>300</v>
      </c>
      <c r="D5" t="s">
        <v>4</v>
      </c>
      <c r="E5">
        <v>300</v>
      </c>
      <c r="G5" t="s">
        <v>4</v>
      </c>
      <c r="H5">
        <v>300</v>
      </c>
      <c r="J5" t="s">
        <v>4</v>
      </c>
      <c r="K5">
        <v>300</v>
      </c>
      <c r="BK5" t="s">
        <v>4</v>
      </c>
      <c r="BL5">
        <f t="shared" si="1"/>
        <v>0.2</v>
      </c>
      <c r="BN5" s="1">
        <f t="shared" si="2"/>
        <v>300</v>
      </c>
      <c r="BP5" t="e">
        <f t="shared" si="3"/>
        <v>#DIV/0!</v>
      </c>
      <c r="BQ5" s="1">
        <v>9.6887734806600001</v>
      </c>
      <c r="BR5" s="4" t="e">
        <f t="shared" si="0"/>
        <v>#DIV/0!</v>
      </c>
    </row>
    <row r="6" spans="1:70" x14ac:dyDescent="0.3">
      <c r="BK6" t="s">
        <v>4</v>
      </c>
      <c r="BL6">
        <f t="shared" si="1"/>
        <v>0</v>
      </c>
      <c r="BN6" s="1" t="e">
        <f t="shared" si="2"/>
        <v>#DIV/0!</v>
      </c>
      <c r="BP6" t="e">
        <f t="shared" si="3"/>
        <v>#DIV/0!</v>
      </c>
      <c r="BQ6" s="1">
        <v>3.0231779005499999</v>
      </c>
      <c r="BR6" s="4" t="e">
        <f t="shared" si="0"/>
        <v>#DIV/0!</v>
      </c>
    </row>
    <row r="7" spans="1:70" x14ac:dyDescent="0.3">
      <c r="BK7" t="s">
        <v>4</v>
      </c>
      <c r="BL7">
        <f t="shared" si="1"/>
        <v>0</v>
      </c>
      <c r="BN7" s="1" t="e">
        <f t="shared" si="2"/>
        <v>#DIV/0!</v>
      </c>
      <c r="BP7" t="e">
        <f t="shared" si="3"/>
        <v>#DIV/0!</v>
      </c>
      <c r="BQ7" s="1">
        <v>10.751299171299999</v>
      </c>
      <c r="BR7" s="4" t="e">
        <f t="shared" si="0"/>
        <v>#DIV/0!</v>
      </c>
    </row>
    <row r="8" spans="1:70" x14ac:dyDescent="0.3">
      <c r="BK8" t="s">
        <v>4</v>
      </c>
      <c r="BL8">
        <f t="shared" si="1"/>
        <v>0</v>
      </c>
      <c r="BN8" s="1" t="e">
        <f t="shared" si="2"/>
        <v>#DIV/0!</v>
      </c>
      <c r="BP8" t="e">
        <f t="shared" si="3"/>
        <v>#DIV/0!</v>
      </c>
      <c r="BQ8" s="1">
        <v>3.14277845304</v>
      </c>
      <c r="BR8" s="4" t="e">
        <f t="shared" si="0"/>
        <v>#DIV/0!</v>
      </c>
    </row>
    <row r="9" spans="1:70" x14ac:dyDescent="0.3">
      <c r="BK9" t="s">
        <v>4</v>
      </c>
      <c r="BL9">
        <f t="shared" si="1"/>
        <v>0</v>
      </c>
      <c r="BN9" s="1" t="e">
        <f t="shared" si="2"/>
        <v>#DIV/0!</v>
      </c>
      <c r="BP9" t="e">
        <f t="shared" si="3"/>
        <v>#DIV/0!</v>
      </c>
      <c r="BQ9" s="1">
        <v>1.6665961326000001</v>
      </c>
      <c r="BR9" s="4" t="e">
        <f t="shared" si="0"/>
        <v>#DIV/0!</v>
      </c>
    </row>
    <row r="10" spans="1:70" x14ac:dyDescent="0.3">
      <c r="BK10" t="s">
        <v>4</v>
      </c>
      <c r="BL10">
        <f t="shared" si="1"/>
        <v>0</v>
      </c>
      <c r="BN10" s="1" t="e">
        <f t="shared" si="2"/>
        <v>#DIV/0!</v>
      </c>
      <c r="BP10" t="e">
        <f t="shared" si="3"/>
        <v>#DIV/0!</v>
      </c>
      <c r="BQ10" s="1">
        <v>0.75481657458600004</v>
      </c>
      <c r="BR10" s="4" t="e">
        <f t="shared" si="0"/>
        <v>#DIV/0!</v>
      </c>
    </row>
    <row r="11" spans="1:70" x14ac:dyDescent="0.3">
      <c r="BK11" t="s">
        <v>4</v>
      </c>
      <c r="BL11">
        <f t="shared" si="1"/>
        <v>0</v>
      </c>
      <c r="BN11" s="1" t="e">
        <f t="shared" si="2"/>
        <v>#DIV/0!</v>
      </c>
      <c r="BP11" t="e">
        <f t="shared" si="3"/>
        <v>#DIV/0!</v>
      </c>
      <c r="BQ11" s="1">
        <v>0.67121767955800005</v>
      </c>
      <c r="BR11" s="4" t="e">
        <f t="shared" si="0"/>
        <v>#DIV/0!</v>
      </c>
    </row>
    <row r="12" spans="1:70" x14ac:dyDescent="0.3">
      <c r="BK12" t="s">
        <v>4</v>
      </c>
      <c r="BL12">
        <f t="shared" si="1"/>
        <v>0</v>
      </c>
      <c r="BN12" s="1" t="e">
        <f t="shared" si="2"/>
        <v>#DIV/0!</v>
      </c>
      <c r="BP12" t="e">
        <f t="shared" si="3"/>
        <v>#DIV/0!</v>
      </c>
      <c r="BQ12" s="1">
        <v>6.4540950276200002</v>
      </c>
      <c r="BR12" s="4" t="e">
        <f t="shared" si="0"/>
        <v>#DIV/0!</v>
      </c>
    </row>
    <row r="13" spans="1:70" x14ac:dyDescent="0.3">
      <c r="BK13" t="s">
        <v>3</v>
      </c>
      <c r="BL13">
        <f t="shared" si="1"/>
        <v>0</v>
      </c>
      <c r="BN13" s="1" t="e">
        <f t="shared" si="2"/>
        <v>#DIV/0!</v>
      </c>
      <c r="BP13" t="e">
        <f t="shared" si="3"/>
        <v>#DIV/0!</v>
      </c>
      <c r="BQ13" s="1">
        <v>1.08431740331</v>
      </c>
      <c r="BR13" s="4" t="e">
        <f t="shared" si="0"/>
        <v>#DIV/0!</v>
      </c>
    </row>
    <row r="14" spans="1:70" x14ac:dyDescent="0.3">
      <c r="BK14" t="s">
        <v>4</v>
      </c>
      <c r="BL14">
        <f t="shared" si="1"/>
        <v>0</v>
      </c>
      <c r="BN14" s="1" t="e">
        <f t="shared" si="2"/>
        <v>#DIV/0!</v>
      </c>
      <c r="BP14" t="e">
        <f t="shared" si="3"/>
        <v>#DIV/0!</v>
      </c>
      <c r="BQ14" s="1">
        <v>1.66913535912</v>
      </c>
      <c r="BR14" s="4" t="e">
        <f t="shared" si="0"/>
        <v>#DIV/0!</v>
      </c>
    </row>
    <row r="15" spans="1:70" x14ac:dyDescent="0.3">
      <c r="BK15" t="s">
        <v>4</v>
      </c>
      <c r="BL15">
        <f t="shared" si="1"/>
        <v>0</v>
      </c>
      <c r="BN15" s="1" t="e">
        <f t="shared" si="2"/>
        <v>#DIV/0!</v>
      </c>
      <c r="BP15" t="e">
        <f t="shared" si="3"/>
        <v>#DIV/0!</v>
      </c>
      <c r="BQ15" s="1">
        <v>7.8381193370200002</v>
      </c>
      <c r="BR15" s="4" t="e">
        <f t="shared" si="0"/>
        <v>#DIV/0!</v>
      </c>
    </row>
    <row r="16" spans="1:70" x14ac:dyDescent="0.3">
      <c r="BK16" t="s">
        <v>4</v>
      </c>
      <c r="BL16">
        <f t="shared" si="1"/>
        <v>0</v>
      </c>
      <c r="BN16" s="1" t="e">
        <f t="shared" si="2"/>
        <v>#DIV/0!</v>
      </c>
      <c r="BP16" t="e">
        <f t="shared" si="3"/>
        <v>#DIV/0!</v>
      </c>
      <c r="BQ16" s="1">
        <v>0.947486740331</v>
      </c>
      <c r="BR16" s="4" t="e">
        <f t="shared" si="0"/>
        <v>#DIV/0!</v>
      </c>
    </row>
    <row r="17" spans="63:70" x14ac:dyDescent="0.3">
      <c r="BK17" t="s">
        <v>4</v>
      </c>
      <c r="BL17">
        <f t="shared" si="1"/>
        <v>0</v>
      </c>
      <c r="BN17" s="1" t="e">
        <f t="shared" si="2"/>
        <v>#DIV/0!</v>
      </c>
      <c r="BP17" t="e">
        <f t="shared" si="3"/>
        <v>#DIV/0!</v>
      </c>
      <c r="BQ17" s="1">
        <v>10.147669889499999</v>
      </c>
      <c r="BR17" s="4" t="e">
        <f t="shared" si="0"/>
        <v>#DIV/0!</v>
      </c>
    </row>
    <row r="18" spans="63:70" x14ac:dyDescent="0.3">
      <c r="BK18" t="s">
        <v>6</v>
      </c>
      <c r="BL18">
        <f t="shared" si="1"/>
        <v>0</v>
      </c>
      <c r="BN18" s="1" t="e">
        <f t="shared" si="2"/>
        <v>#DIV/0!</v>
      </c>
      <c r="BP18" t="e">
        <f t="shared" si="3"/>
        <v>#DIV/0!</v>
      </c>
      <c r="BQ18" s="1">
        <v>13.842269336999999</v>
      </c>
      <c r="BR18" s="4" t="e">
        <f t="shared" si="0"/>
        <v>#DIV/0!</v>
      </c>
    </row>
    <row r="19" spans="63:70" x14ac:dyDescent="0.3">
      <c r="BK19" t="s">
        <v>4</v>
      </c>
      <c r="BL19">
        <f t="shared" si="1"/>
        <v>0</v>
      </c>
      <c r="BN19" s="1" t="e">
        <f t="shared" si="2"/>
        <v>#DIV/0!</v>
      </c>
      <c r="BP19" t="e">
        <f t="shared" si="3"/>
        <v>#DIV/0!</v>
      </c>
      <c r="BQ19" s="1">
        <v>1.97502320442</v>
      </c>
      <c r="BR19" s="4" t="e">
        <f t="shared" si="0"/>
        <v>#DIV/0!</v>
      </c>
    </row>
    <row r="20" spans="63:70" x14ac:dyDescent="0.3">
      <c r="BK20" t="s">
        <v>4</v>
      </c>
      <c r="BL20">
        <f t="shared" si="1"/>
        <v>0</v>
      </c>
      <c r="BN20" s="1" t="e">
        <f t="shared" si="2"/>
        <v>#DIV/0!</v>
      </c>
      <c r="BP20" t="e">
        <f t="shared" si="3"/>
        <v>#DIV/0!</v>
      </c>
      <c r="BQ20" s="1">
        <v>14.733880386699999</v>
      </c>
      <c r="BR20" s="4" t="e">
        <f t="shared" si="0"/>
        <v>#DIV/0!</v>
      </c>
    </row>
    <row r="21" spans="63:70" x14ac:dyDescent="0.3">
      <c r="BK21" t="s">
        <v>4</v>
      </c>
      <c r="BL21">
        <f t="shared" si="1"/>
        <v>0</v>
      </c>
      <c r="BN21" s="1" t="e">
        <f t="shared" si="2"/>
        <v>#DIV/0!</v>
      </c>
      <c r="BP21" t="e">
        <f t="shared" si="3"/>
        <v>#DIV/0!</v>
      </c>
      <c r="BQ21" s="1">
        <v>3.4268035911600001</v>
      </c>
      <c r="BR21" s="4" t="e">
        <f t="shared" si="0"/>
        <v>#DIV/0!</v>
      </c>
    </row>
    <row r="22" spans="63:70" x14ac:dyDescent="0.3">
      <c r="BK22" t="s">
        <v>4</v>
      </c>
      <c r="BL22">
        <f t="shared" si="1"/>
        <v>0</v>
      </c>
      <c r="BN22" s="1" t="e">
        <f t="shared" si="2"/>
        <v>#DIV/0!</v>
      </c>
      <c r="BP22" t="e">
        <f t="shared" si="3"/>
        <v>#DIV/0!</v>
      </c>
      <c r="BQ22" s="1">
        <v>1.0276386740300001</v>
      </c>
      <c r="BR22" s="4" t="e">
        <f t="shared" si="0"/>
        <v>#DIV/0!</v>
      </c>
    </row>
    <row r="23" spans="63:70" x14ac:dyDescent="0.3">
      <c r="BK23" t="s">
        <v>4</v>
      </c>
      <c r="BL23">
        <f t="shared" si="1"/>
        <v>0</v>
      </c>
      <c r="BN23" s="1" t="e">
        <f t="shared" si="2"/>
        <v>#DIV/0!</v>
      </c>
      <c r="BP23" t="e">
        <f t="shared" si="3"/>
        <v>#DIV/0!</v>
      </c>
      <c r="BQ23" s="1">
        <v>6.6652839778999997</v>
      </c>
      <c r="BR23" s="4" t="e">
        <f t="shared" si="0"/>
        <v>#DIV/0!</v>
      </c>
    </row>
    <row r="24" spans="63:70" x14ac:dyDescent="0.3">
      <c r="BK24" t="s">
        <v>4</v>
      </c>
      <c r="BL24">
        <f t="shared" si="1"/>
        <v>0</v>
      </c>
      <c r="BN24" s="1" t="e">
        <f t="shared" si="2"/>
        <v>#DIV/0!</v>
      </c>
      <c r="BP24" t="e">
        <f t="shared" si="3"/>
        <v>#DIV/0!</v>
      </c>
      <c r="BQ24" s="1">
        <v>2.2452580110499998</v>
      </c>
      <c r="BR24" s="4" t="e">
        <f t="shared" si="0"/>
        <v>#DIV/0!</v>
      </c>
    </row>
    <row r="25" spans="63:70" x14ac:dyDescent="0.3">
      <c r="BK25" t="s">
        <v>3</v>
      </c>
      <c r="BL25">
        <f t="shared" si="1"/>
        <v>0</v>
      </c>
      <c r="BN25" s="1" t="e">
        <f t="shared" si="2"/>
        <v>#DIV/0!</v>
      </c>
      <c r="BP25" t="e">
        <f t="shared" si="3"/>
        <v>#DIV/0!</v>
      </c>
      <c r="BQ25" s="1">
        <v>5.3993370165699996</v>
      </c>
      <c r="BR25" s="4" t="e">
        <f t="shared" si="0"/>
        <v>#DIV/0!</v>
      </c>
    </row>
    <row r="26" spans="63:70" x14ac:dyDescent="0.3">
      <c r="BK26" t="s">
        <v>4</v>
      </c>
      <c r="BL26">
        <f t="shared" si="1"/>
        <v>0</v>
      </c>
      <c r="BN26" s="1" t="e">
        <f t="shared" si="2"/>
        <v>#DIV/0!</v>
      </c>
      <c r="BP26" t="e">
        <f t="shared" si="3"/>
        <v>#DIV/0!</v>
      </c>
      <c r="BQ26" s="1">
        <v>1.2308270718200001</v>
      </c>
      <c r="BR26" s="4" t="e">
        <f t="shared" si="0"/>
        <v>#DIV/0!</v>
      </c>
    </row>
    <row r="27" spans="63:70" x14ac:dyDescent="0.3">
      <c r="BK27" t="s">
        <v>4</v>
      </c>
      <c r="BL27">
        <f t="shared" si="1"/>
        <v>0</v>
      </c>
      <c r="BN27" s="1" t="e">
        <f t="shared" si="2"/>
        <v>#DIV/0!</v>
      </c>
      <c r="BP27" t="e">
        <f t="shared" si="3"/>
        <v>#DIV/0!</v>
      </c>
      <c r="BQ27" s="1">
        <v>13.931552486199999</v>
      </c>
      <c r="BR27" s="4" t="e">
        <f t="shared" si="0"/>
        <v>#DIV/0!</v>
      </c>
    </row>
    <row r="28" spans="63:70" x14ac:dyDescent="0.3">
      <c r="BK28" t="s">
        <v>8</v>
      </c>
      <c r="BL28">
        <f t="shared" si="1"/>
        <v>0</v>
      </c>
      <c r="BN28" s="1" t="e">
        <f t="shared" si="2"/>
        <v>#DIV/0!</v>
      </c>
      <c r="BP28" t="e">
        <f t="shared" si="3"/>
        <v>#DIV/0!</v>
      </c>
      <c r="BQ28" s="1">
        <v>6.0208353591200003</v>
      </c>
      <c r="BR28" s="4" t="e">
        <f t="shared" si="0"/>
        <v>#DIV/0!</v>
      </c>
    </row>
    <row r="29" spans="63:70" x14ac:dyDescent="0.3">
      <c r="BK29" t="s">
        <v>4</v>
      </c>
      <c r="BL29">
        <f t="shared" si="1"/>
        <v>0</v>
      </c>
      <c r="BN29" s="1" t="e">
        <f t="shared" si="2"/>
        <v>#DIV/0!</v>
      </c>
      <c r="BP29" t="e">
        <f t="shared" si="3"/>
        <v>#DIV/0!</v>
      </c>
      <c r="BQ29" s="1">
        <v>12.0103839779</v>
      </c>
      <c r="BR29" s="4" t="e">
        <f t="shared" si="0"/>
        <v>#DIV/0!</v>
      </c>
    </row>
    <row r="30" spans="63:70" x14ac:dyDescent="0.3">
      <c r="BK30" t="s">
        <v>4</v>
      </c>
      <c r="BL30">
        <f t="shared" si="1"/>
        <v>0</v>
      </c>
      <c r="BN30" s="1" t="e">
        <f t="shared" si="2"/>
        <v>#DIV/0!</v>
      </c>
      <c r="BP30" t="e">
        <f t="shared" si="3"/>
        <v>#DIV/0!</v>
      </c>
      <c r="BQ30" s="1">
        <v>4.65929171271</v>
      </c>
      <c r="BR30" s="4" t="e">
        <f t="shared" si="0"/>
        <v>#DIV/0!</v>
      </c>
    </row>
    <row r="31" spans="63:70" x14ac:dyDescent="0.3">
      <c r="BK31" t="s">
        <v>4</v>
      </c>
      <c r="BL31">
        <f t="shared" si="1"/>
        <v>0</v>
      </c>
      <c r="BN31" s="1" t="e">
        <f t="shared" si="2"/>
        <v>#DIV/0!</v>
      </c>
      <c r="BP31" t="e">
        <f t="shared" si="3"/>
        <v>#DIV/0!</v>
      </c>
      <c r="BQ31" s="1">
        <v>3.40552486188</v>
      </c>
      <c r="BR31" s="4" t="e">
        <f t="shared" si="0"/>
        <v>#DIV/0!</v>
      </c>
    </row>
    <row r="32" spans="63:70" x14ac:dyDescent="0.3">
      <c r="BK32" t="s">
        <v>4</v>
      </c>
      <c r="BL32">
        <f t="shared" si="1"/>
        <v>0</v>
      </c>
      <c r="BN32" s="1" t="e">
        <f t="shared" si="2"/>
        <v>#DIV/0!</v>
      </c>
      <c r="BP32" t="e">
        <f t="shared" si="3"/>
        <v>#DIV/0!</v>
      </c>
      <c r="BQ32" s="1">
        <v>12.102562707200001</v>
      </c>
      <c r="BR32" s="4" t="e">
        <f t="shared" si="0"/>
        <v>#DIV/0!</v>
      </c>
    </row>
    <row r="33" spans="63:70" x14ac:dyDescent="0.3">
      <c r="BK33" t="s">
        <v>4</v>
      </c>
      <c r="BL33">
        <f t="shared" si="1"/>
        <v>0</v>
      </c>
      <c r="BN33" s="1" t="e">
        <f t="shared" si="2"/>
        <v>#DIV/0!</v>
      </c>
      <c r="BP33" t="e">
        <f t="shared" si="3"/>
        <v>#DIV/0!</v>
      </c>
      <c r="BQ33" s="1">
        <v>5.4197220994500004</v>
      </c>
      <c r="BR33" s="4" t="e">
        <f t="shared" si="0"/>
        <v>#DIV/0!</v>
      </c>
    </row>
    <row r="34" spans="63:70" x14ac:dyDescent="0.3">
      <c r="BK34" t="s">
        <v>3</v>
      </c>
      <c r="BL34">
        <f t="shared" si="1"/>
        <v>0</v>
      </c>
      <c r="BN34" s="1" t="e">
        <f t="shared" si="2"/>
        <v>#DIV/0!</v>
      </c>
      <c r="BP34" t="e">
        <f t="shared" si="3"/>
        <v>#DIV/0!</v>
      </c>
      <c r="BQ34" s="1">
        <v>4.4971469613300004</v>
      </c>
      <c r="BR34" s="4" t="e">
        <f t="shared" ref="BR34:BR65" si="4">ABS(BP34-BQ34)/BQ34</f>
        <v>#DIV/0!</v>
      </c>
    </row>
    <row r="35" spans="63:70" x14ac:dyDescent="0.3">
      <c r="BK35" t="s">
        <v>4</v>
      </c>
      <c r="BL35">
        <f t="shared" si="1"/>
        <v>0</v>
      </c>
      <c r="BN35" s="1" t="e">
        <f t="shared" si="2"/>
        <v>#DIV/0!</v>
      </c>
      <c r="BP35" t="e">
        <f t="shared" si="3"/>
        <v>#DIV/0!</v>
      </c>
      <c r="BQ35" s="1">
        <v>13.608434254100001</v>
      </c>
      <c r="BR35" s="4" t="e">
        <f t="shared" si="4"/>
        <v>#DIV/0!</v>
      </c>
    </row>
    <row r="36" spans="63:70" x14ac:dyDescent="0.3">
      <c r="BK36" t="s">
        <v>4</v>
      </c>
      <c r="BL36">
        <f t="shared" si="1"/>
        <v>0</v>
      </c>
      <c r="BN36" s="1" t="e">
        <f t="shared" si="2"/>
        <v>#DIV/0!</v>
      </c>
      <c r="BP36" t="e">
        <f t="shared" si="3"/>
        <v>#DIV/0!</v>
      </c>
      <c r="BQ36" s="1">
        <v>4.5189027624299998</v>
      </c>
      <c r="BR36" s="4" t="e">
        <f t="shared" si="4"/>
        <v>#DIV/0!</v>
      </c>
    </row>
    <row r="37" spans="63:70" x14ac:dyDescent="0.3">
      <c r="BK37" t="s">
        <v>9</v>
      </c>
      <c r="BL37">
        <f t="shared" si="1"/>
        <v>0</v>
      </c>
      <c r="BN37" s="1" t="e">
        <f t="shared" si="2"/>
        <v>#DIV/0!</v>
      </c>
      <c r="BP37" t="e">
        <f t="shared" si="3"/>
        <v>#DIV/0!</v>
      </c>
      <c r="BQ37" s="1">
        <v>11.0860085635</v>
      </c>
      <c r="BR37" s="4" t="e">
        <f t="shared" si="4"/>
        <v>#DIV/0!</v>
      </c>
    </row>
    <row r="38" spans="63:70" x14ac:dyDescent="0.3">
      <c r="BK38" t="s">
        <v>10</v>
      </c>
      <c r="BL38">
        <f t="shared" si="1"/>
        <v>0</v>
      </c>
      <c r="BN38" s="1" t="e">
        <f t="shared" si="2"/>
        <v>#DIV/0!</v>
      </c>
      <c r="BP38" t="e">
        <f t="shared" si="3"/>
        <v>#DIV/0!</v>
      </c>
      <c r="BQ38" s="1">
        <v>5.9046795580099998</v>
      </c>
      <c r="BR38" s="4" t="e">
        <f t="shared" si="4"/>
        <v>#DIV/0!</v>
      </c>
    </row>
    <row r="39" spans="63:70" x14ac:dyDescent="0.3">
      <c r="BK39" t="s">
        <v>3</v>
      </c>
      <c r="BL39">
        <f t="shared" si="1"/>
        <v>0</v>
      </c>
      <c r="BN39" s="1" t="e">
        <f t="shared" si="2"/>
        <v>#DIV/0!</v>
      </c>
      <c r="BP39" t="e">
        <f t="shared" si="3"/>
        <v>#DIV/0!</v>
      </c>
      <c r="BQ39" s="1">
        <v>8.5490538673999996</v>
      </c>
      <c r="BR39" s="4" t="e">
        <f t="shared" si="4"/>
        <v>#DIV/0!</v>
      </c>
    </row>
    <row r="40" spans="63:70" x14ac:dyDescent="0.3">
      <c r="BK40" t="s">
        <v>4</v>
      </c>
      <c r="BL40">
        <f t="shared" si="1"/>
        <v>0</v>
      </c>
      <c r="BN40" s="1" t="e">
        <f t="shared" si="2"/>
        <v>#DIV/0!</v>
      </c>
      <c r="BP40" t="e">
        <f t="shared" si="3"/>
        <v>#DIV/0!</v>
      </c>
      <c r="BQ40" s="1">
        <v>5.5274077348099997</v>
      </c>
      <c r="BR40" s="4" t="e">
        <f t="shared" si="4"/>
        <v>#DIV/0!</v>
      </c>
    </row>
    <row r="41" spans="63:70" x14ac:dyDescent="0.3">
      <c r="BK41" t="s">
        <v>6</v>
      </c>
      <c r="BL41">
        <f t="shared" si="1"/>
        <v>0</v>
      </c>
      <c r="BN41" s="1" t="e">
        <f t="shared" si="2"/>
        <v>#DIV/0!</v>
      </c>
      <c r="BP41" t="e">
        <f t="shared" si="3"/>
        <v>#DIV/0!</v>
      </c>
      <c r="BQ41" s="1">
        <v>14.6680839779</v>
      </c>
      <c r="BR41" s="4" t="e">
        <f t="shared" si="4"/>
        <v>#DIV/0!</v>
      </c>
    </row>
    <row r="42" spans="63:70" x14ac:dyDescent="0.3">
      <c r="BK42" t="s">
        <v>4</v>
      </c>
      <c r="BL42">
        <f t="shared" si="1"/>
        <v>0</v>
      </c>
      <c r="BN42" s="1" t="e">
        <f t="shared" si="2"/>
        <v>#DIV/0!</v>
      </c>
      <c r="BP42" t="e">
        <f t="shared" si="3"/>
        <v>#DIV/0!</v>
      </c>
      <c r="BQ42" s="1">
        <v>18.5423174033</v>
      </c>
      <c r="BR42" s="4" t="e">
        <f t="shared" si="4"/>
        <v>#DIV/0!</v>
      </c>
    </row>
    <row r="43" spans="63:70" x14ac:dyDescent="0.3">
      <c r="BK43" t="s">
        <v>4</v>
      </c>
      <c r="BL43">
        <f t="shared" si="1"/>
        <v>0</v>
      </c>
      <c r="BN43" s="1" t="e">
        <f t="shared" si="2"/>
        <v>#DIV/0!</v>
      </c>
      <c r="BP43" t="e">
        <f t="shared" si="3"/>
        <v>#DIV/0!</v>
      </c>
      <c r="BQ43" s="1">
        <v>5.3016104972400004</v>
      </c>
      <c r="BR43" s="4" t="e">
        <f t="shared" si="4"/>
        <v>#DIV/0!</v>
      </c>
    </row>
    <row r="44" spans="63:70" x14ac:dyDescent="0.3">
      <c r="BK44" t="s">
        <v>3</v>
      </c>
      <c r="BL44">
        <f t="shared" si="1"/>
        <v>0</v>
      </c>
      <c r="BN44" s="1" t="e">
        <f t="shared" si="2"/>
        <v>#DIV/0!</v>
      </c>
      <c r="BP44" t="e">
        <f t="shared" si="3"/>
        <v>#DIV/0!</v>
      </c>
      <c r="BQ44" s="1">
        <v>8.9924627071799996</v>
      </c>
      <c r="BR44" s="4" t="e">
        <f t="shared" si="4"/>
        <v>#DIV/0!</v>
      </c>
    </row>
    <row r="45" spans="63:70" x14ac:dyDescent="0.3">
      <c r="BK45" t="s">
        <v>4</v>
      </c>
      <c r="BL45">
        <f t="shared" si="1"/>
        <v>0</v>
      </c>
      <c r="BN45" s="1" t="e">
        <f t="shared" si="2"/>
        <v>#DIV/0!</v>
      </c>
      <c r="BP45" t="e">
        <f t="shared" si="3"/>
        <v>#DIV/0!</v>
      </c>
      <c r="BQ45" s="1">
        <v>12.2662093923</v>
      </c>
      <c r="BR45" s="4" t="e">
        <f t="shared" si="4"/>
        <v>#DIV/0!</v>
      </c>
    </row>
    <row r="46" spans="63:70" x14ac:dyDescent="0.3">
      <c r="BK46" t="s">
        <v>4</v>
      </c>
      <c r="BL46">
        <f t="shared" si="1"/>
        <v>0</v>
      </c>
      <c r="BN46" s="1" t="e">
        <f t="shared" si="2"/>
        <v>#DIV/0!</v>
      </c>
      <c r="BP46" t="e">
        <f t="shared" si="3"/>
        <v>#DIV/0!</v>
      </c>
      <c r="BQ46" s="1">
        <v>7.0357914364600003</v>
      </c>
      <c r="BR46" s="4" t="e">
        <f t="shared" si="4"/>
        <v>#DIV/0!</v>
      </c>
    </row>
    <row r="47" spans="63:70" x14ac:dyDescent="0.3">
      <c r="BK47" t="s">
        <v>4</v>
      </c>
      <c r="BL47">
        <f t="shared" si="1"/>
        <v>0</v>
      </c>
      <c r="BN47" s="1" t="e">
        <f t="shared" si="2"/>
        <v>#DIV/0!</v>
      </c>
      <c r="BP47" t="e">
        <f t="shared" si="3"/>
        <v>#DIV/0!</v>
      </c>
      <c r="BQ47" s="1">
        <v>7.6726723756900004</v>
      </c>
      <c r="BR47" s="4" t="e">
        <f t="shared" si="4"/>
        <v>#DIV/0!</v>
      </c>
    </row>
    <row r="48" spans="63:70" x14ac:dyDescent="0.3">
      <c r="BK48" t="s">
        <v>4</v>
      </c>
      <c r="BL48">
        <f t="shared" si="1"/>
        <v>0</v>
      </c>
      <c r="BN48" s="1" t="e">
        <f t="shared" si="2"/>
        <v>#DIV/0!</v>
      </c>
      <c r="BP48" t="e">
        <f t="shared" si="3"/>
        <v>#DIV/0!</v>
      </c>
      <c r="BQ48" s="1">
        <v>9.1696361878499992</v>
      </c>
      <c r="BR48" s="4" t="e">
        <f t="shared" si="4"/>
        <v>#DIV/0!</v>
      </c>
    </row>
    <row r="49" spans="63:70" x14ac:dyDescent="0.3">
      <c r="BK49" t="s">
        <v>4</v>
      </c>
      <c r="BL49">
        <f t="shared" si="1"/>
        <v>0</v>
      </c>
      <c r="BN49" s="1" t="e">
        <f t="shared" si="2"/>
        <v>#DIV/0!</v>
      </c>
      <c r="BP49" t="e">
        <f t="shared" si="3"/>
        <v>#DIV/0!</v>
      </c>
      <c r="BQ49" s="1">
        <v>3.0059196132600001</v>
      </c>
      <c r="BR49" s="4" t="e">
        <f t="shared" si="4"/>
        <v>#DIV/0!</v>
      </c>
    </row>
    <row r="50" spans="63:70" x14ac:dyDescent="0.3">
      <c r="BK50" t="s">
        <v>4</v>
      </c>
      <c r="BL50">
        <f t="shared" si="1"/>
        <v>0</v>
      </c>
      <c r="BN50" s="1" t="e">
        <f t="shared" si="2"/>
        <v>#DIV/0!</v>
      </c>
      <c r="BP50" t="e">
        <f t="shared" si="3"/>
        <v>#DIV/0!</v>
      </c>
      <c r="BQ50" s="1">
        <v>4.8460632596700002</v>
      </c>
      <c r="BR50" s="4" t="e">
        <f t="shared" si="4"/>
        <v>#DIV/0!</v>
      </c>
    </row>
    <row r="51" spans="63:70" x14ac:dyDescent="0.3">
      <c r="BK51" t="s">
        <v>4</v>
      </c>
      <c r="BL51">
        <f t="shared" si="1"/>
        <v>0</v>
      </c>
      <c r="BN51" s="1" t="e">
        <f t="shared" si="2"/>
        <v>#DIV/0!</v>
      </c>
      <c r="BP51" t="e">
        <f t="shared" si="3"/>
        <v>#DIV/0!</v>
      </c>
      <c r="BQ51" s="1">
        <v>4.26636049724</v>
      </c>
      <c r="BR51" s="4" t="e">
        <f t="shared" si="4"/>
        <v>#DIV/0!</v>
      </c>
    </row>
    <row r="52" spans="63:70" x14ac:dyDescent="0.3">
      <c r="BK52" t="s">
        <v>10</v>
      </c>
      <c r="BL52">
        <f t="shared" si="1"/>
        <v>0</v>
      </c>
      <c r="BN52" s="1" t="e">
        <f t="shared" si="2"/>
        <v>#DIV/0!</v>
      </c>
      <c r="BP52" t="e">
        <f t="shared" si="3"/>
        <v>#DIV/0!</v>
      </c>
      <c r="BQ52" s="1">
        <v>1.9750519337000001</v>
      </c>
      <c r="BR52" s="4" t="e">
        <f t="shared" si="4"/>
        <v>#DIV/0!</v>
      </c>
    </row>
    <row r="53" spans="63:70" x14ac:dyDescent="0.3">
      <c r="BK53" t="s">
        <v>4</v>
      </c>
      <c r="BL53">
        <f t="shared" si="1"/>
        <v>0</v>
      </c>
      <c r="BN53" s="1" t="e">
        <f t="shared" si="2"/>
        <v>#DIV/0!</v>
      </c>
      <c r="BP53" t="e">
        <f t="shared" si="3"/>
        <v>#DIV/0!</v>
      </c>
      <c r="BQ53" s="1">
        <v>6.3506646408799998</v>
      </c>
      <c r="BR53" s="4" t="e">
        <f t="shared" si="4"/>
        <v>#DIV/0!</v>
      </c>
    </row>
    <row r="54" spans="63:70" x14ac:dyDescent="0.3">
      <c r="BK54" t="s">
        <v>8</v>
      </c>
      <c r="BL54">
        <f t="shared" si="1"/>
        <v>0</v>
      </c>
      <c r="BN54" s="1" t="e">
        <f t="shared" si="2"/>
        <v>#DIV/0!</v>
      </c>
      <c r="BP54" t="e">
        <f t="shared" si="3"/>
        <v>#DIV/0!</v>
      </c>
      <c r="BQ54" s="1">
        <v>4.3704839779000002</v>
      </c>
      <c r="BR54" s="4" t="e">
        <f t="shared" si="4"/>
        <v>#DIV/0!</v>
      </c>
    </row>
    <row r="55" spans="63:70" x14ac:dyDescent="0.3">
      <c r="BK55" t="s">
        <v>4</v>
      </c>
      <c r="BL55">
        <f t="shared" si="1"/>
        <v>0</v>
      </c>
      <c r="BN55" s="1" t="e">
        <f t="shared" si="2"/>
        <v>#DIV/0!</v>
      </c>
      <c r="BP55" t="e">
        <f t="shared" si="3"/>
        <v>#DIV/0!</v>
      </c>
      <c r="BQ55" s="1">
        <v>7.0571182320399997</v>
      </c>
      <c r="BR55" s="4" t="e">
        <f t="shared" si="4"/>
        <v>#DIV/0!</v>
      </c>
    </row>
    <row r="56" spans="63:70" x14ac:dyDescent="0.3">
      <c r="BK56" t="s">
        <v>4</v>
      </c>
      <c r="BL56">
        <f t="shared" si="1"/>
        <v>0</v>
      </c>
      <c r="BN56" s="1" t="e">
        <f t="shared" si="2"/>
        <v>#DIV/0!</v>
      </c>
      <c r="BP56" t="e">
        <f t="shared" si="3"/>
        <v>#DIV/0!</v>
      </c>
      <c r="BQ56" s="1">
        <v>6.6575088397800002</v>
      </c>
      <c r="BR56" s="4" t="e">
        <f t="shared" si="4"/>
        <v>#DIV/0!</v>
      </c>
    </row>
    <row r="57" spans="63:70" x14ac:dyDescent="0.3">
      <c r="BK57" t="s">
        <v>8</v>
      </c>
      <c r="BL57">
        <f t="shared" si="1"/>
        <v>0</v>
      </c>
      <c r="BN57" s="1" t="e">
        <f t="shared" si="2"/>
        <v>#DIV/0!</v>
      </c>
      <c r="BP57" t="e">
        <f t="shared" si="3"/>
        <v>#DIV/0!</v>
      </c>
      <c r="BQ57" s="1">
        <v>4.2263190607699999</v>
      </c>
      <c r="BR57" s="4" t="e">
        <f t="shared" si="4"/>
        <v>#DIV/0!</v>
      </c>
    </row>
    <row r="58" spans="63:70" x14ac:dyDescent="0.3">
      <c r="BK58" t="s">
        <v>4</v>
      </c>
      <c r="BL58">
        <f t="shared" si="1"/>
        <v>0</v>
      </c>
      <c r="BN58" s="1" t="e">
        <f t="shared" si="2"/>
        <v>#DIV/0!</v>
      </c>
      <c r="BP58" t="e">
        <f t="shared" si="3"/>
        <v>#DIV/0!</v>
      </c>
      <c r="BQ58" s="1">
        <v>1.6640486187800001</v>
      </c>
      <c r="BR58" s="4" t="e">
        <f t="shared" si="4"/>
        <v>#DIV/0!</v>
      </c>
    </row>
    <row r="59" spans="63:70" x14ac:dyDescent="0.3">
      <c r="BK59" t="s">
        <v>3</v>
      </c>
      <c r="BL59">
        <f t="shared" si="1"/>
        <v>0</v>
      </c>
      <c r="BN59" s="1" t="e">
        <f t="shared" si="2"/>
        <v>#DIV/0!</v>
      </c>
      <c r="BP59" t="e">
        <f t="shared" si="3"/>
        <v>#DIV/0!</v>
      </c>
      <c r="BQ59" s="1">
        <v>10.896612430899999</v>
      </c>
      <c r="BR59" s="4" t="e">
        <f t="shared" si="4"/>
        <v>#DIV/0!</v>
      </c>
    </row>
    <row r="60" spans="63:70" x14ac:dyDescent="0.3">
      <c r="BK60" t="s">
        <v>6</v>
      </c>
      <c r="BL60">
        <f t="shared" si="1"/>
        <v>0</v>
      </c>
      <c r="BN60" s="1" t="e">
        <f t="shared" si="2"/>
        <v>#DIV/0!</v>
      </c>
      <c r="BP60" t="e">
        <f t="shared" si="3"/>
        <v>#DIV/0!</v>
      </c>
      <c r="BQ60" s="1">
        <v>10.085542541400001</v>
      </c>
      <c r="BR60" s="4" t="e">
        <f t="shared" si="4"/>
        <v>#DIV/0!</v>
      </c>
    </row>
    <row r="61" spans="63:70" x14ac:dyDescent="0.3">
      <c r="BK61" t="s">
        <v>4</v>
      </c>
      <c r="BL61">
        <f t="shared" si="1"/>
        <v>0</v>
      </c>
      <c r="BN61" s="1" t="e">
        <f t="shared" si="2"/>
        <v>#DIV/0!</v>
      </c>
      <c r="BP61" t="e">
        <f t="shared" si="3"/>
        <v>#DIV/0!</v>
      </c>
      <c r="BQ61" s="1">
        <v>3.6121546961300002</v>
      </c>
      <c r="BR61" s="4" t="e">
        <f t="shared" si="4"/>
        <v>#DIV/0!</v>
      </c>
    </row>
    <row r="62" spans="63:70" x14ac:dyDescent="0.3">
      <c r="BK62" t="s">
        <v>10</v>
      </c>
      <c r="BL62">
        <f t="shared" si="1"/>
        <v>0</v>
      </c>
      <c r="BN62" s="1" t="e">
        <f t="shared" si="2"/>
        <v>#DIV/0!</v>
      </c>
      <c r="BP62" t="e">
        <f t="shared" si="3"/>
        <v>#DIV/0!</v>
      </c>
      <c r="BQ62" s="1">
        <v>11.1178779006</v>
      </c>
      <c r="BR62" s="4" t="e">
        <f t="shared" si="4"/>
        <v>#DIV/0!</v>
      </c>
    </row>
    <row r="63" spans="63:70" x14ac:dyDescent="0.3">
      <c r="BK63" t="s">
        <v>4</v>
      </c>
      <c r="BL63">
        <f t="shared" si="1"/>
        <v>0</v>
      </c>
      <c r="BN63" s="1" t="e">
        <f t="shared" si="2"/>
        <v>#DIV/0!</v>
      </c>
      <c r="BP63" t="e">
        <f t="shared" si="3"/>
        <v>#DIV/0!</v>
      </c>
      <c r="BQ63" s="1">
        <v>5.7500005524900004</v>
      </c>
      <c r="BR63" s="4" t="e">
        <f t="shared" si="4"/>
        <v>#DIV/0!</v>
      </c>
    </row>
    <row r="64" spans="63:70" x14ac:dyDescent="0.3">
      <c r="BK64" t="s">
        <v>10</v>
      </c>
      <c r="BL64">
        <f t="shared" si="1"/>
        <v>0</v>
      </c>
      <c r="BN64" s="1" t="e">
        <f t="shared" si="2"/>
        <v>#DIV/0!</v>
      </c>
      <c r="BP64" t="e">
        <f t="shared" si="3"/>
        <v>#DIV/0!</v>
      </c>
      <c r="BQ64" s="1">
        <v>3.87681270718</v>
      </c>
      <c r="BR64" s="4" t="e">
        <f t="shared" si="4"/>
        <v>#DIV/0!</v>
      </c>
    </row>
    <row r="65" spans="63:70" x14ac:dyDescent="0.3">
      <c r="BK65" t="s">
        <v>6</v>
      </c>
      <c r="BL65">
        <f t="shared" si="1"/>
        <v>0</v>
      </c>
      <c r="BN65" s="1" t="e">
        <f t="shared" si="2"/>
        <v>#DIV/0!</v>
      </c>
      <c r="BP65" t="e">
        <f t="shared" si="3"/>
        <v>#DIV/0!</v>
      </c>
      <c r="BQ65" s="1">
        <v>4.5525966850800001</v>
      </c>
      <c r="BR65" s="4" t="e">
        <f t="shared" si="4"/>
        <v>#DIV/0!</v>
      </c>
    </row>
    <row r="66" spans="63:70" x14ac:dyDescent="0.3">
      <c r="BK66" t="s">
        <v>8</v>
      </c>
      <c r="BL66">
        <f t="shared" si="1"/>
        <v>0</v>
      </c>
      <c r="BN66" s="1" t="e">
        <f t="shared" si="2"/>
        <v>#DIV/0!</v>
      </c>
      <c r="BP66" t="e">
        <f t="shared" si="3"/>
        <v>#DIV/0!</v>
      </c>
      <c r="BQ66" s="1">
        <v>5.4655455801099997</v>
      </c>
      <c r="BR66" s="4" t="e">
        <f t="shared" ref="BR66:BR97" si="5">ABS(BP66-BQ66)/BQ66</f>
        <v>#DIV/0!</v>
      </c>
    </row>
    <row r="67" spans="63:70" x14ac:dyDescent="0.3">
      <c r="BK67" t="s">
        <v>4</v>
      </c>
      <c r="BL67">
        <f t="shared" ref="BL67:BL101" si="6">SUMPRODUCT(--(MOD(COLUMN(A67:BI67)-COLUMN(A67),3)=0),--(A67:BI67=BK67))/20</f>
        <v>0</v>
      </c>
      <c r="BN67" s="1" t="e">
        <f t="shared" ref="BN67:BN101" si="7">AVERAGE(B67,E67,H67,K67,O67,R67,U67,X67,AA67,AD67,AG67,AJ67,AM67,AP67,AS67,AV67,AY67,BB67,BE67,BH67)</f>
        <v>#DIV/0!</v>
      </c>
      <c r="BP67" t="e">
        <f t="shared" ref="BP67:BP101" si="8">AVERAGE(C67,F67,I67,L67,P67,S67,V67,Y67,AB67,AE67,AH67,AK67,AN67,AQ67,AT67,AW67,AZ67,BC67,BF67,BI67)</f>
        <v>#DIV/0!</v>
      </c>
      <c r="BQ67" s="1">
        <v>5.3662096685099998</v>
      </c>
      <c r="BR67" s="4" t="e">
        <f t="shared" si="5"/>
        <v>#DIV/0!</v>
      </c>
    </row>
    <row r="68" spans="63:70" x14ac:dyDescent="0.3">
      <c r="BK68" t="s">
        <v>4</v>
      </c>
      <c r="BL68">
        <f t="shared" si="6"/>
        <v>0</v>
      </c>
      <c r="BN68" s="1" t="e">
        <f t="shared" si="7"/>
        <v>#DIV/0!</v>
      </c>
      <c r="BP68" t="e">
        <f t="shared" si="8"/>
        <v>#DIV/0!</v>
      </c>
      <c r="BQ68" s="1">
        <v>8.3814828729300004</v>
      </c>
      <c r="BR68" s="4" t="e">
        <f t="shared" si="5"/>
        <v>#DIV/0!</v>
      </c>
    </row>
    <row r="69" spans="63:70" x14ac:dyDescent="0.3">
      <c r="BK69" t="s">
        <v>5</v>
      </c>
      <c r="BL69">
        <f t="shared" si="6"/>
        <v>0</v>
      </c>
      <c r="BN69" s="1" t="e">
        <f t="shared" si="7"/>
        <v>#DIV/0!</v>
      </c>
      <c r="BP69" t="e">
        <f t="shared" si="8"/>
        <v>#DIV/0!</v>
      </c>
      <c r="BQ69" s="1">
        <v>4.80997154696</v>
      </c>
      <c r="BR69" s="4" t="e">
        <f t="shared" si="5"/>
        <v>#DIV/0!</v>
      </c>
    </row>
    <row r="70" spans="63:70" x14ac:dyDescent="0.3">
      <c r="BK70" t="s">
        <v>4</v>
      </c>
      <c r="BL70">
        <f t="shared" si="6"/>
        <v>0</v>
      </c>
      <c r="BN70" s="1" t="e">
        <f t="shared" si="7"/>
        <v>#DIV/0!</v>
      </c>
      <c r="BP70" t="e">
        <f t="shared" si="8"/>
        <v>#DIV/0!</v>
      </c>
      <c r="BQ70" s="1">
        <v>6.0506627071799999</v>
      </c>
      <c r="BR70" s="4" t="e">
        <f t="shared" si="5"/>
        <v>#DIV/0!</v>
      </c>
    </row>
    <row r="71" spans="63:70" x14ac:dyDescent="0.3">
      <c r="BK71" t="s">
        <v>5</v>
      </c>
      <c r="BL71">
        <f t="shared" si="6"/>
        <v>0</v>
      </c>
      <c r="BN71" s="1" t="e">
        <f t="shared" si="7"/>
        <v>#DIV/0!</v>
      </c>
      <c r="BP71" t="e">
        <f t="shared" si="8"/>
        <v>#DIV/0!</v>
      </c>
      <c r="BQ71" s="1">
        <v>8.8928229281799993</v>
      </c>
      <c r="BR71" s="4" t="e">
        <f t="shared" si="5"/>
        <v>#DIV/0!</v>
      </c>
    </row>
    <row r="72" spans="63:70" x14ac:dyDescent="0.3">
      <c r="BK72" t="s">
        <v>5</v>
      </c>
      <c r="BL72">
        <f t="shared" si="6"/>
        <v>0</v>
      </c>
      <c r="BN72" s="1" t="e">
        <f t="shared" si="7"/>
        <v>#DIV/0!</v>
      </c>
      <c r="BP72" t="e">
        <f t="shared" si="8"/>
        <v>#DIV/0!</v>
      </c>
      <c r="BQ72" s="1">
        <v>4.5850209944799998</v>
      </c>
      <c r="BR72" s="4" t="e">
        <f t="shared" si="5"/>
        <v>#DIV/0!</v>
      </c>
    </row>
    <row r="73" spans="63:70" x14ac:dyDescent="0.3">
      <c r="BK73" t="s">
        <v>5</v>
      </c>
      <c r="BL73">
        <f t="shared" si="6"/>
        <v>0</v>
      </c>
      <c r="BN73" s="1" t="e">
        <f t="shared" si="7"/>
        <v>#DIV/0!</v>
      </c>
      <c r="BP73" t="e">
        <f t="shared" si="8"/>
        <v>#DIV/0!</v>
      </c>
      <c r="BQ73" s="1">
        <v>8.5924883977899995</v>
      </c>
      <c r="BR73" s="4" t="e">
        <f t="shared" si="5"/>
        <v>#DIV/0!</v>
      </c>
    </row>
    <row r="74" spans="63:70" x14ac:dyDescent="0.3">
      <c r="BK74" t="s">
        <v>4</v>
      </c>
      <c r="BL74">
        <f t="shared" si="6"/>
        <v>0</v>
      </c>
      <c r="BN74" s="1" t="e">
        <f t="shared" si="7"/>
        <v>#DIV/0!</v>
      </c>
      <c r="BP74" t="e">
        <f t="shared" si="8"/>
        <v>#DIV/0!</v>
      </c>
      <c r="BQ74" s="1">
        <v>7.0685104972400001</v>
      </c>
      <c r="BR74" s="4" t="e">
        <f t="shared" si="5"/>
        <v>#DIV/0!</v>
      </c>
    </row>
    <row r="75" spans="63:70" x14ac:dyDescent="0.3">
      <c r="BK75" t="s">
        <v>4</v>
      </c>
      <c r="BL75">
        <f t="shared" si="6"/>
        <v>0</v>
      </c>
      <c r="BN75" s="1" t="e">
        <f t="shared" si="7"/>
        <v>#DIV/0!</v>
      </c>
      <c r="BP75" t="e">
        <f t="shared" si="8"/>
        <v>#DIV/0!</v>
      </c>
      <c r="BQ75" s="1">
        <v>4.94963867403</v>
      </c>
      <c r="BR75" s="4" t="e">
        <f t="shared" si="5"/>
        <v>#DIV/0!</v>
      </c>
    </row>
    <row r="76" spans="63:70" x14ac:dyDescent="0.3">
      <c r="BK76" t="s">
        <v>4</v>
      </c>
      <c r="BL76">
        <f t="shared" si="6"/>
        <v>0</v>
      </c>
      <c r="BN76" s="1" t="e">
        <f t="shared" si="7"/>
        <v>#DIV/0!</v>
      </c>
      <c r="BP76" t="e">
        <f t="shared" si="8"/>
        <v>#DIV/0!</v>
      </c>
      <c r="BQ76" s="1">
        <v>10.591498895000001</v>
      </c>
      <c r="BR76" s="4" t="e">
        <f t="shared" si="5"/>
        <v>#DIV/0!</v>
      </c>
    </row>
    <row r="77" spans="63:70" x14ac:dyDescent="0.3">
      <c r="BK77" t="s">
        <v>4</v>
      </c>
      <c r="BL77">
        <f t="shared" si="6"/>
        <v>0</v>
      </c>
      <c r="BN77" s="1" t="e">
        <f t="shared" si="7"/>
        <v>#DIV/0!</v>
      </c>
      <c r="BP77" t="e">
        <f t="shared" si="8"/>
        <v>#DIV/0!</v>
      </c>
      <c r="BQ77" s="1">
        <v>4.7637414364600001</v>
      </c>
      <c r="BR77" s="4" t="e">
        <f t="shared" si="5"/>
        <v>#DIV/0!</v>
      </c>
    </row>
    <row r="78" spans="63:70" x14ac:dyDescent="0.3">
      <c r="BK78" t="s">
        <v>6</v>
      </c>
      <c r="BL78">
        <f t="shared" si="6"/>
        <v>0</v>
      </c>
      <c r="BN78" s="1" t="e">
        <f t="shared" si="7"/>
        <v>#DIV/0!</v>
      </c>
      <c r="BP78" t="e">
        <f t="shared" si="8"/>
        <v>#DIV/0!</v>
      </c>
      <c r="BQ78" s="1">
        <v>1.45287099448</v>
      </c>
      <c r="BR78" s="4" t="e">
        <f t="shared" si="5"/>
        <v>#DIV/0!</v>
      </c>
    </row>
    <row r="79" spans="63:70" x14ac:dyDescent="0.3">
      <c r="BK79" t="s">
        <v>6</v>
      </c>
      <c r="BL79">
        <f t="shared" si="6"/>
        <v>0</v>
      </c>
      <c r="BN79" s="1" t="e">
        <f t="shared" si="7"/>
        <v>#DIV/0!</v>
      </c>
      <c r="BP79" t="e">
        <f t="shared" si="8"/>
        <v>#DIV/0!</v>
      </c>
      <c r="BQ79" s="1">
        <v>2.0629723756899998</v>
      </c>
      <c r="BR79" s="4" t="e">
        <f t="shared" si="5"/>
        <v>#DIV/0!</v>
      </c>
    </row>
    <row r="80" spans="63:70" x14ac:dyDescent="0.3">
      <c r="BK80" t="s">
        <v>5</v>
      </c>
      <c r="BL80">
        <f t="shared" si="6"/>
        <v>0</v>
      </c>
      <c r="BN80" s="1" t="e">
        <f t="shared" si="7"/>
        <v>#DIV/0!</v>
      </c>
      <c r="BP80" t="e">
        <f t="shared" si="8"/>
        <v>#DIV/0!</v>
      </c>
      <c r="BQ80" s="1">
        <v>7.5539060773499997</v>
      </c>
      <c r="BR80" s="4" t="e">
        <f t="shared" si="5"/>
        <v>#DIV/0!</v>
      </c>
    </row>
    <row r="81" spans="63:70" x14ac:dyDescent="0.3">
      <c r="BK81" t="s">
        <v>4</v>
      </c>
      <c r="BL81">
        <f t="shared" si="6"/>
        <v>0</v>
      </c>
      <c r="BN81" s="1" t="e">
        <f t="shared" si="7"/>
        <v>#DIV/0!</v>
      </c>
      <c r="BP81" t="e">
        <f t="shared" si="8"/>
        <v>#DIV/0!</v>
      </c>
      <c r="BQ81" s="1">
        <v>1.1173480662999999</v>
      </c>
      <c r="BR81" s="4" t="e">
        <f t="shared" si="5"/>
        <v>#DIV/0!</v>
      </c>
    </row>
    <row r="82" spans="63:70" x14ac:dyDescent="0.3">
      <c r="BK82" t="s">
        <v>4</v>
      </c>
      <c r="BL82">
        <f t="shared" si="6"/>
        <v>0</v>
      </c>
      <c r="BN82" s="1" t="e">
        <f t="shared" si="7"/>
        <v>#DIV/0!</v>
      </c>
      <c r="BP82" t="e">
        <f t="shared" si="8"/>
        <v>#DIV/0!</v>
      </c>
      <c r="BQ82" s="1">
        <v>8.8923977900600004</v>
      </c>
      <c r="BR82" s="4" t="e">
        <f t="shared" si="5"/>
        <v>#DIV/0!</v>
      </c>
    </row>
    <row r="83" spans="63:70" x14ac:dyDescent="0.3">
      <c r="BK83" t="s">
        <v>6</v>
      </c>
      <c r="BL83">
        <f t="shared" si="6"/>
        <v>0</v>
      </c>
      <c r="BN83" s="1" t="e">
        <f t="shared" si="7"/>
        <v>#DIV/0!</v>
      </c>
      <c r="BP83" t="e">
        <f t="shared" si="8"/>
        <v>#DIV/0!</v>
      </c>
      <c r="BQ83" s="1">
        <v>2.6815690607699998</v>
      </c>
      <c r="BR83" s="4" t="e">
        <f t="shared" si="5"/>
        <v>#DIV/0!</v>
      </c>
    </row>
    <row r="84" spans="63:70" x14ac:dyDescent="0.3">
      <c r="BK84" t="s">
        <v>9</v>
      </c>
      <c r="BL84">
        <f t="shared" si="6"/>
        <v>0</v>
      </c>
      <c r="BN84" s="1" t="e">
        <f t="shared" si="7"/>
        <v>#DIV/0!</v>
      </c>
      <c r="BP84" t="e">
        <f t="shared" si="8"/>
        <v>#DIV/0!</v>
      </c>
      <c r="BQ84" s="1">
        <v>0.80024171270699995</v>
      </c>
      <c r="BR84" s="4" t="e">
        <f t="shared" si="5"/>
        <v>#DIV/0!</v>
      </c>
    </row>
    <row r="85" spans="63:70" x14ac:dyDescent="0.3">
      <c r="BK85" t="s">
        <v>4</v>
      </c>
      <c r="BL85">
        <f t="shared" si="6"/>
        <v>0</v>
      </c>
      <c r="BN85" s="1" t="e">
        <f t="shared" si="7"/>
        <v>#DIV/0!</v>
      </c>
      <c r="BP85" t="e">
        <f t="shared" si="8"/>
        <v>#DIV/0!</v>
      </c>
      <c r="BQ85" s="1">
        <v>8.1414475138100002</v>
      </c>
      <c r="BR85" s="4" t="e">
        <f t="shared" si="5"/>
        <v>#DIV/0!</v>
      </c>
    </row>
    <row r="86" spans="63:70" x14ac:dyDescent="0.3">
      <c r="BK86" t="s">
        <v>6</v>
      </c>
      <c r="BL86">
        <f t="shared" si="6"/>
        <v>0</v>
      </c>
      <c r="BN86" s="1" t="e">
        <f t="shared" si="7"/>
        <v>#DIV/0!</v>
      </c>
      <c r="BP86" t="e">
        <f t="shared" si="8"/>
        <v>#DIV/0!</v>
      </c>
      <c r="BQ86" s="1">
        <v>11.730043093900001</v>
      </c>
      <c r="BR86" s="4" t="e">
        <f t="shared" si="5"/>
        <v>#DIV/0!</v>
      </c>
    </row>
    <row r="87" spans="63:70" x14ac:dyDescent="0.3">
      <c r="BK87" t="s">
        <v>4</v>
      </c>
      <c r="BL87">
        <f t="shared" si="6"/>
        <v>0</v>
      </c>
      <c r="BN87" s="1" t="e">
        <f t="shared" si="7"/>
        <v>#DIV/0!</v>
      </c>
      <c r="BP87" t="e">
        <f t="shared" si="8"/>
        <v>#DIV/0!</v>
      </c>
      <c r="BQ87" s="1">
        <v>10.875138121499999</v>
      </c>
      <c r="BR87" s="4" t="e">
        <f t="shared" si="5"/>
        <v>#DIV/0!</v>
      </c>
    </row>
    <row r="88" spans="63:70" x14ac:dyDescent="0.3">
      <c r="BK88" t="s">
        <v>3</v>
      </c>
      <c r="BL88">
        <f t="shared" si="6"/>
        <v>0</v>
      </c>
      <c r="BN88" s="1" t="e">
        <f t="shared" si="7"/>
        <v>#DIV/0!</v>
      </c>
      <c r="BP88" t="e">
        <f t="shared" si="8"/>
        <v>#DIV/0!</v>
      </c>
      <c r="BQ88" s="1">
        <v>2.09325966851</v>
      </c>
      <c r="BR88" s="4" t="e">
        <f t="shared" si="5"/>
        <v>#DIV/0!</v>
      </c>
    </row>
    <row r="89" spans="63:70" x14ac:dyDescent="0.3">
      <c r="BK89" t="s">
        <v>4</v>
      </c>
      <c r="BL89">
        <f t="shared" si="6"/>
        <v>0</v>
      </c>
      <c r="BN89" s="1" t="e">
        <f t="shared" si="7"/>
        <v>#DIV/0!</v>
      </c>
      <c r="BP89" t="e">
        <f t="shared" si="8"/>
        <v>#DIV/0!</v>
      </c>
      <c r="BQ89" s="1">
        <v>6.75156132597</v>
      </c>
      <c r="BR89" s="4" t="e">
        <f t="shared" si="5"/>
        <v>#DIV/0!</v>
      </c>
    </row>
    <row r="90" spans="63:70" x14ac:dyDescent="0.3">
      <c r="BK90" t="s">
        <v>4</v>
      </c>
      <c r="BL90">
        <f t="shared" si="6"/>
        <v>0</v>
      </c>
      <c r="BN90" s="1" t="e">
        <f t="shared" si="7"/>
        <v>#DIV/0!</v>
      </c>
      <c r="BP90" t="e">
        <f t="shared" si="8"/>
        <v>#DIV/0!</v>
      </c>
      <c r="BQ90" s="1">
        <v>3.65226298343</v>
      </c>
      <c r="BR90" s="4" t="e">
        <f t="shared" si="5"/>
        <v>#DIV/0!</v>
      </c>
    </row>
    <row r="91" spans="63:70" x14ac:dyDescent="0.3">
      <c r="BK91" t="s">
        <v>4</v>
      </c>
      <c r="BL91">
        <f t="shared" si="6"/>
        <v>0</v>
      </c>
      <c r="BN91" s="1" t="e">
        <f t="shared" si="7"/>
        <v>#DIV/0!</v>
      </c>
      <c r="BP91" t="e">
        <f t="shared" si="8"/>
        <v>#DIV/0!</v>
      </c>
      <c r="BQ91" s="1">
        <v>1.61878674033</v>
      </c>
      <c r="BR91" s="4" t="e">
        <f t="shared" si="5"/>
        <v>#DIV/0!</v>
      </c>
    </row>
    <row r="92" spans="63:70" x14ac:dyDescent="0.3">
      <c r="BK92" t="s">
        <v>3</v>
      </c>
      <c r="BL92">
        <f t="shared" si="6"/>
        <v>0</v>
      </c>
      <c r="BN92" s="1" t="e">
        <f t="shared" si="7"/>
        <v>#DIV/0!</v>
      </c>
      <c r="BP92" t="e">
        <f t="shared" si="8"/>
        <v>#DIV/0!</v>
      </c>
      <c r="BQ92" s="1">
        <v>15.126351933700001</v>
      </c>
      <c r="BR92" s="4" t="e">
        <f t="shared" si="5"/>
        <v>#DIV/0!</v>
      </c>
    </row>
    <row r="93" spans="63:70" x14ac:dyDescent="0.3">
      <c r="BK93" t="s">
        <v>9</v>
      </c>
      <c r="BL93">
        <f t="shared" si="6"/>
        <v>0</v>
      </c>
      <c r="BN93" s="1" t="e">
        <f t="shared" si="7"/>
        <v>#DIV/0!</v>
      </c>
      <c r="BP93" t="e">
        <f t="shared" si="8"/>
        <v>#DIV/0!</v>
      </c>
      <c r="BQ93" s="1">
        <v>2.30001906077</v>
      </c>
      <c r="BR93" s="4" t="e">
        <f t="shared" si="5"/>
        <v>#DIV/0!</v>
      </c>
    </row>
    <row r="94" spans="63:70" x14ac:dyDescent="0.3">
      <c r="BK94" t="s">
        <v>4</v>
      </c>
      <c r="BL94">
        <f t="shared" si="6"/>
        <v>0</v>
      </c>
      <c r="BN94" s="1" t="e">
        <f t="shared" si="7"/>
        <v>#DIV/0!</v>
      </c>
      <c r="BP94" t="e">
        <f t="shared" si="8"/>
        <v>#DIV/0!</v>
      </c>
      <c r="BQ94" s="1">
        <v>6.5154096685100003</v>
      </c>
      <c r="BR94" s="4" t="e">
        <f t="shared" si="5"/>
        <v>#DIV/0!</v>
      </c>
    </row>
    <row r="95" spans="63:70" x14ac:dyDescent="0.3">
      <c r="BK95" t="s">
        <v>4</v>
      </c>
      <c r="BL95">
        <f t="shared" si="6"/>
        <v>0</v>
      </c>
      <c r="BN95" s="1" t="e">
        <f t="shared" si="7"/>
        <v>#DIV/0!</v>
      </c>
      <c r="BP95" t="e">
        <f t="shared" si="8"/>
        <v>#DIV/0!</v>
      </c>
      <c r="BQ95" s="1">
        <v>7.9316812154700003</v>
      </c>
      <c r="BR95" s="4" t="e">
        <f t="shared" si="5"/>
        <v>#DIV/0!</v>
      </c>
    </row>
    <row r="96" spans="63:70" x14ac:dyDescent="0.3">
      <c r="BK96" t="s">
        <v>4</v>
      </c>
      <c r="BL96">
        <f t="shared" si="6"/>
        <v>0</v>
      </c>
      <c r="BN96" s="1" t="e">
        <f t="shared" si="7"/>
        <v>#DIV/0!</v>
      </c>
      <c r="BP96" t="e">
        <f t="shared" si="8"/>
        <v>#DIV/0!</v>
      </c>
      <c r="BQ96" s="1">
        <v>9.38060552486</v>
      </c>
      <c r="BR96" s="4" t="e">
        <f t="shared" si="5"/>
        <v>#DIV/0!</v>
      </c>
    </row>
    <row r="97" spans="63:70" x14ac:dyDescent="0.3">
      <c r="BK97" t="s">
        <v>4</v>
      </c>
      <c r="BL97">
        <f t="shared" si="6"/>
        <v>0</v>
      </c>
      <c r="BN97" s="1" t="e">
        <f t="shared" si="7"/>
        <v>#DIV/0!</v>
      </c>
      <c r="BP97" t="e">
        <f t="shared" si="8"/>
        <v>#DIV/0!</v>
      </c>
      <c r="BQ97" s="1">
        <v>6.2937472375699999</v>
      </c>
      <c r="BR97" s="4" t="e">
        <f t="shared" si="5"/>
        <v>#DIV/0!</v>
      </c>
    </row>
    <row r="98" spans="63:70" x14ac:dyDescent="0.3">
      <c r="BK98" t="s">
        <v>4</v>
      </c>
      <c r="BL98">
        <f t="shared" si="6"/>
        <v>0</v>
      </c>
      <c r="BN98" s="1" t="e">
        <f t="shared" si="7"/>
        <v>#DIV/0!</v>
      </c>
      <c r="BP98" t="e">
        <f t="shared" si="8"/>
        <v>#DIV/0!</v>
      </c>
      <c r="BQ98" s="1">
        <v>1.9119198895</v>
      </c>
      <c r="BR98" s="4" t="e">
        <f t="shared" ref="BR98:BR101" si="9">ABS(BP98-BQ98)/BQ98</f>
        <v>#DIV/0!</v>
      </c>
    </row>
    <row r="99" spans="63:70" x14ac:dyDescent="0.3">
      <c r="BK99" t="s">
        <v>4</v>
      </c>
      <c r="BL99">
        <f t="shared" si="6"/>
        <v>0</v>
      </c>
      <c r="BN99" s="1" t="e">
        <f t="shared" si="7"/>
        <v>#DIV/0!</v>
      </c>
      <c r="BP99" t="e">
        <f t="shared" si="8"/>
        <v>#DIV/0!</v>
      </c>
      <c r="BQ99" s="1">
        <v>8.0352447513800005</v>
      </c>
      <c r="BR99" s="4" t="e">
        <f t="shared" si="9"/>
        <v>#DIV/0!</v>
      </c>
    </row>
    <row r="100" spans="63:70" x14ac:dyDescent="0.3">
      <c r="BK100" t="s">
        <v>4</v>
      </c>
      <c r="BL100">
        <f t="shared" si="6"/>
        <v>0</v>
      </c>
      <c r="BN100" s="1" t="e">
        <f t="shared" si="7"/>
        <v>#DIV/0!</v>
      </c>
      <c r="BP100" t="e">
        <f t="shared" si="8"/>
        <v>#DIV/0!</v>
      </c>
      <c r="BQ100" s="1">
        <v>9.2187157458600009</v>
      </c>
      <c r="BR100" s="4" t="e">
        <f t="shared" si="9"/>
        <v>#DIV/0!</v>
      </c>
    </row>
    <row r="101" spans="63:70" x14ac:dyDescent="0.3">
      <c r="BK101" t="s">
        <v>4</v>
      </c>
      <c r="BL101">
        <f t="shared" si="6"/>
        <v>0</v>
      </c>
      <c r="BN101" s="1" t="e">
        <f t="shared" si="7"/>
        <v>#DIV/0!</v>
      </c>
      <c r="BP101" t="e">
        <f t="shared" si="8"/>
        <v>#DIV/0!</v>
      </c>
      <c r="BQ101" s="1">
        <v>2.6797292817699998</v>
      </c>
      <c r="BR101" s="4" t="e">
        <f t="shared" si="9"/>
        <v>#DIV/0!</v>
      </c>
    </row>
    <row r="102" spans="63:70" x14ac:dyDescent="0.3">
      <c r="BQ102" s="2"/>
    </row>
    <row r="103" spans="63:70" x14ac:dyDescent="0.3">
      <c r="BK103" t="s">
        <v>3</v>
      </c>
      <c r="BL103" s="3">
        <f>AVERAGE(BL92,BL88,BL59,BL44,BL39,BL34,BL25,BL13,BL6,BL2)</f>
        <v>0.02</v>
      </c>
      <c r="BN103" s="1" t="e">
        <f t="shared" ref="BN103" si="10">AVERAGE(BN92,BN88,BN59,BN44,BN39,BN34,BN25,BN13,BN6,BN2)</f>
        <v>#DIV/0!</v>
      </c>
      <c r="BQ103" s="2"/>
    </row>
    <row r="104" spans="63:70" x14ac:dyDescent="0.3">
      <c r="BK104" t="s">
        <v>5</v>
      </c>
      <c r="BL104" s="3">
        <f>AVERAGE(BL80,BL73,BL72,BL71,BL69)</f>
        <v>0</v>
      </c>
      <c r="BN104" s="1" t="e">
        <f t="shared" ref="BN104" si="11">AVERAGE(BN80,BN73,BN72,BN71,BN69)</f>
        <v>#DIV/0!</v>
      </c>
      <c r="BQ104" s="2"/>
    </row>
    <row r="105" spans="63:70" x14ac:dyDescent="0.3">
      <c r="BK105" t="s">
        <v>6</v>
      </c>
      <c r="BL105" s="3">
        <f>AVERAGE(BL86,BL83,BL79,BL78,BL65,BL60,BL41,BL18)</f>
        <v>0</v>
      </c>
      <c r="BN105" s="1" t="e">
        <f t="shared" ref="BN105" si="12">AVERAGE(BN86,BN83,BN79,BN78,BN65,BN60,BN41,BN18)</f>
        <v>#DIV/0!</v>
      </c>
      <c r="BQ105" s="2"/>
    </row>
    <row r="106" spans="63:70" x14ac:dyDescent="0.3">
      <c r="BK106" t="s">
        <v>8</v>
      </c>
      <c r="BL106" s="3">
        <f>AVERAGE(BL66,BL57,BL54,BL28)</f>
        <v>0</v>
      </c>
      <c r="BN106" s="1" t="e">
        <f t="shared" ref="BN106" si="13">AVERAGE(BN66,BN57,BN54,BN28)</f>
        <v>#DIV/0!</v>
      </c>
      <c r="BQ106" s="2"/>
    </row>
    <row r="107" spans="63:70" x14ac:dyDescent="0.3">
      <c r="BK107" t="s">
        <v>9</v>
      </c>
      <c r="BL107" s="3">
        <f>AVERAGE(BL93,BL84,BL37)</f>
        <v>0</v>
      </c>
      <c r="BN107" s="1" t="e">
        <f t="shared" ref="BN107" si="14">AVERAGE(BN93,BN84,BN37)</f>
        <v>#DIV/0!</v>
      </c>
      <c r="BQ107" s="2"/>
    </row>
    <row r="108" spans="63:70" x14ac:dyDescent="0.3">
      <c r="BK108" t="s">
        <v>10</v>
      </c>
      <c r="BL108" s="3">
        <f>AVERAGE(BL64,BL62,BL52,BL38)</f>
        <v>0</v>
      </c>
      <c r="BN108" s="1" t="e">
        <f t="shared" ref="BN108" si="15">AVERAGE(BN64,BN62,BN52,BN38)</f>
        <v>#DIV/0!</v>
      </c>
      <c r="BQ108" s="3"/>
    </row>
    <row r="109" spans="63:70" x14ac:dyDescent="0.3">
      <c r="BK109" t="s">
        <v>4</v>
      </c>
      <c r="BL109" s="3">
        <f>AVERAGE(BL101,BL100,BL99,BL98,BL97,BL96,BL95,BL94,BL91,BL90,BL89,BL87,BL85,BL82,BL81,BL77,BL76,BL75,BL74,BL70,BL68,BL67,BL63,BL61,BL58,BL56,BL55,BL53,BL51,BL50,BL49,BL48,BL47,BL46,BL45,BL43,BL42,BL40,BL36,BL35,BL33,BL32,BL31,BL30,BL29,BL27,BL26,BL24,BL23,BL22,BL21,BL20,BL19,BL17,BL16,BL15,BL14,BL12,BL11,BL10,BL9,BL8,BL7,BL5,BL4,BL3)</f>
        <v>7.575757575757576E-3</v>
      </c>
      <c r="BN109" s="3"/>
    </row>
    <row r="110" spans="63:70" x14ac:dyDescent="0.3">
      <c r="BL110" s="3">
        <f>AVERAGE(BL103:BL108)</f>
        <v>3.3333333333333335E-3</v>
      </c>
      <c r="BN110" s="1" t="e">
        <f>AVERAGE(BN2:BN101)</f>
        <v>#DIV/0!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Sheet1!MutualAll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</dc:creator>
  <cp:lastModifiedBy>Timothy Ma</cp:lastModifiedBy>
  <dcterms:created xsi:type="dcterms:W3CDTF">2017-08-18T05:17:52Z</dcterms:created>
  <dcterms:modified xsi:type="dcterms:W3CDTF">2017-08-18T20:38:30Z</dcterms:modified>
</cp:coreProperties>
</file>