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redBasketball\BasketBall-Stats\oldgames\"/>
    </mc:Choice>
  </mc:AlternateContent>
  <xr:revisionPtr revIDLastSave="0" documentId="13_ncr:1_{790B875A-7AB6-4586-819F-A80FF56C6126}" xr6:coauthVersionLast="36" xr6:coauthVersionMax="36" xr10:uidLastSave="{00000000-0000-0000-0000-000000000000}"/>
  <bookViews>
    <workbookView minimized="1" xWindow="0" yWindow="0" windowWidth="19200" windowHeight="6555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M2" i="1" l="1"/>
  <c r="O24" i="1" l="1"/>
  <c r="P24" i="1"/>
  <c r="Q24" i="1"/>
  <c r="R24" i="1"/>
  <c r="N24" i="1"/>
  <c r="S24" i="1"/>
  <c r="T24" i="1"/>
  <c r="U24" i="1"/>
  <c r="V24" i="1"/>
  <c r="W24" i="1"/>
</calcChain>
</file>

<file path=xl/sharedStrings.xml><?xml version="1.0" encoding="utf-8"?>
<sst xmlns="http://schemas.openxmlformats.org/spreadsheetml/2006/main" count="224" uniqueCount="78">
  <si>
    <t>Position</t>
  </si>
  <si>
    <t>Name + ID</t>
  </si>
  <si>
    <t>Name</t>
  </si>
  <si>
    <t>ID</t>
  </si>
  <si>
    <t>Roster Position</t>
  </si>
  <si>
    <t>Salary</t>
  </si>
  <si>
    <t>Game Info</t>
  </si>
  <si>
    <t>TeamAbbrev</t>
  </si>
  <si>
    <t>AvgPointsPerGame</t>
  </si>
  <si>
    <t>SF/PF</t>
  </si>
  <si>
    <t>LeBron James (12193589)</t>
  </si>
  <si>
    <t>LeBron James</t>
  </si>
  <si>
    <t>SF/PF/F/UTIL</t>
  </si>
  <si>
    <t>DEN@LAL 03/06/2019 10:30PM ET</t>
  </si>
  <si>
    <t>LAL</t>
  </si>
  <si>
    <t>C</t>
  </si>
  <si>
    <t>Nikola Jokic (12193739)</t>
  </si>
  <si>
    <t>Nikola Jokic</t>
  </si>
  <si>
    <t>C/UTIL</t>
  </si>
  <si>
    <t>DEN</t>
  </si>
  <si>
    <t>PG</t>
  </si>
  <si>
    <t>Kyrie Irving (12193655)</t>
  </si>
  <si>
    <t>Kyrie Irving</t>
  </si>
  <si>
    <t>PG/G/UTIL</t>
  </si>
  <si>
    <t>BOS@SAC 03/06/2019 10:00PM ET</t>
  </si>
  <si>
    <t>BOS</t>
  </si>
  <si>
    <t>SG/SF</t>
  </si>
  <si>
    <t>Buddy Hield (12193680)</t>
  </si>
  <si>
    <t>Buddy Hield</t>
  </si>
  <si>
    <t>SG/SF/F/G/UTIL</t>
  </si>
  <si>
    <t>SAC</t>
  </si>
  <si>
    <t>De'Aaron Fox (12193806)</t>
  </si>
  <si>
    <t>De'Aaron Fox</t>
  </si>
  <si>
    <t>PF/C</t>
  </si>
  <si>
    <t>Paul Millsap (12193593)</t>
  </si>
  <si>
    <t>Paul Millsap</t>
  </si>
  <si>
    <t>PF/C/F/UTIL</t>
  </si>
  <si>
    <t>PG/SG</t>
  </si>
  <si>
    <t>PG/SG/G/UTIL</t>
  </si>
  <si>
    <t>Al Horford (12193605)</t>
  </si>
  <si>
    <t>Al Horford</t>
  </si>
  <si>
    <t>Jamal Murray (12193779)</t>
  </si>
  <si>
    <t>Jamal Murray</t>
  </si>
  <si>
    <t>Rajon Rondo (12193597)</t>
  </si>
  <si>
    <t>Rajon Rondo</t>
  </si>
  <si>
    <t>Willie Cauley-Stein (12193697)</t>
  </si>
  <si>
    <t>Willie Cauley-Stein</t>
  </si>
  <si>
    <t>Jayson Tatum (12193791)</t>
  </si>
  <si>
    <t>Jayson Tatum</t>
  </si>
  <si>
    <t>Bogdan Bogdanovic (12193734)</t>
  </si>
  <si>
    <t>Bogdan Bogdanovic</t>
  </si>
  <si>
    <t>Will Barton (12193650)</t>
  </si>
  <si>
    <t>Will Barton</t>
  </si>
  <si>
    <t>Harrison Barnes (12193663)</t>
  </si>
  <si>
    <t>Harrison Barnes</t>
  </si>
  <si>
    <t>Terry Rozier (12193714)</t>
  </si>
  <si>
    <t>Terry Rozier</t>
  </si>
  <si>
    <t>Marcus Smart (12193685)</t>
  </si>
  <si>
    <t>Marcus Smart</t>
  </si>
  <si>
    <t>Marcus Morris (12193622)</t>
  </si>
  <si>
    <t>Marcus Morris</t>
  </si>
  <si>
    <t>Reggie Bullock (12193658)</t>
  </si>
  <si>
    <t>Reggie Bullock</t>
  </si>
  <si>
    <t>SG</t>
  </si>
  <si>
    <t>Gary Harris (12193699)</t>
  </si>
  <si>
    <t>Gary Harris</t>
  </si>
  <si>
    <t>SG/G/UTIL</t>
  </si>
  <si>
    <t>JaVale McGee (12193611)</t>
  </si>
  <si>
    <t>JaVale McGee</t>
  </si>
  <si>
    <t>PF</t>
  </si>
  <si>
    <t>Nemanja Bjelica (12193647)</t>
  </si>
  <si>
    <t>Nemanja Bjelica</t>
  </si>
  <si>
    <t>PF/F/UTIL</t>
  </si>
  <si>
    <t>Josh Hart (12193705)</t>
  </si>
  <si>
    <t>Josh Hart</t>
  </si>
  <si>
    <t>Mean</t>
  </si>
  <si>
    <t>SD</t>
  </si>
  <si>
    <t>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</si>
</sst>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zoomScale="60" zoomScaleNormal="60" workbookViewId="0">
      <selection activeCell="N24" sqref="N24"/>
    </sheetView>
  </sheetViews>
  <sheetFormatPr defaultRowHeight="14.25" x14ac:dyDescent="0.45"/>
  <cols>
    <col min="1" max="1" width="9.53125" customWidth="1"/>
    <col min="2" max="2" width="9.1328125" hidden="1" customWidth="1"/>
    <col min="3" max="3" width="18.86328125" customWidth="1"/>
    <col min="4" max="5" width="9.06640625" hidden="1" customWidth="1"/>
    <col min="7" max="7" width="9.06640625" hidden="1" customWidth="1"/>
    <col min="8" max="8" width="9.06640625" customWidth="1"/>
    <col min="9" max="9" width="9.06640625" hidden="1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77</v>
      </c>
      <c r="K1" t="s">
        <v>75</v>
      </c>
      <c r="L1" t="s">
        <v>76</v>
      </c>
    </row>
    <row r="2" spans="1:23" x14ac:dyDescent="0.45">
      <c r="A2" t="s">
        <v>9</v>
      </c>
      <c r="B2" t="s">
        <v>10</v>
      </c>
      <c r="C2" t="s">
        <v>11</v>
      </c>
      <c r="D2">
        <v>12193589</v>
      </c>
      <c r="E2" t="s">
        <v>12</v>
      </c>
      <c r="F2">
        <v>11300</v>
      </c>
      <c r="G2" t="s">
        <v>13</v>
      </c>
      <c r="H2" t="s">
        <v>14</v>
      </c>
      <c r="I2">
        <v>54.49</v>
      </c>
      <c r="J2">
        <v>1</v>
      </c>
      <c r="K2">
        <v>60.6</v>
      </c>
      <c r="L2">
        <v>11.8</v>
      </c>
      <c r="M2">
        <f>SUM(N2:W2)</f>
        <v>2</v>
      </c>
      <c r="O2">
        <f>IF(COUNTIF($O$26:$O$33,C2), 1, 0)</f>
        <v>0</v>
      </c>
      <c r="P2">
        <f>IF(COUNTIF($P$26:$P$33,C2), 1, 0)</f>
        <v>0</v>
      </c>
      <c r="Q2">
        <f>IF(COUNTIF($Q$26:$Q$33,C2), 1, 0)</f>
        <v>0</v>
      </c>
      <c r="R2">
        <f>IF(COUNTIF($R$26:$R$33,C2), 1, 0)</f>
        <v>0</v>
      </c>
      <c r="S2">
        <f>IF(COUNTIF($S$26:$S$33,C2), 1, 0)</f>
        <v>0</v>
      </c>
      <c r="T2">
        <f>IF(COUNTIF($T$26:$T$33,C2), 1, 0)</f>
        <v>0</v>
      </c>
      <c r="U2">
        <f>IF(COUNTIF($U$26:$U$33,C2), 1, 0)</f>
        <v>0</v>
      </c>
      <c r="V2">
        <f>IF(COUNTIF($V$26:$V$33,C2), 1, 0)</f>
        <v>1</v>
      </c>
      <c r="W2">
        <f>IF(COUNTIF($W$26:$W$33,C2), 1, 0)</f>
        <v>1</v>
      </c>
    </row>
    <row r="3" spans="1:23" x14ac:dyDescent="0.45">
      <c r="A3" t="s">
        <v>15</v>
      </c>
      <c r="B3" t="s">
        <v>16</v>
      </c>
      <c r="C3" t="s">
        <v>17</v>
      </c>
      <c r="D3">
        <v>12193739</v>
      </c>
      <c r="E3" t="s">
        <v>18</v>
      </c>
      <c r="F3">
        <v>10600</v>
      </c>
      <c r="G3" t="s">
        <v>13</v>
      </c>
      <c r="H3" t="s">
        <v>19</v>
      </c>
      <c r="I3">
        <v>50.09</v>
      </c>
      <c r="J3">
        <v>1</v>
      </c>
      <c r="K3">
        <v>51.1</v>
      </c>
      <c r="L3">
        <v>12.2</v>
      </c>
      <c r="M3">
        <f t="shared" ref="M3:M23" si="0">SUM(N3:W3)</f>
        <v>0</v>
      </c>
      <c r="N3">
        <f t="shared" ref="N3:N23" si="1">IF(COUNTIF($N$26:$N$33,C3), 1, 0)</f>
        <v>0</v>
      </c>
      <c r="O3">
        <f t="shared" ref="O3:O23" si="2">IF(COUNTIF($O$26:$O$33,C3), 1, 0)</f>
        <v>0</v>
      </c>
      <c r="P3">
        <f t="shared" ref="P3:P23" si="3">IF(COUNTIF($P$26:$P$33,C3), 1, 0)</f>
        <v>0</v>
      </c>
      <c r="Q3">
        <f t="shared" ref="Q3:Q23" si="4">IF(COUNTIF($Q$26:$Q$33,C3), 1, 0)</f>
        <v>0</v>
      </c>
      <c r="R3">
        <f t="shared" ref="R3:R23" si="5">IF(COUNTIF($R$26:$R$33,C3), 1, 0)</f>
        <v>0</v>
      </c>
      <c r="S3">
        <f t="shared" ref="S3:S23" si="6">IF(COUNTIF($S$26:$S$33,C3), 1, 0)</f>
        <v>0</v>
      </c>
      <c r="T3">
        <f>IF(COUNTIF($T$26:$T$33,C3), 1,0)</f>
        <v>0</v>
      </c>
      <c r="U3">
        <f t="shared" ref="U3:U23" si="7">IF(COUNTIF($U$26:$U$33,C3), 1, 0)</f>
        <v>0</v>
      </c>
      <c r="V3">
        <f t="shared" ref="V3:V23" si="8">IF(COUNTIF($V$26:$V$33,C3), 1, 0)</f>
        <v>0</v>
      </c>
      <c r="W3">
        <f t="shared" ref="W3:W23" si="9">IF(COUNTIF($W$26:$W$33,C3), 1, 0)</f>
        <v>0</v>
      </c>
    </row>
    <row r="4" spans="1:23" x14ac:dyDescent="0.45">
      <c r="A4" t="s">
        <v>20</v>
      </c>
      <c r="B4" t="s">
        <v>21</v>
      </c>
      <c r="C4" t="s">
        <v>22</v>
      </c>
      <c r="D4">
        <v>12193655</v>
      </c>
      <c r="E4" t="s">
        <v>23</v>
      </c>
      <c r="F4">
        <v>9300</v>
      </c>
      <c r="G4" t="s">
        <v>24</v>
      </c>
      <c r="H4" t="s">
        <v>25</v>
      </c>
      <c r="I4">
        <v>44.33</v>
      </c>
      <c r="J4">
        <v>0</v>
      </c>
      <c r="K4">
        <v>48.2</v>
      </c>
      <c r="L4">
        <v>13.6</v>
      </c>
      <c r="M4">
        <f t="shared" si="0"/>
        <v>3</v>
      </c>
      <c r="N4">
        <f t="shared" si="1"/>
        <v>0</v>
      </c>
      <c r="O4">
        <f t="shared" si="2"/>
        <v>0</v>
      </c>
      <c r="P4">
        <f t="shared" si="3"/>
        <v>1</v>
      </c>
      <c r="Q4">
        <f t="shared" si="4"/>
        <v>1</v>
      </c>
      <c r="R4">
        <f t="shared" si="5"/>
        <v>0</v>
      </c>
      <c r="S4">
        <f t="shared" si="6"/>
        <v>0</v>
      </c>
      <c r="T4">
        <f t="shared" ref="T4:T23" si="10">IF(COUNTIF($T$26:$T$33,C4), 1,0)</f>
        <v>0</v>
      </c>
      <c r="U4">
        <f t="shared" si="7"/>
        <v>0</v>
      </c>
      <c r="V4">
        <f t="shared" si="8"/>
        <v>1</v>
      </c>
      <c r="W4">
        <f t="shared" si="9"/>
        <v>0</v>
      </c>
    </row>
    <row r="5" spans="1:23" x14ac:dyDescent="0.45">
      <c r="A5" t="s">
        <v>26</v>
      </c>
      <c r="B5" t="s">
        <v>27</v>
      </c>
      <c r="C5" t="s">
        <v>28</v>
      </c>
      <c r="D5">
        <v>12193680</v>
      </c>
      <c r="E5" t="s">
        <v>29</v>
      </c>
      <c r="F5">
        <v>7200</v>
      </c>
      <c r="G5" t="s">
        <v>24</v>
      </c>
      <c r="H5" t="s">
        <v>30</v>
      </c>
      <c r="I5">
        <v>33.909999999999997</v>
      </c>
      <c r="J5">
        <v>1</v>
      </c>
      <c r="K5">
        <v>41.9</v>
      </c>
      <c r="L5">
        <v>13</v>
      </c>
      <c r="M5">
        <f t="shared" si="0"/>
        <v>2</v>
      </c>
      <c r="N5">
        <f t="shared" si="1"/>
        <v>0</v>
      </c>
      <c r="O5">
        <f t="shared" si="2"/>
        <v>0</v>
      </c>
      <c r="P5">
        <f t="shared" si="3"/>
        <v>1</v>
      </c>
      <c r="Q5">
        <f t="shared" si="4"/>
        <v>0</v>
      </c>
      <c r="R5">
        <f t="shared" si="5"/>
        <v>0</v>
      </c>
      <c r="S5">
        <f t="shared" si="6"/>
        <v>0</v>
      </c>
      <c r="T5">
        <f t="shared" si="10"/>
        <v>0</v>
      </c>
      <c r="U5">
        <f t="shared" si="7"/>
        <v>1</v>
      </c>
      <c r="V5">
        <f t="shared" si="8"/>
        <v>0</v>
      </c>
      <c r="W5">
        <f t="shared" si="9"/>
        <v>0</v>
      </c>
    </row>
    <row r="6" spans="1:23" x14ac:dyDescent="0.45">
      <c r="A6" t="s">
        <v>20</v>
      </c>
      <c r="B6" t="s">
        <v>31</v>
      </c>
      <c r="C6" t="s">
        <v>32</v>
      </c>
      <c r="D6">
        <v>12193806</v>
      </c>
      <c r="E6" t="s">
        <v>23</v>
      </c>
      <c r="F6">
        <v>7100</v>
      </c>
      <c r="G6" t="s">
        <v>24</v>
      </c>
      <c r="H6" t="s">
        <v>30</v>
      </c>
      <c r="I6">
        <v>36.5</v>
      </c>
      <c r="J6">
        <v>1</v>
      </c>
      <c r="K6">
        <v>37.5</v>
      </c>
      <c r="L6">
        <v>8.94</v>
      </c>
      <c r="M6">
        <f t="shared" si="0"/>
        <v>6</v>
      </c>
      <c r="N6">
        <f t="shared" si="1"/>
        <v>1</v>
      </c>
      <c r="O6">
        <f t="shared" si="2"/>
        <v>1</v>
      </c>
      <c r="P6">
        <f t="shared" si="3"/>
        <v>0</v>
      </c>
      <c r="Q6">
        <f t="shared" si="4"/>
        <v>0</v>
      </c>
      <c r="R6">
        <f t="shared" si="5"/>
        <v>1</v>
      </c>
      <c r="S6">
        <f t="shared" si="6"/>
        <v>1</v>
      </c>
      <c r="T6">
        <f t="shared" si="10"/>
        <v>1</v>
      </c>
      <c r="U6">
        <f t="shared" si="7"/>
        <v>1</v>
      </c>
      <c r="V6">
        <f t="shared" si="8"/>
        <v>0</v>
      </c>
      <c r="W6">
        <f t="shared" si="9"/>
        <v>0</v>
      </c>
    </row>
    <row r="7" spans="1:23" x14ac:dyDescent="0.45">
      <c r="A7" t="s">
        <v>33</v>
      </c>
      <c r="B7" t="s">
        <v>34</v>
      </c>
      <c r="C7" t="s">
        <v>35</v>
      </c>
      <c r="D7">
        <v>12193593</v>
      </c>
      <c r="E7" t="s">
        <v>36</v>
      </c>
      <c r="F7">
        <v>6900</v>
      </c>
      <c r="G7" t="s">
        <v>13</v>
      </c>
      <c r="H7" t="s">
        <v>19</v>
      </c>
      <c r="I7">
        <v>28.65</v>
      </c>
      <c r="J7">
        <v>1</v>
      </c>
      <c r="K7">
        <v>31.4</v>
      </c>
      <c r="L7">
        <v>8.84</v>
      </c>
      <c r="M7">
        <f t="shared" si="0"/>
        <v>7</v>
      </c>
      <c r="N7">
        <f t="shared" si="1"/>
        <v>0</v>
      </c>
      <c r="O7">
        <f t="shared" si="2"/>
        <v>1</v>
      </c>
      <c r="P7">
        <f t="shared" si="3"/>
        <v>1</v>
      </c>
      <c r="Q7">
        <f t="shared" si="4"/>
        <v>1</v>
      </c>
      <c r="R7">
        <f t="shared" si="5"/>
        <v>0</v>
      </c>
      <c r="S7">
        <f t="shared" si="6"/>
        <v>1</v>
      </c>
      <c r="T7">
        <f t="shared" si="10"/>
        <v>1</v>
      </c>
      <c r="U7">
        <f t="shared" si="7"/>
        <v>1</v>
      </c>
      <c r="V7">
        <f t="shared" si="8"/>
        <v>0</v>
      </c>
      <c r="W7">
        <f t="shared" si="9"/>
        <v>1</v>
      </c>
    </row>
    <row r="8" spans="1:23" x14ac:dyDescent="0.45">
      <c r="A8" t="s">
        <v>33</v>
      </c>
      <c r="B8" t="s">
        <v>39</v>
      </c>
      <c r="C8" t="s">
        <v>40</v>
      </c>
      <c r="D8">
        <v>12193605</v>
      </c>
      <c r="E8" t="s">
        <v>36</v>
      </c>
      <c r="F8">
        <v>6400</v>
      </c>
      <c r="G8" t="s">
        <v>24</v>
      </c>
      <c r="H8" t="s">
        <v>25</v>
      </c>
      <c r="I8">
        <v>31.88</v>
      </c>
      <c r="J8">
        <v>1</v>
      </c>
      <c r="K8">
        <v>35.700000000000003</v>
      </c>
      <c r="L8">
        <v>10.7</v>
      </c>
      <c r="M8">
        <f t="shared" si="0"/>
        <v>6</v>
      </c>
      <c r="N8">
        <f t="shared" si="1"/>
        <v>1</v>
      </c>
      <c r="O8">
        <f t="shared" si="2"/>
        <v>1</v>
      </c>
      <c r="P8">
        <f t="shared" si="3"/>
        <v>1</v>
      </c>
      <c r="Q8">
        <f t="shared" si="4"/>
        <v>0</v>
      </c>
      <c r="R8">
        <f t="shared" si="5"/>
        <v>1</v>
      </c>
      <c r="S8">
        <f t="shared" si="6"/>
        <v>1</v>
      </c>
      <c r="T8">
        <f t="shared" si="10"/>
        <v>1</v>
      </c>
      <c r="U8">
        <f t="shared" si="7"/>
        <v>0</v>
      </c>
      <c r="V8">
        <f t="shared" si="8"/>
        <v>0</v>
      </c>
      <c r="W8">
        <f t="shared" si="9"/>
        <v>0</v>
      </c>
    </row>
    <row r="9" spans="1:23" x14ac:dyDescent="0.45">
      <c r="A9" t="s">
        <v>37</v>
      </c>
      <c r="B9" t="s">
        <v>41</v>
      </c>
      <c r="C9" t="s">
        <v>42</v>
      </c>
      <c r="D9">
        <v>12193779</v>
      </c>
      <c r="E9" t="s">
        <v>38</v>
      </c>
      <c r="F9">
        <v>6200</v>
      </c>
      <c r="G9" t="s">
        <v>13</v>
      </c>
      <c r="H9" t="s">
        <v>19</v>
      </c>
      <c r="I9">
        <v>33.36</v>
      </c>
      <c r="J9">
        <v>1</v>
      </c>
      <c r="K9">
        <v>39.200000000000003</v>
      </c>
      <c r="L9">
        <v>11.1</v>
      </c>
      <c r="M9">
        <f t="shared" si="0"/>
        <v>6</v>
      </c>
      <c r="N9">
        <f t="shared" si="1"/>
        <v>0</v>
      </c>
      <c r="O9">
        <f t="shared" si="2"/>
        <v>0</v>
      </c>
      <c r="P9">
        <f t="shared" si="3"/>
        <v>1</v>
      </c>
      <c r="Q9">
        <f t="shared" si="4"/>
        <v>1</v>
      </c>
      <c r="R9">
        <f t="shared" si="5"/>
        <v>0</v>
      </c>
      <c r="S9">
        <f t="shared" si="6"/>
        <v>1</v>
      </c>
      <c r="T9">
        <f t="shared" si="10"/>
        <v>1</v>
      </c>
      <c r="U9">
        <f t="shared" si="7"/>
        <v>1</v>
      </c>
      <c r="V9">
        <f t="shared" si="8"/>
        <v>1</v>
      </c>
      <c r="W9">
        <f t="shared" si="9"/>
        <v>0</v>
      </c>
    </row>
    <row r="10" spans="1:23" x14ac:dyDescent="0.45">
      <c r="A10" t="s">
        <v>20</v>
      </c>
      <c r="B10" t="s">
        <v>43</v>
      </c>
      <c r="C10" t="s">
        <v>44</v>
      </c>
      <c r="D10">
        <v>12193597</v>
      </c>
      <c r="E10" t="s">
        <v>23</v>
      </c>
      <c r="F10">
        <v>6000</v>
      </c>
      <c r="G10" t="s">
        <v>13</v>
      </c>
      <c r="H10" t="s">
        <v>14</v>
      </c>
      <c r="I10">
        <v>28.89</v>
      </c>
      <c r="J10">
        <v>1</v>
      </c>
      <c r="K10">
        <v>32</v>
      </c>
      <c r="L10">
        <v>10.4</v>
      </c>
      <c r="M10">
        <f t="shared" si="0"/>
        <v>1</v>
      </c>
      <c r="N10">
        <f t="shared" si="1"/>
        <v>0</v>
      </c>
      <c r="O10">
        <f t="shared" si="2"/>
        <v>0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0</v>
      </c>
      <c r="T10">
        <f t="shared" si="10"/>
        <v>0</v>
      </c>
      <c r="U10">
        <f t="shared" si="7"/>
        <v>0</v>
      </c>
      <c r="V10">
        <f t="shared" si="8"/>
        <v>0</v>
      </c>
      <c r="W10">
        <f t="shared" si="9"/>
        <v>1</v>
      </c>
    </row>
    <row r="11" spans="1:23" x14ac:dyDescent="0.45">
      <c r="A11" t="s">
        <v>15</v>
      </c>
      <c r="B11" t="s">
        <v>45</v>
      </c>
      <c r="C11" t="s">
        <v>46</v>
      </c>
      <c r="D11">
        <v>12193697</v>
      </c>
      <c r="E11" t="s">
        <v>18</v>
      </c>
      <c r="F11">
        <v>5800</v>
      </c>
      <c r="G11" t="s">
        <v>24</v>
      </c>
      <c r="H11" t="s">
        <v>30</v>
      </c>
      <c r="I11">
        <v>30.46</v>
      </c>
      <c r="J11">
        <v>1</v>
      </c>
      <c r="K11">
        <v>30.3</v>
      </c>
      <c r="L11">
        <v>6.91</v>
      </c>
      <c r="M11">
        <f t="shared" si="0"/>
        <v>3</v>
      </c>
      <c r="N11">
        <f t="shared" si="1"/>
        <v>1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1</v>
      </c>
      <c r="T11">
        <f t="shared" si="10"/>
        <v>0</v>
      </c>
      <c r="U11">
        <f t="shared" si="7"/>
        <v>0</v>
      </c>
      <c r="V11">
        <f t="shared" si="8"/>
        <v>0</v>
      </c>
      <c r="W11">
        <f t="shared" si="9"/>
        <v>1</v>
      </c>
    </row>
    <row r="12" spans="1:23" x14ac:dyDescent="0.45">
      <c r="A12" t="s">
        <v>9</v>
      </c>
      <c r="B12" t="s">
        <v>47</v>
      </c>
      <c r="C12" t="s">
        <v>48</v>
      </c>
      <c r="D12">
        <v>12193791</v>
      </c>
      <c r="E12" t="s">
        <v>12</v>
      </c>
      <c r="F12">
        <v>5800</v>
      </c>
      <c r="G12" t="s">
        <v>24</v>
      </c>
      <c r="H12" t="s">
        <v>25</v>
      </c>
      <c r="I12">
        <v>30.69</v>
      </c>
      <c r="J12">
        <v>1</v>
      </c>
      <c r="K12">
        <v>33.200000000000003</v>
      </c>
      <c r="L12">
        <v>9.9700000000000006</v>
      </c>
      <c r="M12">
        <f t="shared" si="0"/>
        <v>5</v>
      </c>
      <c r="N12">
        <f t="shared" si="1"/>
        <v>1</v>
      </c>
      <c r="O12">
        <f t="shared" si="2"/>
        <v>1</v>
      </c>
      <c r="P12">
        <f t="shared" si="3"/>
        <v>1</v>
      </c>
      <c r="Q12">
        <f t="shared" si="4"/>
        <v>1</v>
      </c>
      <c r="R12">
        <f t="shared" si="5"/>
        <v>1</v>
      </c>
      <c r="S12">
        <f t="shared" si="6"/>
        <v>0</v>
      </c>
      <c r="T12">
        <f t="shared" si="10"/>
        <v>0</v>
      </c>
      <c r="U12">
        <f t="shared" si="7"/>
        <v>0</v>
      </c>
      <c r="V12">
        <f t="shared" si="8"/>
        <v>0</v>
      </c>
      <c r="W12">
        <f t="shared" si="9"/>
        <v>0</v>
      </c>
    </row>
    <row r="13" spans="1:23" x14ac:dyDescent="0.45">
      <c r="A13" t="s">
        <v>26</v>
      </c>
      <c r="B13" t="s">
        <v>49</v>
      </c>
      <c r="C13" t="s">
        <v>50</v>
      </c>
      <c r="D13">
        <v>12193734</v>
      </c>
      <c r="E13" t="s">
        <v>29</v>
      </c>
      <c r="F13">
        <v>5700</v>
      </c>
      <c r="G13" t="s">
        <v>24</v>
      </c>
      <c r="H13" t="s">
        <v>30</v>
      </c>
      <c r="I13">
        <v>28.26</v>
      </c>
      <c r="J13">
        <v>1</v>
      </c>
      <c r="K13">
        <v>32.6</v>
      </c>
      <c r="L13">
        <v>9.84</v>
      </c>
      <c r="M13">
        <f t="shared" si="0"/>
        <v>5</v>
      </c>
      <c r="N13">
        <f t="shared" si="1"/>
        <v>0</v>
      </c>
      <c r="O13">
        <f t="shared" si="2"/>
        <v>1</v>
      </c>
      <c r="P13">
        <f t="shared" si="3"/>
        <v>0</v>
      </c>
      <c r="Q13">
        <f t="shared" si="4"/>
        <v>1</v>
      </c>
      <c r="R13">
        <f t="shared" si="5"/>
        <v>1</v>
      </c>
      <c r="S13">
        <f t="shared" si="6"/>
        <v>0</v>
      </c>
      <c r="T13">
        <f t="shared" si="10"/>
        <v>0</v>
      </c>
      <c r="U13">
        <f t="shared" si="7"/>
        <v>1</v>
      </c>
      <c r="V13">
        <f t="shared" si="8"/>
        <v>1</v>
      </c>
      <c r="W13">
        <f t="shared" si="9"/>
        <v>0</v>
      </c>
    </row>
    <row r="14" spans="1:23" x14ac:dyDescent="0.45">
      <c r="A14" t="s">
        <v>26</v>
      </c>
      <c r="B14" t="s">
        <v>51</v>
      </c>
      <c r="C14" t="s">
        <v>52</v>
      </c>
      <c r="D14">
        <v>12193650</v>
      </c>
      <c r="E14" t="s">
        <v>29</v>
      </c>
      <c r="F14">
        <v>5600</v>
      </c>
      <c r="G14" t="s">
        <v>13</v>
      </c>
      <c r="H14" t="s">
        <v>19</v>
      </c>
      <c r="I14">
        <v>25.32</v>
      </c>
      <c r="J14">
        <v>1</v>
      </c>
      <c r="K14">
        <v>30</v>
      </c>
      <c r="L14">
        <v>9.01</v>
      </c>
      <c r="M14">
        <f t="shared" si="0"/>
        <v>5</v>
      </c>
      <c r="N14">
        <f t="shared" si="1"/>
        <v>1</v>
      </c>
      <c r="O14">
        <f t="shared" si="2"/>
        <v>1</v>
      </c>
      <c r="P14">
        <f t="shared" si="3"/>
        <v>0</v>
      </c>
      <c r="Q14">
        <f t="shared" si="4"/>
        <v>0</v>
      </c>
      <c r="R14">
        <f t="shared" si="5"/>
        <v>1</v>
      </c>
      <c r="S14">
        <f t="shared" si="6"/>
        <v>0</v>
      </c>
      <c r="T14">
        <f t="shared" si="10"/>
        <v>1</v>
      </c>
      <c r="U14">
        <f t="shared" si="7"/>
        <v>0</v>
      </c>
      <c r="V14">
        <f t="shared" si="8"/>
        <v>0</v>
      </c>
      <c r="W14">
        <f t="shared" si="9"/>
        <v>1</v>
      </c>
    </row>
    <row r="15" spans="1:23" x14ac:dyDescent="0.45">
      <c r="A15" t="s">
        <v>9</v>
      </c>
      <c r="B15" t="s">
        <v>53</v>
      </c>
      <c r="C15" t="s">
        <v>54</v>
      </c>
      <c r="D15">
        <v>12193663</v>
      </c>
      <c r="E15" t="s">
        <v>12</v>
      </c>
      <c r="F15">
        <v>5200</v>
      </c>
      <c r="G15" t="s">
        <v>24</v>
      </c>
      <c r="H15" t="s">
        <v>30</v>
      </c>
      <c r="I15">
        <v>27.32</v>
      </c>
      <c r="J15">
        <v>1</v>
      </c>
      <c r="K15">
        <v>31.6</v>
      </c>
      <c r="L15">
        <v>10.5</v>
      </c>
      <c r="M15">
        <f t="shared" si="0"/>
        <v>2</v>
      </c>
      <c r="N15">
        <f t="shared" si="1"/>
        <v>0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</v>
      </c>
      <c r="T15">
        <f t="shared" si="10"/>
        <v>1</v>
      </c>
      <c r="U15">
        <f t="shared" si="7"/>
        <v>1</v>
      </c>
      <c r="V15">
        <f t="shared" si="8"/>
        <v>0</v>
      </c>
      <c r="W15">
        <f t="shared" si="9"/>
        <v>0</v>
      </c>
    </row>
    <row r="16" spans="1:23" x14ac:dyDescent="0.45">
      <c r="A16" t="s">
        <v>37</v>
      </c>
      <c r="B16" t="s">
        <v>55</v>
      </c>
      <c r="C16" t="s">
        <v>56</v>
      </c>
      <c r="D16">
        <v>12193714</v>
      </c>
      <c r="E16" t="s">
        <v>38</v>
      </c>
      <c r="F16">
        <v>5100</v>
      </c>
      <c r="G16" t="s">
        <v>24</v>
      </c>
      <c r="H16" t="s">
        <v>25</v>
      </c>
      <c r="I16">
        <v>21.25</v>
      </c>
      <c r="J16">
        <v>1</v>
      </c>
      <c r="K16">
        <v>23.3</v>
      </c>
      <c r="L16">
        <v>7.97</v>
      </c>
      <c r="M16">
        <f t="shared" si="0"/>
        <v>5</v>
      </c>
      <c r="N16">
        <f t="shared" si="1"/>
        <v>1</v>
      </c>
      <c r="O16">
        <f t="shared" si="2"/>
        <v>1</v>
      </c>
      <c r="P16">
        <f t="shared" si="3"/>
        <v>0</v>
      </c>
      <c r="Q16">
        <f t="shared" si="4"/>
        <v>0</v>
      </c>
      <c r="R16">
        <f t="shared" si="5"/>
        <v>0</v>
      </c>
      <c r="S16">
        <f t="shared" si="6"/>
        <v>1</v>
      </c>
      <c r="T16">
        <f t="shared" si="10"/>
        <v>0</v>
      </c>
      <c r="U16">
        <f t="shared" si="7"/>
        <v>0</v>
      </c>
      <c r="V16">
        <f t="shared" si="8"/>
        <v>1</v>
      </c>
      <c r="W16">
        <f t="shared" si="9"/>
        <v>1</v>
      </c>
    </row>
    <row r="17" spans="1:23" x14ac:dyDescent="0.45">
      <c r="A17" t="s">
        <v>37</v>
      </c>
      <c r="B17" t="s">
        <v>57</v>
      </c>
      <c r="C17" t="s">
        <v>58</v>
      </c>
      <c r="D17">
        <v>12193685</v>
      </c>
      <c r="E17" t="s">
        <v>38</v>
      </c>
      <c r="F17">
        <v>4800</v>
      </c>
      <c r="G17" t="s">
        <v>24</v>
      </c>
      <c r="H17" t="s">
        <v>25</v>
      </c>
      <c r="I17">
        <v>22.51</v>
      </c>
      <c r="J17">
        <v>1</v>
      </c>
      <c r="K17">
        <v>27</v>
      </c>
      <c r="L17">
        <v>7.92</v>
      </c>
      <c r="M17">
        <f t="shared" si="0"/>
        <v>2</v>
      </c>
      <c r="N17">
        <f t="shared" si="1"/>
        <v>0</v>
      </c>
      <c r="O17">
        <f t="shared" si="2"/>
        <v>0</v>
      </c>
      <c r="P17">
        <f t="shared" si="3"/>
        <v>0</v>
      </c>
      <c r="Q17">
        <f t="shared" si="4"/>
        <v>0</v>
      </c>
      <c r="R17">
        <f t="shared" si="5"/>
        <v>0</v>
      </c>
      <c r="S17">
        <f t="shared" si="6"/>
        <v>0</v>
      </c>
      <c r="T17">
        <f t="shared" si="10"/>
        <v>1</v>
      </c>
      <c r="U17">
        <f t="shared" si="7"/>
        <v>1</v>
      </c>
      <c r="V17">
        <f t="shared" si="8"/>
        <v>0</v>
      </c>
      <c r="W17">
        <f t="shared" si="9"/>
        <v>0</v>
      </c>
    </row>
    <row r="18" spans="1:23" x14ac:dyDescent="0.45">
      <c r="A18" t="s">
        <v>9</v>
      </c>
      <c r="B18" t="s">
        <v>59</v>
      </c>
      <c r="C18" t="s">
        <v>60</v>
      </c>
      <c r="D18">
        <v>12193622</v>
      </c>
      <c r="E18" t="s">
        <v>12</v>
      </c>
      <c r="F18">
        <v>4300</v>
      </c>
      <c r="G18" t="s">
        <v>24</v>
      </c>
      <c r="H18" t="s">
        <v>25</v>
      </c>
      <c r="I18">
        <v>25.8</v>
      </c>
      <c r="J18">
        <v>1</v>
      </c>
      <c r="K18">
        <v>30</v>
      </c>
      <c r="L18">
        <v>9.9</v>
      </c>
      <c r="M18">
        <f t="shared" si="0"/>
        <v>3</v>
      </c>
      <c r="N18">
        <f t="shared" si="1"/>
        <v>0</v>
      </c>
      <c r="O18">
        <f t="shared" si="2"/>
        <v>0</v>
      </c>
      <c r="P18">
        <f t="shared" si="3"/>
        <v>0</v>
      </c>
      <c r="Q18">
        <f t="shared" si="4"/>
        <v>0</v>
      </c>
      <c r="R18">
        <f t="shared" si="5"/>
        <v>1</v>
      </c>
      <c r="S18">
        <f t="shared" si="6"/>
        <v>0</v>
      </c>
      <c r="T18">
        <f t="shared" si="10"/>
        <v>1</v>
      </c>
      <c r="U18">
        <f t="shared" si="7"/>
        <v>0</v>
      </c>
      <c r="V18">
        <f t="shared" si="8"/>
        <v>1</v>
      </c>
      <c r="W18">
        <f t="shared" si="9"/>
        <v>0</v>
      </c>
    </row>
    <row r="19" spans="1:23" x14ac:dyDescent="0.45">
      <c r="A19" t="s">
        <v>26</v>
      </c>
      <c r="B19" t="s">
        <v>61</v>
      </c>
      <c r="C19" t="s">
        <v>62</v>
      </c>
      <c r="D19">
        <v>12193658</v>
      </c>
      <c r="E19" t="s">
        <v>29</v>
      </c>
      <c r="F19">
        <v>4200</v>
      </c>
      <c r="G19" t="s">
        <v>13</v>
      </c>
      <c r="H19" t="s">
        <v>14</v>
      </c>
      <c r="I19">
        <v>21</v>
      </c>
      <c r="J19">
        <v>1</v>
      </c>
      <c r="K19">
        <v>27.1</v>
      </c>
      <c r="L19">
        <v>12.4</v>
      </c>
      <c r="M19">
        <f t="shared" si="0"/>
        <v>5</v>
      </c>
      <c r="N19">
        <f t="shared" si="1"/>
        <v>1</v>
      </c>
      <c r="O19">
        <f t="shared" si="2"/>
        <v>1</v>
      </c>
      <c r="P19">
        <f t="shared" si="3"/>
        <v>0</v>
      </c>
      <c r="Q19">
        <f t="shared" si="4"/>
        <v>1</v>
      </c>
      <c r="R19">
        <f t="shared" si="5"/>
        <v>1</v>
      </c>
      <c r="S19">
        <f t="shared" si="6"/>
        <v>0</v>
      </c>
      <c r="T19">
        <f t="shared" si="10"/>
        <v>0</v>
      </c>
      <c r="U19">
        <f t="shared" si="7"/>
        <v>1</v>
      </c>
      <c r="V19">
        <f t="shared" si="8"/>
        <v>0</v>
      </c>
      <c r="W19">
        <f t="shared" si="9"/>
        <v>0</v>
      </c>
    </row>
    <row r="20" spans="1:23" x14ac:dyDescent="0.45">
      <c r="A20" t="s">
        <v>63</v>
      </c>
      <c r="B20" t="s">
        <v>64</v>
      </c>
      <c r="C20" t="s">
        <v>65</v>
      </c>
      <c r="D20">
        <v>12193699</v>
      </c>
      <c r="E20" t="s">
        <v>66</v>
      </c>
      <c r="F20">
        <v>3900</v>
      </c>
      <c r="G20" t="s">
        <v>13</v>
      </c>
      <c r="H20" t="s">
        <v>19</v>
      </c>
      <c r="I20">
        <v>24.02</v>
      </c>
      <c r="J20">
        <v>1</v>
      </c>
      <c r="K20">
        <v>27.7</v>
      </c>
      <c r="L20">
        <v>9.4499999999999993</v>
      </c>
      <c r="M20">
        <f t="shared" si="0"/>
        <v>2</v>
      </c>
      <c r="N20">
        <f t="shared" si="1"/>
        <v>0</v>
      </c>
      <c r="O20">
        <f t="shared" si="2"/>
        <v>0</v>
      </c>
      <c r="P20">
        <f t="shared" si="3"/>
        <v>0</v>
      </c>
      <c r="Q20">
        <f t="shared" si="4"/>
        <v>1</v>
      </c>
      <c r="R20">
        <f t="shared" si="5"/>
        <v>0</v>
      </c>
      <c r="S20">
        <f t="shared" si="6"/>
        <v>0</v>
      </c>
      <c r="T20">
        <f t="shared" si="10"/>
        <v>0</v>
      </c>
      <c r="U20">
        <f t="shared" si="7"/>
        <v>0</v>
      </c>
      <c r="V20">
        <f t="shared" si="8"/>
        <v>0</v>
      </c>
      <c r="W20">
        <f t="shared" si="9"/>
        <v>1</v>
      </c>
    </row>
    <row r="21" spans="1:23" x14ac:dyDescent="0.45">
      <c r="A21" t="s">
        <v>15</v>
      </c>
      <c r="B21" t="s">
        <v>67</v>
      </c>
      <c r="C21" t="s">
        <v>68</v>
      </c>
      <c r="D21">
        <v>12193611</v>
      </c>
      <c r="E21" t="s">
        <v>18</v>
      </c>
      <c r="F21">
        <v>3700</v>
      </c>
      <c r="G21" t="s">
        <v>13</v>
      </c>
      <c r="H21" t="s">
        <v>14</v>
      </c>
      <c r="I21">
        <v>24.63</v>
      </c>
      <c r="J21">
        <v>1</v>
      </c>
      <c r="K21">
        <v>25.4</v>
      </c>
      <c r="L21">
        <v>8.93</v>
      </c>
      <c r="M21">
        <f t="shared" si="0"/>
        <v>4</v>
      </c>
      <c r="N21">
        <f t="shared" si="1"/>
        <v>0</v>
      </c>
      <c r="O21">
        <f t="shared" si="2"/>
        <v>0</v>
      </c>
      <c r="P21">
        <f t="shared" si="3"/>
        <v>1</v>
      </c>
      <c r="Q21">
        <f t="shared" si="4"/>
        <v>0</v>
      </c>
      <c r="R21">
        <f t="shared" si="5"/>
        <v>1</v>
      </c>
      <c r="S21">
        <f t="shared" si="6"/>
        <v>1</v>
      </c>
      <c r="T21">
        <f t="shared" si="10"/>
        <v>0</v>
      </c>
      <c r="U21">
        <f t="shared" si="7"/>
        <v>0</v>
      </c>
      <c r="V21">
        <f t="shared" si="8"/>
        <v>1</v>
      </c>
      <c r="W21">
        <f t="shared" si="9"/>
        <v>0</v>
      </c>
    </row>
    <row r="22" spans="1:23" x14ac:dyDescent="0.45">
      <c r="A22" t="s">
        <v>69</v>
      </c>
      <c r="B22" t="s">
        <v>70</v>
      </c>
      <c r="C22" t="s">
        <v>71</v>
      </c>
      <c r="D22">
        <v>12193647</v>
      </c>
      <c r="E22" t="s">
        <v>72</v>
      </c>
      <c r="F22">
        <v>3500</v>
      </c>
      <c r="G22" t="s">
        <v>24</v>
      </c>
      <c r="H22" t="s">
        <v>30</v>
      </c>
      <c r="I22">
        <v>22.94</v>
      </c>
      <c r="J22">
        <v>0</v>
      </c>
      <c r="K22">
        <v>27.2</v>
      </c>
      <c r="L22">
        <v>8.65</v>
      </c>
      <c r="M22">
        <f t="shared" si="0"/>
        <v>1</v>
      </c>
      <c r="N22">
        <f t="shared" si="1"/>
        <v>0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10"/>
        <v>0</v>
      </c>
      <c r="U22">
        <f t="shared" si="7"/>
        <v>0</v>
      </c>
      <c r="V22">
        <f t="shared" si="8"/>
        <v>0</v>
      </c>
      <c r="W22">
        <f t="shared" si="9"/>
        <v>1</v>
      </c>
    </row>
    <row r="23" spans="1:23" x14ac:dyDescent="0.45">
      <c r="A23" t="s">
        <v>26</v>
      </c>
      <c r="B23" t="s">
        <v>73</v>
      </c>
      <c r="C23" t="s">
        <v>74</v>
      </c>
      <c r="D23">
        <v>12193705</v>
      </c>
      <c r="E23" t="s">
        <v>29</v>
      </c>
      <c r="F23">
        <v>3300</v>
      </c>
      <c r="G23" t="s">
        <v>13</v>
      </c>
      <c r="H23" t="s">
        <v>14</v>
      </c>
      <c r="I23">
        <v>18.41</v>
      </c>
      <c r="J23">
        <v>1</v>
      </c>
      <c r="K23">
        <v>22.4</v>
      </c>
      <c r="L23">
        <v>9.15</v>
      </c>
      <c r="M23">
        <f t="shared" si="0"/>
        <v>5</v>
      </c>
      <c r="N23">
        <f t="shared" si="1"/>
        <v>1</v>
      </c>
      <c r="O23">
        <f t="shared" si="2"/>
        <v>0</v>
      </c>
      <c r="P23">
        <f t="shared" si="3"/>
        <v>1</v>
      </c>
      <c r="Q23">
        <f t="shared" si="4"/>
        <v>1</v>
      </c>
      <c r="R23">
        <f t="shared" si="5"/>
        <v>0</v>
      </c>
      <c r="S23">
        <f t="shared" si="6"/>
        <v>1</v>
      </c>
      <c r="T23">
        <f t="shared" si="10"/>
        <v>0</v>
      </c>
      <c r="U23">
        <f t="shared" si="7"/>
        <v>0</v>
      </c>
      <c r="V23">
        <f t="shared" si="8"/>
        <v>1</v>
      </c>
      <c r="W23">
        <f t="shared" si="9"/>
        <v>0</v>
      </c>
    </row>
    <row r="24" spans="1:23" x14ac:dyDescent="0.45">
      <c r="N24">
        <f>SUMPRODUCT($M$2:$M$23,N2:N23)</f>
        <v>40</v>
      </c>
      <c r="O24">
        <f t="shared" ref="O24:W24" si="11">SUMPRODUCT($M$2:$M$23,O2:O23)</f>
        <v>44</v>
      </c>
      <c r="P24">
        <f t="shared" si="11"/>
        <v>38</v>
      </c>
      <c r="Q24">
        <f t="shared" si="11"/>
        <v>38</v>
      </c>
      <c r="R24">
        <f t="shared" si="11"/>
        <v>39</v>
      </c>
      <c r="S24">
        <f t="shared" si="11"/>
        <v>42</v>
      </c>
      <c r="T24">
        <f t="shared" si="11"/>
        <v>37</v>
      </c>
      <c r="U24">
        <f t="shared" si="11"/>
        <v>35</v>
      </c>
      <c r="V24">
        <f t="shared" si="11"/>
        <v>33</v>
      </c>
      <c r="W24">
        <f t="shared" si="11"/>
        <v>26</v>
      </c>
    </row>
    <row r="26" spans="1:23" x14ac:dyDescent="0.45">
      <c r="N26" t="s">
        <v>32</v>
      </c>
      <c r="O26" t="s">
        <v>56</v>
      </c>
      <c r="P26" t="s">
        <v>42</v>
      </c>
      <c r="Q26" t="s">
        <v>42</v>
      </c>
      <c r="R26" t="s">
        <v>32</v>
      </c>
      <c r="S26" t="s">
        <v>32</v>
      </c>
      <c r="T26" t="s">
        <v>32</v>
      </c>
      <c r="U26" t="s">
        <v>32</v>
      </c>
      <c r="V26" t="s">
        <v>56</v>
      </c>
      <c r="W26" t="s">
        <v>56</v>
      </c>
    </row>
    <row r="27" spans="1:23" x14ac:dyDescent="0.45">
      <c r="N27" t="s">
        <v>74</v>
      </c>
      <c r="O27" t="s">
        <v>62</v>
      </c>
      <c r="P27" t="s">
        <v>74</v>
      </c>
      <c r="Q27" t="s">
        <v>50</v>
      </c>
      <c r="R27" t="s">
        <v>62</v>
      </c>
      <c r="S27" t="s">
        <v>42</v>
      </c>
      <c r="T27" t="s">
        <v>52</v>
      </c>
      <c r="U27" t="s">
        <v>28</v>
      </c>
      <c r="V27" t="s">
        <v>50</v>
      </c>
      <c r="W27" t="s">
        <v>52</v>
      </c>
    </row>
    <row r="28" spans="1:23" x14ac:dyDescent="0.45">
      <c r="N28" t="s">
        <v>62</v>
      </c>
      <c r="O28" t="s">
        <v>48</v>
      </c>
      <c r="P28" t="s">
        <v>28</v>
      </c>
      <c r="Q28" t="s">
        <v>74</v>
      </c>
      <c r="R28" t="s">
        <v>60</v>
      </c>
      <c r="S28" t="s">
        <v>74</v>
      </c>
      <c r="T28" t="s">
        <v>54</v>
      </c>
      <c r="U28" t="s">
        <v>62</v>
      </c>
      <c r="V28" t="s">
        <v>11</v>
      </c>
      <c r="W28" t="s">
        <v>11</v>
      </c>
    </row>
    <row r="29" spans="1:23" x14ac:dyDescent="0.45">
      <c r="N29" t="s">
        <v>48</v>
      </c>
      <c r="O29" t="s">
        <v>40</v>
      </c>
      <c r="P29" t="s">
        <v>35</v>
      </c>
      <c r="Q29" t="s">
        <v>48</v>
      </c>
      <c r="R29" t="s">
        <v>48</v>
      </c>
      <c r="S29" t="s">
        <v>40</v>
      </c>
      <c r="T29" t="s">
        <v>40</v>
      </c>
      <c r="U29" t="s">
        <v>54</v>
      </c>
      <c r="V29" t="s">
        <v>60</v>
      </c>
      <c r="W29" t="s">
        <v>71</v>
      </c>
    </row>
    <row r="30" spans="1:23" x14ac:dyDescent="0.45">
      <c r="N30" t="s">
        <v>46</v>
      </c>
      <c r="O30" t="s">
        <v>35</v>
      </c>
      <c r="P30" t="s">
        <v>68</v>
      </c>
      <c r="Q30" t="s">
        <v>35</v>
      </c>
      <c r="R30" t="s">
        <v>40</v>
      </c>
      <c r="S30" t="s">
        <v>68</v>
      </c>
      <c r="T30" t="s">
        <v>35</v>
      </c>
      <c r="U30" t="s">
        <v>35</v>
      </c>
      <c r="V30" t="s">
        <v>68</v>
      </c>
      <c r="W30" t="s">
        <v>46</v>
      </c>
    </row>
    <row r="31" spans="1:23" x14ac:dyDescent="0.45">
      <c r="N31" t="s">
        <v>52</v>
      </c>
      <c r="O31" t="s">
        <v>32</v>
      </c>
      <c r="P31" t="s">
        <v>22</v>
      </c>
      <c r="Q31" t="s">
        <v>22</v>
      </c>
      <c r="R31" t="s">
        <v>50</v>
      </c>
      <c r="S31" t="s">
        <v>56</v>
      </c>
      <c r="T31" t="s">
        <v>42</v>
      </c>
      <c r="U31" t="s">
        <v>42</v>
      </c>
      <c r="V31" t="s">
        <v>42</v>
      </c>
      <c r="W31" t="s">
        <v>44</v>
      </c>
    </row>
    <row r="32" spans="1:23" x14ac:dyDescent="0.45">
      <c r="N32" t="s">
        <v>40</v>
      </c>
      <c r="O32" t="s">
        <v>50</v>
      </c>
      <c r="P32" t="s">
        <v>40</v>
      </c>
      <c r="Q32" t="s">
        <v>62</v>
      </c>
      <c r="R32" t="s">
        <v>52</v>
      </c>
      <c r="S32" t="s">
        <v>35</v>
      </c>
      <c r="T32" t="s">
        <v>60</v>
      </c>
      <c r="U32" t="s">
        <v>50</v>
      </c>
      <c r="V32" t="s">
        <v>74</v>
      </c>
      <c r="W32" t="s">
        <v>35</v>
      </c>
    </row>
    <row r="33" spans="14:23" x14ac:dyDescent="0.45">
      <c r="N33" t="s">
        <v>56</v>
      </c>
      <c r="O33" t="s">
        <v>52</v>
      </c>
      <c r="P33" t="s">
        <v>48</v>
      </c>
      <c r="Q33" t="s">
        <v>65</v>
      </c>
      <c r="R33" t="s">
        <v>68</v>
      </c>
      <c r="S33" t="s">
        <v>46</v>
      </c>
      <c r="T33" t="s">
        <v>58</v>
      </c>
      <c r="U33" t="s">
        <v>58</v>
      </c>
      <c r="V33" t="s">
        <v>22</v>
      </c>
      <c r="W33" t="s">
        <v>65</v>
      </c>
    </row>
  </sheetData>
  <conditionalFormatting sqref="N2:W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Tinglof</dc:creator>
  <cp:lastModifiedBy>Michael Tinglof</cp:lastModifiedBy>
  <dcterms:created xsi:type="dcterms:W3CDTF">2019-03-06T07:55:29Z</dcterms:created>
  <dcterms:modified xsi:type="dcterms:W3CDTF">2019-03-08T00:11:41Z</dcterms:modified>
</cp:coreProperties>
</file>