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z003eb4h\Documents\codes\GitHub\finagle\"/>
    </mc:Choice>
  </mc:AlternateContent>
  <xr:revisionPtr revIDLastSave="0" documentId="13_ncr:1_{CD457C11-8CF4-433B-BF97-60E903A60E1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report" sheetId="1" r:id="rId1"/>
    <sheet name="raw data" sheetId="2" r:id="rId2"/>
    <sheet name="key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0" i="1" l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C20" i="1"/>
  <c r="B20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B22" i="1"/>
  <c r="L34" i="1"/>
  <c r="AB34" i="1"/>
  <c r="AR34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B37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AX48" i="1"/>
  <c r="AY48" i="1"/>
  <c r="B48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B36" i="1"/>
  <c r="AY35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B35" i="1"/>
  <c r="AW46" i="1"/>
  <c r="AX46" i="1"/>
  <c r="AY46" i="1"/>
  <c r="AT46" i="1"/>
  <c r="AU46" i="1"/>
  <c r="AV46" i="1"/>
  <c r="AQ46" i="1"/>
  <c r="AR46" i="1"/>
  <c r="AS46" i="1"/>
  <c r="AK46" i="1"/>
  <c r="AL46" i="1"/>
  <c r="AM46" i="1"/>
  <c r="AN46" i="1"/>
  <c r="AO46" i="1"/>
  <c r="AP46" i="1"/>
  <c r="AE46" i="1"/>
  <c r="AF46" i="1"/>
  <c r="AG46" i="1"/>
  <c r="AH46" i="1"/>
  <c r="AI46" i="1"/>
  <c r="AJ46" i="1"/>
  <c r="AB46" i="1"/>
  <c r="AC46" i="1"/>
  <c r="AD46" i="1"/>
  <c r="T46" i="1"/>
  <c r="U46" i="1"/>
  <c r="V46" i="1"/>
  <c r="W46" i="1"/>
  <c r="X46" i="1"/>
  <c r="Y46" i="1"/>
  <c r="Z46" i="1"/>
  <c r="AA46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B46" i="1"/>
  <c r="AU28" i="1"/>
  <c r="AV28" i="1"/>
  <c r="AW28" i="1"/>
  <c r="AX28" i="1"/>
  <c r="AY28" i="1"/>
  <c r="AT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B28" i="1"/>
  <c r="AW50" i="1"/>
  <c r="AX50" i="1"/>
  <c r="AY50" i="1"/>
  <c r="AW51" i="1"/>
  <c r="AX51" i="1"/>
  <c r="AY51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T50" i="1"/>
  <c r="U50" i="1"/>
  <c r="V50" i="1"/>
  <c r="W50" i="1"/>
  <c r="X50" i="1"/>
  <c r="Y50" i="1"/>
  <c r="Z50" i="1"/>
  <c r="AA50" i="1"/>
  <c r="AB50" i="1"/>
  <c r="AC50" i="1"/>
  <c r="AD50" i="1"/>
  <c r="T51" i="1"/>
  <c r="U51" i="1"/>
  <c r="V51" i="1"/>
  <c r="W51" i="1"/>
  <c r="X51" i="1"/>
  <c r="Y51" i="1"/>
  <c r="Z51" i="1"/>
  <c r="AA51" i="1"/>
  <c r="AB51" i="1"/>
  <c r="AC51" i="1"/>
  <c r="AD51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B51" i="1"/>
  <c r="B50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B47" i="1"/>
  <c r="B16" i="1" s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Y47" i="1"/>
  <c r="B45" i="1"/>
  <c r="AY43" i="1"/>
  <c r="AX43" i="1"/>
  <c r="AW43" i="1"/>
  <c r="AV43" i="1"/>
  <c r="AU43" i="1"/>
  <c r="AT43" i="1"/>
  <c r="AS43" i="1"/>
  <c r="AR43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B43" i="1"/>
  <c r="AY42" i="1"/>
  <c r="AX42" i="1"/>
  <c r="AW42" i="1"/>
  <c r="AV42" i="1"/>
  <c r="AU42" i="1"/>
  <c r="AT42" i="1"/>
  <c r="AS42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B42" i="1"/>
  <c r="AY41" i="1"/>
  <c r="AX41" i="1"/>
  <c r="AW41" i="1"/>
  <c r="AV41" i="1"/>
  <c r="AU41" i="1"/>
  <c r="AT41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B41" i="1"/>
  <c r="AY38" i="1"/>
  <c r="AX38" i="1"/>
  <c r="AW38" i="1"/>
  <c r="AV38" i="1"/>
  <c r="AU38" i="1"/>
  <c r="AT38" i="1"/>
  <c r="AS38" i="1"/>
  <c r="AR38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B38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AY32" i="1"/>
  <c r="AY34" i="1" s="1"/>
  <c r="AX32" i="1"/>
  <c r="AX34" i="1" s="1"/>
  <c r="AW32" i="1"/>
  <c r="AW34" i="1" s="1"/>
  <c r="AV32" i="1"/>
  <c r="AV34" i="1" s="1"/>
  <c r="AU32" i="1"/>
  <c r="AU34" i="1" s="1"/>
  <c r="AT32" i="1"/>
  <c r="AT34" i="1" s="1"/>
  <c r="AS32" i="1"/>
  <c r="AS34" i="1" s="1"/>
  <c r="AR32" i="1"/>
  <c r="AQ32" i="1"/>
  <c r="AQ34" i="1" s="1"/>
  <c r="AP32" i="1"/>
  <c r="AP34" i="1" s="1"/>
  <c r="AO32" i="1"/>
  <c r="AO34" i="1" s="1"/>
  <c r="AN32" i="1"/>
  <c r="AN34" i="1" s="1"/>
  <c r="AM32" i="1"/>
  <c r="AM34" i="1" s="1"/>
  <c r="AL32" i="1"/>
  <c r="AL34" i="1" s="1"/>
  <c r="AK32" i="1"/>
  <c r="AK34" i="1" s="1"/>
  <c r="AJ32" i="1"/>
  <c r="AJ34" i="1" s="1"/>
  <c r="AI32" i="1"/>
  <c r="AI34" i="1" s="1"/>
  <c r="AH32" i="1"/>
  <c r="AH34" i="1" s="1"/>
  <c r="AG32" i="1"/>
  <c r="AG34" i="1" s="1"/>
  <c r="AF32" i="1"/>
  <c r="AF34" i="1" s="1"/>
  <c r="AE32" i="1"/>
  <c r="AE34" i="1" s="1"/>
  <c r="AD32" i="1"/>
  <c r="AD34" i="1" s="1"/>
  <c r="AC32" i="1"/>
  <c r="AC34" i="1" s="1"/>
  <c r="AB32" i="1"/>
  <c r="AA32" i="1"/>
  <c r="AA34" i="1" s="1"/>
  <c r="Z32" i="1"/>
  <c r="Z34" i="1" s="1"/>
  <c r="Y32" i="1"/>
  <c r="Y34" i="1" s="1"/>
  <c r="X32" i="1"/>
  <c r="X34" i="1" s="1"/>
  <c r="W32" i="1"/>
  <c r="W34" i="1" s="1"/>
  <c r="V32" i="1"/>
  <c r="V34" i="1" s="1"/>
  <c r="U32" i="1"/>
  <c r="U34" i="1" s="1"/>
  <c r="T32" i="1"/>
  <c r="T34" i="1" s="1"/>
  <c r="S32" i="1"/>
  <c r="S34" i="1" s="1"/>
  <c r="R32" i="1"/>
  <c r="R34" i="1" s="1"/>
  <c r="Q32" i="1"/>
  <c r="Q34" i="1" s="1"/>
  <c r="P32" i="1"/>
  <c r="P34" i="1" s="1"/>
  <c r="O32" i="1"/>
  <c r="O34" i="1" s="1"/>
  <c r="N32" i="1"/>
  <c r="N34" i="1" s="1"/>
  <c r="M32" i="1"/>
  <c r="M34" i="1" s="1"/>
  <c r="L32" i="1"/>
  <c r="K32" i="1"/>
  <c r="K34" i="1" s="1"/>
  <c r="J32" i="1"/>
  <c r="J34" i="1" s="1"/>
  <c r="I32" i="1"/>
  <c r="I34" i="1" s="1"/>
  <c r="H32" i="1"/>
  <c r="H34" i="1" s="1"/>
  <c r="G32" i="1"/>
  <c r="G34" i="1" s="1"/>
  <c r="F32" i="1"/>
  <c r="F34" i="1" s="1"/>
  <c r="E32" i="1"/>
  <c r="E34" i="1" s="1"/>
  <c r="D32" i="1"/>
  <c r="D34" i="1" s="1"/>
  <c r="C32" i="1"/>
  <c r="C34" i="1" s="1"/>
  <c r="B32" i="1"/>
  <c r="B34" i="1" s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AA52" i="1" l="1"/>
  <c r="AI52" i="1"/>
  <c r="S52" i="1"/>
  <c r="K52" i="1"/>
  <c r="I52" i="1"/>
  <c r="Q52" i="1"/>
  <c r="Y52" i="1"/>
  <c r="AG52" i="1"/>
  <c r="AO52" i="1"/>
  <c r="X52" i="1"/>
  <c r="AU52" i="1"/>
  <c r="AM52" i="1"/>
  <c r="AE52" i="1"/>
  <c r="W52" i="1"/>
  <c r="AT52" i="1"/>
  <c r="AL52" i="1"/>
  <c r="AY52" i="1"/>
  <c r="AQ52" i="1"/>
  <c r="P52" i="1"/>
  <c r="O52" i="1"/>
  <c r="G52" i="1"/>
  <c r="AD52" i="1"/>
  <c r="V52" i="1"/>
  <c r="AS52" i="1"/>
  <c r="AK52" i="1"/>
  <c r="B52" i="1"/>
  <c r="N52" i="1"/>
  <c r="F52" i="1"/>
  <c r="AC52" i="1"/>
  <c r="U52" i="1"/>
  <c r="AR52" i="1"/>
  <c r="AJ52" i="1"/>
  <c r="AW52" i="1"/>
  <c r="M52" i="1"/>
  <c r="E52" i="1"/>
  <c r="AB52" i="1"/>
  <c r="T52" i="1"/>
  <c r="H52" i="1"/>
  <c r="L52" i="1"/>
  <c r="AP52" i="1"/>
  <c r="AH52" i="1"/>
  <c r="AX52" i="1"/>
  <c r="C52" i="1"/>
  <c r="Z52" i="1"/>
  <c r="R52" i="1"/>
  <c r="J52" i="1"/>
  <c r="AV52" i="1"/>
  <c r="AN52" i="1"/>
  <c r="AF52" i="1"/>
  <c r="D52" i="1"/>
  <c r="N44" i="1"/>
  <c r="AT44" i="1"/>
  <c r="E44" i="1"/>
  <c r="M44" i="1"/>
  <c r="U44" i="1"/>
  <c r="AC44" i="1"/>
  <c r="AK44" i="1"/>
  <c r="AS44" i="1"/>
  <c r="F44" i="1"/>
  <c r="V44" i="1"/>
  <c r="AD44" i="1"/>
  <c r="AL44" i="1"/>
  <c r="I44" i="1"/>
  <c r="Q44" i="1"/>
  <c r="Y44" i="1"/>
  <c r="AG44" i="1"/>
  <c r="AO44" i="1"/>
  <c r="AW44" i="1"/>
  <c r="B44" i="1"/>
  <c r="B14" i="1" s="1"/>
  <c r="J44" i="1"/>
  <c r="R44" i="1"/>
  <c r="Z44" i="1"/>
  <c r="AH44" i="1"/>
  <c r="AP44" i="1"/>
  <c r="AX44" i="1"/>
  <c r="C44" i="1"/>
  <c r="K44" i="1"/>
  <c r="S44" i="1"/>
  <c r="AA44" i="1"/>
  <c r="AI44" i="1"/>
  <c r="AQ44" i="1"/>
  <c r="AY44" i="1"/>
  <c r="D44" i="1"/>
  <c r="L44" i="1"/>
  <c r="T44" i="1"/>
  <c r="AB44" i="1"/>
  <c r="AJ44" i="1"/>
  <c r="AR44" i="1"/>
  <c r="G44" i="1"/>
  <c r="O44" i="1"/>
  <c r="W44" i="1"/>
  <c r="AE44" i="1"/>
  <c r="AM44" i="1"/>
  <c r="AU44" i="1"/>
  <c r="H44" i="1"/>
  <c r="P44" i="1"/>
  <c r="X44" i="1"/>
  <c r="AF44" i="1"/>
  <c r="AN44" i="1"/>
  <c r="AV44" i="1"/>
</calcChain>
</file>

<file path=xl/sharedStrings.xml><?xml version="1.0" encoding="utf-8"?>
<sst xmlns="http://schemas.openxmlformats.org/spreadsheetml/2006/main" count="75" uniqueCount="70">
  <si>
    <t>Ticker Symbol</t>
  </si>
  <si>
    <t>Date of preparation</t>
  </si>
  <si>
    <t>Analysis prepared by</t>
  </si>
  <si>
    <t>Cost of Debt</t>
  </si>
  <si>
    <t>Cost of Equity</t>
  </si>
  <si>
    <t>Terminal growth</t>
  </si>
  <si>
    <t>Marginal Tax</t>
  </si>
  <si>
    <t>Equity, Intrinsic Value</t>
  </si>
  <si>
    <t>Shares</t>
  </si>
  <si>
    <t>Intrinsic Value per Share</t>
  </si>
  <si>
    <t>Date</t>
  </si>
  <si>
    <t>EBITDA</t>
  </si>
  <si>
    <t>Interest</t>
  </si>
  <si>
    <t>Pre-tax Income</t>
  </si>
  <si>
    <t>Net Operating Loss (NOL)</t>
  </si>
  <si>
    <t>Cash Taxes</t>
  </si>
  <si>
    <t>Capex</t>
  </si>
  <si>
    <t>dWC</t>
  </si>
  <si>
    <t>dDebt</t>
  </si>
  <si>
    <t>FCF, 'Owners Earnings'</t>
  </si>
  <si>
    <t>FCFE</t>
  </si>
  <si>
    <t>FCFF</t>
  </si>
  <si>
    <t>Firm, Intrinsic Value</t>
  </si>
  <si>
    <t>Debt, Market Value</t>
  </si>
  <si>
    <t>Enterprise Value</t>
  </si>
  <si>
    <t>Cost of Capital, WACC</t>
  </si>
  <si>
    <t>ebitda</t>
  </si>
  <si>
    <t>capex</t>
  </si>
  <si>
    <t>dwc</t>
  </si>
  <si>
    <t>tax</t>
  </si>
  <si>
    <t>da</t>
  </si>
  <si>
    <t>debt</t>
  </si>
  <si>
    <t>interest</t>
  </si>
  <si>
    <t>cash</t>
  </si>
  <si>
    <t>nol</t>
  </si>
  <si>
    <t>noa</t>
  </si>
  <si>
    <t>fcfe</t>
  </si>
  <si>
    <t>fcff</t>
  </si>
  <si>
    <t>fcf</t>
  </si>
  <si>
    <t>income_pretax</t>
  </si>
  <si>
    <t>tax_cash</t>
  </si>
  <si>
    <t>income_taxable</t>
  </si>
  <si>
    <t>equity</t>
  </si>
  <si>
    <t>EV</t>
  </si>
  <si>
    <t>wacc</t>
  </si>
  <si>
    <t>firm</t>
  </si>
  <si>
    <t>value_per_share</t>
  </si>
  <si>
    <t>Cash</t>
  </si>
  <si>
    <t>Terminal FCFE</t>
  </si>
  <si>
    <t>Terminal Value</t>
  </si>
  <si>
    <t>Cash Generated</t>
  </si>
  <si>
    <t>shares</t>
  </si>
  <si>
    <t>price</t>
  </si>
  <si>
    <t>MnA</t>
  </si>
  <si>
    <t>cashBS</t>
  </si>
  <si>
    <t>Cash (on balance-sheet)</t>
  </si>
  <si>
    <t>Shares for DDM model</t>
  </si>
  <si>
    <t>Buyback in DDM model</t>
  </si>
  <si>
    <t>Dividend in DDM model</t>
  </si>
  <si>
    <t>IV per share DDM model</t>
  </si>
  <si>
    <t>dividend</t>
  </si>
  <si>
    <t>buybacks</t>
  </si>
  <si>
    <t>Price for DDM model</t>
  </si>
  <si>
    <t>Implied multiple for DDM model</t>
  </si>
  <si>
    <t>value_per_share_DDM</t>
  </si>
  <si>
    <t>FCF per share</t>
  </si>
  <si>
    <t>Stock-based compensation</t>
  </si>
  <si>
    <t>sbc</t>
  </si>
  <si>
    <t>Revenue</t>
  </si>
  <si>
    <t>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</si>
</sst>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-&quot;$&quot;* #,##0.00_-;\-&quot;$&quot;* #,##0.00_-;_-&quot;$&quot;* &quot;-&quot;??_-;_-@_-"/>
    <numFmt numFmtId="164" formatCode="yyyy\-mm\-dd"/>
    <numFmt numFmtId="165" formatCode="_-&quot;$&quot;* #,##0.0_-;\-&quot;$&quot;* #,##0.0_-;_-&quot;$&quot;* &quot;-&quot;??_-;_-@_-"/>
    <numFmt numFmtId="166" formatCode="&quot;$&quot;#,##0.0"/>
    <numFmt numFmtId="167" formatCode="0.0%"/>
    <numFmt numFmtId="168" formatCode="0.0"/>
    <numFmt numFmtId="169" formatCode="#,##0.0"/>
    <numFmt numFmtId="170" formatCode="_-&quot;$&quot;* #,##0.0_-;\-&quot;$&quot;* #,##0.0_-;_-&quot;$&quot;* &quot;-&quot;?_-;_-@_-"/>
  </numFmts>
  <fonts count="7"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Arial"/>
      <family val="2"/>
    </font>
    <font>
      <sz val="10"/>
      <color theme="0"/>
      <name val="Arial"/>
      <family val="2"/>
    </font>
    <font>
      <b/>
      <sz val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4" fillId="0" borderId="1">
      <alignment horizontal="center"/>
    </xf>
  </cellStyleXfs>
  <cellXfs count="22">
    <xf numFmtId="0" fontId="0" fillId="0" borderId="0" xfId="0"/>
    <xf numFmtId="0" fontId="1" fillId="0" borderId="0" xfId="0" applyFont="1"/>
    <xf numFmtId="0" fontId="2" fillId="0" borderId="0" xfId="0" applyFont="1"/>
    <xf numFmtId="14" fontId="3" fillId="0" borderId="0" xfId="0" applyNumberFormat="1" applyFont="1"/>
    <xf numFmtId="0" fontId="3" fillId="0" borderId="0" xfId="0" applyFont="1"/>
    <xf numFmtId="10" fontId="0" fillId="0" borderId="0" xfId="0" applyNumberFormat="1" applyProtection="1">
      <protection locked="0"/>
    </xf>
    <xf numFmtId="9" fontId="0" fillId="0" borderId="0" xfId="0" applyNumberFormat="1" applyProtection="1">
      <protection locked="0"/>
    </xf>
    <xf numFmtId="14" fontId="0" fillId="0" borderId="0" xfId="0" applyNumberFormat="1" applyProtection="1">
      <protection locked="0"/>
    </xf>
    <xf numFmtId="44" fontId="0" fillId="0" borderId="0" xfId="0" applyNumberFormat="1" applyProtection="1">
      <protection locked="0"/>
    </xf>
    <xf numFmtId="164" fontId="0" fillId="0" borderId="0" xfId="0" applyNumberFormat="1" applyProtection="1">
      <protection locked="0"/>
    </xf>
    <xf numFmtId="44" fontId="0" fillId="0" borderId="0" xfId="0" applyNumberFormat="1"/>
    <xf numFmtId="165" fontId="0" fillId="0" borderId="0" xfId="0" applyNumberFormat="1" applyProtection="1">
      <protection locked="0"/>
    </xf>
    <xf numFmtId="166" fontId="0" fillId="0" borderId="0" xfId="0" applyNumberFormat="1" applyProtection="1">
      <protection locked="0"/>
    </xf>
    <xf numFmtId="166" fontId="0" fillId="0" borderId="0" xfId="0" applyNumberFormat="1"/>
    <xf numFmtId="167" fontId="0" fillId="0" borderId="0" xfId="0" applyNumberFormat="1" applyProtection="1">
      <protection locked="0"/>
    </xf>
    <xf numFmtId="165" fontId="0" fillId="0" borderId="0" xfId="0" applyNumberFormat="1"/>
    <xf numFmtId="0" fontId="3" fillId="0" borderId="0" xfId="0" quotePrefix="1" applyFont="1"/>
    <xf numFmtId="168" fontId="0" fillId="0" borderId="0" xfId="0" applyNumberFormat="1"/>
    <xf numFmtId="169" fontId="0" fillId="0" borderId="0" xfId="0" applyNumberFormat="1" applyProtection="1">
      <protection locked="0"/>
    </xf>
    <xf numFmtId="0" fontId="5" fillId="0" borderId="0" xfId="0" applyFont="1"/>
    <xf numFmtId="170" fontId="0" fillId="0" borderId="0" xfId="0" applyNumberFormat="1"/>
    <xf numFmtId="0" fontId="6" fillId="0" borderId="0" xfId="0" applyFont="1"/>
  </cellXfs>
  <cellStyles count="2">
    <cellStyle name="Normal" xfId="0" builtinId="0"/>
    <cellStyle name="Pandas" xfId="1" xr:uid="{00000000-0005-0000-0000-000001000000}"/>
  </cellStyles>
  <dxfs count="9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F57"/>
  <sheetViews>
    <sheetView tabSelected="1" zoomScale="85" zoomScaleNormal="85" workbookViewId="0">
      <selection activeCell="B14" sqref="B14"/>
    </sheetView>
  </sheetViews>
  <sheetFormatPr defaultRowHeight="13.2"/>
  <cols>
    <col min="1" max="1" width="27.109375" bestFit="1" customWidth="1"/>
    <col min="2" max="7" width="10.77734375" customWidth="1"/>
    <col min="8" max="51" width="10.33203125" bestFit="1" customWidth="1"/>
  </cols>
  <sheetData>
    <row r="2" spans="1:2" ht="13.8">
      <c r="A2" s="4" t="s">
        <v>0</v>
      </c>
      <c r="B2" s="8"/>
    </row>
    <row r="3" spans="1:2" ht="13.8">
      <c r="A3" s="4" t="s">
        <v>1</v>
      </c>
      <c r="B3" s="9"/>
    </row>
    <row r="4" spans="1:2" ht="13.8">
      <c r="A4" s="4" t="s">
        <v>2</v>
      </c>
      <c r="B4" s="8"/>
    </row>
    <row r="5" spans="1:2">
      <c r="A5" s="1"/>
    </row>
    <row r="6" spans="1:2" ht="13.8" customHeight="1">
      <c r="A6" s="4" t="s">
        <v>3</v>
      </c>
      <c r="B6" s="14"/>
    </row>
    <row r="7" spans="1:2" ht="13.8" customHeight="1">
      <c r="A7" s="4" t="s">
        <v>4</v>
      </c>
      <c r="B7" s="14"/>
    </row>
    <row r="8" spans="1:2" ht="13.8" customHeight="1">
      <c r="A8" s="4" t="s">
        <v>5</v>
      </c>
      <c r="B8" s="14"/>
    </row>
    <row r="9" spans="1:2" ht="13.8" customHeight="1">
      <c r="A9" s="4" t="s">
        <v>6</v>
      </c>
      <c r="B9" s="14"/>
    </row>
    <row r="10" spans="1:2" ht="13.8" customHeight="1">
      <c r="A10" s="4"/>
      <c r="B10" s="6"/>
    </row>
    <row r="11" spans="1:2" ht="13.8" customHeight="1">
      <c r="A11" s="4" t="s">
        <v>50</v>
      </c>
      <c r="B11" s="15"/>
    </row>
    <row r="12" spans="1:2" ht="13.8" customHeight="1">
      <c r="A12" s="4" t="s">
        <v>48</v>
      </c>
      <c r="B12" s="15"/>
    </row>
    <row r="13" spans="1:2" ht="13.8" customHeight="1">
      <c r="A13" s="4" t="s">
        <v>49</v>
      </c>
      <c r="B13" s="15"/>
    </row>
    <row r="14" spans="1:2" ht="13.8" customHeight="1">
      <c r="A14" s="4" t="s">
        <v>7</v>
      </c>
      <c r="B14" s="15" t="e">
        <f>B44</f>
        <v>#N/A</v>
      </c>
    </row>
    <row r="15" spans="1:2" ht="13.8" customHeight="1">
      <c r="A15" s="4" t="s">
        <v>8</v>
      </c>
    </row>
    <row r="16" spans="1:2" ht="13.8" customHeight="1">
      <c r="A16" s="4" t="s">
        <v>9</v>
      </c>
      <c r="B16" s="13" t="e">
        <f>B47</f>
        <v>#N/A</v>
      </c>
    </row>
    <row r="17" spans="1:58" ht="13.8" customHeight="1">
      <c r="A17" s="4" t="s">
        <v>59</v>
      </c>
      <c r="B17" s="13"/>
    </row>
    <row r="18" spans="1:58" ht="13.8" customHeight="1">
      <c r="A18" s="2"/>
      <c r="B18" s="10"/>
    </row>
    <row r="19" spans="1:58" ht="13.8" customHeight="1">
      <c r="A19" s="4" t="s">
        <v>10</v>
      </c>
      <c r="B19" s="7" t="e">
        <f>VLOOKUP("date",'raw data'!$A$1:$AY$39,COLUMN(B18),FALSE)</f>
        <v>#N/A</v>
      </c>
      <c r="C19" s="7" t="e">
        <f>VLOOKUP("date",'raw data'!$A$1:$AY$39,COLUMN(C18),FALSE)</f>
        <v>#N/A</v>
      </c>
      <c r="D19" s="7" t="e">
        <f>VLOOKUP("date",'raw data'!$A$1:$AY$39,COLUMN(D18),FALSE)</f>
        <v>#N/A</v>
      </c>
      <c r="E19" s="7" t="e">
        <f>VLOOKUP("date",'raw data'!$A$1:$AY$39,COLUMN(E18),FALSE)</f>
        <v>#N/A</v>
      </c>
      <c r="F19" s="7" t="e">
        <f>VLOOKUP("date",'raw data'!$A$1:$AY$39,COLUMN(F18),FALSE)</f>
        <v>#N/A</v>
      </c>
      <c r="G19" s="7" t="e">
        <f>VLOOKUP("date",'raw data'!$A$1:$AY$39,COLUMN(G18),FALSE)</f>
        <v>#N/A</v>
      </c>
      <c r="H19" s="7" t="e">
        <f>VLOOKUP("date",'raw data'!$A$1:$AY$39,COLUMN(H18),FALSE)</f>
        <v>#N/A</v>
      </c>
      <c r="I19" s="7" t="e">
        <f>VLOOKUP("date",'raw data'!$A$1:$AY$39,COLUMN(I18),FALSE)</f>
        <v>#N/A</v>
      </c>
      <c r="J19" s="7" t="e">
        <f>VLOOKUP("date",'raw data'!$A$1:$AY$39,COLUMN(J18),FALSE)</f>
        <v>#N/A</v>
      </c>
      <c r="K19" s="7" t="e">
        <f>VLOOKUP("date",'raw data'!$A$1:$AY$39,COLUMN(K18),FALSE)</f>
        <v>#N/A</v>
      </c>
      <c r="L19" s="7" t="e">
        <f>VLOOKUP("date",'raw data'!$A$1:$AY$39,COLUMN(L18),FALSE)</f>
        <v>#N/A</v>
      </c>
      <c r="M19" s="7" t="e">
        <f>VLOOKUP("date",'raw data'!$A$1:$AY$39,COLUMN(M18),FALSE)</f>
        <v>#N/A</v>
      </c>
      <c r="N19" s="7" t="e">
        <f>VLOOKUP("date",'raw data'!$A$1:$AY$39,COLUMN(N18),FALSE)</f>
        <v>#N/A</v>
      </c>
      <c r="O19" s="7" t="e">
        <f>VLOOKUP("date",'raw data'!$A$1:$AY$39,COLUMN(O18),FALSE)</f>
        <v>#N/A</v>
      </c>
      <c r="P19" s="7" t="e">
        <f>VLOOKUP("date",'raw data'!$A$1:$AY$39,COLUMN(P18),FALSE)</f>
        <v>#N/A</v>
      </c>
      <c r="Q19" s="7" t="e">
        <f>VLOOKUP("date",'raw data'!$A$1:$AY$39,COLUMN(Q18),FALSE)</f>
        <v>#N/A</v>
      </c>
      <c r="R19" s="7" t="e">
        <f>VLOOKUP("date",'raw data'!$A$1:$AY$39,COLUMN(R18),FALSE)</f>
        <v>#N/A</v>
      </c>
      <c r="S19" s="7" t="e">
        <f>VLOOKUP("date",'raw data'!$A$1:$AY$39,COLUMN(S18),FALSE)</f>
        <v>#N/A</v>
      </c>
      <c r="T19" s="7" t="e">
        <f>VLOOKUP("date",'raw data'!$A$1:$AY$39,COLUMN(T18),FALSE)</f>
        <v>#N/A</v>
      </c>
      <c r="U19" s="7" t="e">
        <f>VLOOKUP("date",'raw data'!$A$1:$AY$39,COLUMN(U18),FALSE)</f>
        <v>#N/A</v>
      </c>
      <c r="V19" s="7" t="e">
        <f>VLOOKUP("date",'raw data'!$A$1:$AY$39,COLUMN(V18),FALSE)</f>
        <v>#N/A</v>
      </c>
      <c r="W19" s="7" t="e">
        <f>VLOOKUP("date",'raw data'!$A$1:$AY$39,COLUMN(W18),FALSE)</f>
        <v>#N/A</v>
      </c>
      <c r="X19" s="7" t="e">
        <f>VLOOKUP("date",'raw data'!$A$1:$AY$39,COLUMN(X18),FALSE)</f>
        <v>#N/A</v>
      </c>
      <c r="Y19" s="7" t="e">
        <f>VLOOKUP("date",'raw data'!$A$1:$AY$39,COLUMN(Y18),FALSE)</f>
        <v>#N/A</v>
      </c>
      <c r="Z19" s="7" t="e">
        <f>VLOOKUP("date",'raw data'!$A$1:$AY$39,COLUMN(Z18),FALSE)</f>
        <v>#N/A</v>
      </c>
      <c r="AA19" s="7" t="e">
        <f>VLOOKUP("date",'raw data'!$A$1:$AY$39,COLUMN(AA18),FALSE)</f>
        <v>#N/A</v>
      </c>
      <c r="AB19" s="7" t="e">
        <f>VLOOKUP("date",'raw data'!$A$1:$AY$39,COLUMN(AB18),FALSE)</f>
        <v>#N/A</v>
      </c>
      <c r="AC19" s="7" t="e">
        <f>VLOOKUP("date",'raw data'!$A$1:$AY$39,COLUMN(AC18),FALSE)</f>
        <v>#N/A</v>
      </c>
      <c r="AD19" s="7" t="e">
        <f>VLOOKUP("date",'raw data'!$A$1:$AY$39,COLUMN(AD18),FALSE)</f>
        <v>#N/A</v>
      </c>
      <c r="AE19" s="7" t="e">
        <f>VLOOKUP("date",'raw data'!$A$1:$AY$39,COLUMN(AE18),FALSE)</f>
        <v>#N/A</v>
      </c>
      <c r="AF19" s="7" t="e">
        <f>VLOOKUP("date",'raw data'!$A$1:$AY$39,COLUMN(AF18),FALSE)</f>
        <v>#N/A</v>
      </c>
      <c r="AG19" s="7" t="e">
        <f>VLOOKUP("date",'raw data'!$A$1:$AY$39,COLUMN(AG18),FALSE)</f>
        <v>#N/A</v>
      </c>
      <c r="AH19" s="7" t="e">
        <f>VLOOKUP("date",'raw data'!$A$1:$AY$39,COLUMN(AH18),FALSE)</f>
        <v>#N/A</v>
      </c>
      <c r="AI19" s="7" t="e">
        <f>VLOOKUP("date",'raw data'!$A$1:$AY$39,COLUMN(AI18),FALSE)</f>
        <v>#N/A</v>
      </c>
      <c r="AJ19" s="7" t="e">
        <f>VLOOKUP("date",'raw data'!$A$1:$AY$39,COLUMN(AJ18),FALSE)</f>
        <v>#N/A</v>
      </c>
      <c r="AK19" s="7" t="e">
        <f>VLOOKUP("date",'raw data'!$A$1:$AY$39,COLUMN(AK18),FALSE)</f>
        <v>#N/A</v>
      </c>
      <c r="AL19" s="7" t="e">
        <f>VLOOKUP("date",'raw data'!$A$1:$AY$39,COLUMN(AL18),FALSE)</f>
        <v>#N/A</v>
      </c>
      <c r="AM19" s="7" t="e">
        <f>VLOOKUP("date",'raw data'!$A$1:$AY$39,COLUMN(AM18),FALSE)</f>
        <v>#N/A</v>
      </c>
      <c r="AN19" s="7" t="e">
        <f>VLOOKUP("date",'raw data'!$A$1:$AY$39,COLUMN(AN18),FALSE)</f>
        <v>#N/A</v>
      </c>
      <c r="AO19" s="7" t="e">
        <f>VLOOKUP("date",'raw data'!$A$1:$AY$39,COLUMN(AO18),FALSE)</f>
        <v>#N/A</v>
      </c>
      <c r="AP19" s="7" t="e">
        <f>VLOOKUP("date",'raw data'!$A$1:$AY$39,COLUMN(AP18),FALSE)</f>
        <v>#N/A</v>
      </c>
      <c r="AQ19" s="7" t="e">
        <f>VLOOKUP("date",'raw data'!$A$1:$AY$39,COLUMN(AQ18),FALSE)</f>
        <v>#N/A</v>
      </c>
      <c r="AR19" s="7" t="e">
        <f>VLOOKUP("date",'raw data'!$A$1:$AY$39,COLUMN(AR18),FALSE)</f>
        <v>#N/A</v>
      </c>
      <c r="AS19" s="7" t="e">
        <f>VLOOKUP("date",'raw data'!$A$1:$AY$39,COLUMN(AS18),FALSE)</f>
        <v>#N/A</v>
      </c>
      <c r="AT19" s="7" t="e">
        <f>VLOOKUP("date",'raw data'!$A$1:$AY$39,COLUMN(AT18),FALSE)</f>
        <v>#N/A</v>
      </c>
      <c r="AU19" s="7" t="e">
        <f>VLOOKUP("date",'raw data'!$A$1:$AY$39,COLUMN(AU18),FALSE)</f>
        <v>#N/A</v>
      </c>
      <c r="AV19" s="7" t="e">
        <f>VLOOKUP("date",'raw data'!$A$1:$AY$39,COLUMN(AV18),FALSE)</f>
        <v>#N/A</v>
      </c>
      <c r="AW19" s="7" t="e">
        <f>VLOOKUP("date",'raw data'!$A$1:$AY$39,COLUMN(AW18),FALSE)</f>
        <v>#N/A</v>
      </c>
      <c r="AX19" s="7" t="e">
        <f>VLOOKUP("date",'raw data'!$A$1:$AY$39,COLUMN(AX18),FALSE)</f>
        <v>#N/A</v>
      </c>
      <c r="AY19" s="7" t="e">
        <f>VLOOKUP("date",'raw data'!$A$1:$AY$39,COLUMN(AY18),FALSE)</f>
        <v>#N/A</v>
      </c>
      <c r="AZ19" s="3"/>
      <c r="BA19" s="3"/>
      <c r="BB19" s="3"/>
      <c r="BC19" s="3"/>
      <c r="BD19" s="3"/>
      <c r="BE19" s="3"/>
      <c r="BF19" s="3"/>
    </row>
    <row r="20" spans="1:58" ht="13.8" customHeight="1">
      <c r="A20" s="4" t="s">
        <v>68</v>
      </c>
      <c r="B20" s="11" t="e">
        <f>VLOOKUP(keys!$A$31,'raw data'!$A$1:$AY$39,COLUMN(B19),FALSE)</f>
        <v>#N/A</v>
      </c>
      <c r="C20" s="11" t="e">
        <f>VLOOKUP(keys!$A$31,'raw data'!$A$1:$AY$39,COLUMN(C19),FALSE)</f>
        <v>#N/A</v>
      </c>
      <c r="D20" s="11" t="e">
        <f>VLOOKUP(keys!$A$31,'raw data'!$A$1:$AY$39,COLUMN(D19),FALSE)</f>
        <v>#N/A</v>
      </c>
      <c r="E20" s="11" t="e">
        <f>VLOOKUP(keys!$A$31,'raw data'!$A$1:$AY$39,COLUMN(E19),FALSE)</f>
        <v>#N/A</v>
      </c>
      <c r="F20" s="11" t="e">
        <f>VLOOKUP(keys!$A$31,'raw data'!$A$1:$AY$39,COLUMN(F19),FALSE)</f>
        <v>#N/A</v>
      </c>
      <c r="G20" s="11" t="e">
        <f>VLOOKUP(keys!$A$31,'raw data'!$A$1:$AY$39,COLUMN(G19),FALSE)</f>
        <v>#N/A</v>
      </c>
      <c r="H20" s="11" t="e">
        <f>VLOOKUP(keys!$A$31,'raw data'!$A$1:$AY$39,COLUMN(H19),FALSE)</f>
        <v>#N/A</v>
      </c>
      <c r="I20" s="11" t="e">
        <f>VLOOKUP(keys!$A$31,'raw data'!$A$1:$AY$39,COLUMN(I19),FALSE)</f>
        <v>#N/A</v>
      </c>
      <c r="J20" s="11" t="e">
        <f>VLOOKUP(keys!$A$31,'raw data'!$A$1:$AY$39,COLUMN(J19),FALSE)</f>
        <v>#N/A</v>
      </c>
      <c r="K20" s="11" t="e">
        <f>VLOOKUP(keys!$A$31,'raw data'!$A$1:$AY$39,COLUMN(K19),FALSE)</f>
        <v>#N/A</v>
      </c>
      <c r="L20" s="11" t="e">
        <f>VLOOKUP(keys!$A$31,'raw data'!$A$1:$AY$39,COLUMN(L19),FALSE)</f>
        <v>#N/A</v>
      </c>
      <c r="M20" s="11" t="e">
        <f>VLOOKUP(keys!$A$31,'raw data'!$A$1:$AY$39,COLUMN(M19),FALSE)</f>
        <v>#N/A</v>
      </c>
      <c r="N20" s="11" t="e">
        <f>VLOOKUP(keys!$A$31,'raw data'!$A$1:$AY$39,COLUMN(N19),FALSE)</f>
        <v>#N/A</v>
      </c>
      <c r="O20" s="11" t="e">
        <f>VLOOKUP(keys!$A$31,'raw data'!$A$1:$AY$39,COLUMN(O19),FALSE)</f>
        <v>#N/A</v>
      </c>
      <c r="P20" s="11" t="e">
        <f>VLOOKUP(keys!$A$31,'raw data'!$A$1:$AY$39,COLUMN(P19),FALSE)</f>
        <v>#N/A</v>
      </c>
      <c r="Q20" s="11" t="e">
        <f>VLOOKUP(keys!$A$31,'raw data'!$A$1:$AY$39,COLUMN(Q19),FALSE)</f>
        <v>#N/A</v>
      </c>
      <c r="R20" s="11" t="e">
        <f>VLOOKUP(keys!$A$31,'raw data'!$A$1:$AY$39,COLUMN(R19),FALSE)</f>
        <v>#N/A</v>
      </c>
      <c r="S20" s="11" t="e">
        <f>VLOOKUP(keys!$A$31,'raw data'!$A$1:$AY$39,COLUMN(S19),FALSE)</f>
        <v>#N/A</v>
      </c>
      <c r="T20" s="11" t="e">
        <f>VLOOKUP(keys!$A$31,'raw data'!$A$1:$AY$39,COLUMN(T19),FALSE)</f>
        <v>#N/A</v>
      </c>
      <c r="U20" s="11" t="e">
        <f>VLOOKUP(keys!$A$31,'raw data'!$A$1:$AY$39,COLUMN(U19),FALSE)</f>
        <v>#N/A</v>
      </c>
      <c r="V20" s="11" t="e">
        <f>VLOOKUP(keys!$A$31,'raw data'!$A$1:$AY$39,COLUMN(V19),FALSE)</f>
        <v>#N/A</v>
      </c>
      <c r="W20" s="11" t="e">
        <f>VLOOKUP(keys!$A$31,'raw data'!$A$1:$AY$39,COLUMN(W19),FALSE)</f>
        <v>#N/A</v>
      </c>
      <c r="X20" s="11" t="e">
        <f>VLOOKUP(keys!$A$31,'raw data'!$A$1:$AY$39,COLUMN(X19),FALSE)</f>
        <v>#N/A</v>
      </c>
      <c r="Y20" s="11" t="e">
        <f>VLOOKUP(keys!$A$31,'raw data'!$A$1:$AY$39,COLUMN(Y19),FALSE)</f>
        <v>#N/A</v>
      </c>
      <c r="Z20" s="11" t="e">
        <f>VLOOKUP(keys!$A$31,'raw data'!$A$1:$AY$39,COLUMN(Z19),FALSE)</f>
        <v>#N/A</v>
      </c>
      <c r="AA20" s="11" t="e">
        <f>VLOOKUP(keys!$A$31,'raw data'!$A$1:$AY$39,COLUMN(AA19),FALSE)</f>
        <v>#N/A</v>
      </c>
      <c r="AB20" s="11" t="e">
        <f>VLOOKUP(keys!$A$31,'raw data'!$A$1:$AY$39,COLUMN(AB19),FALSE)</f>
        <v>#N/A</v>
      </c>
      <c r="AC20" s="11" t="e">
        <f>VLOOKUP(keys!$A$31,'raw data'!$A$1:$AY$39,COLUMN(AC19),FALSE)</f>
        <v>#N/A</v>
      </c>
      <c r="AD20" s="11" t="e">
        <f>VLOOKUP(keys!$A$31,'raw data'!$A$1:$AY$39,COLUMN(AD19),FALSE)</f>
        <v>#N/A</v>
      </c>
      <c r="AE20" s="11" t="e">
        <f>VLOOKUP(keys!$A$31,'raw data'!$A$1:$AY$39,COLUMN(AE19),FALSE)</f>
        <v>#N/A</v>
      </c>
      <c r="AF20" s="11" t="e">
        <f>VLOOKUP(keys!$A$31,'raw data'!$A$1:$AY$39,COLUMN(AF19),FALSE)</f>
        <v>#N/A</v>
      </c>
      <c r="AG20" s="11" t="e">
        <f>VLOOKUP(keys!$A$31,'raw data'!$A$1:$AY$39,COLUMN(AG19),FALSE)</f>
        <v>#N/A</v>
      </c>
      <c r="AH20" s="11" t="e">
        <f>VLOOKUP(keys!$A$31,'raw data'!$A$1:$AY$39,COLUMN(AH19),FALSE)</f>
        <v>#N/A</v>
      </c>
      <c r="AI20" s="11" t="e">
        <f>VLOOKUP(keys!$A$31,'raw data'!$A$1:$AY$39,COLUMN(AI19),FALSE)</f>
        <v>#N/A</v>
      </c>
      <c r="AJ20" s="11" t="e">
        <f>VLOOKUP(keys!$A$31,'raw data'!$A$1:$AY$39,COLUMN(AJ19),FALSE)</f>
        <v>#N/A</v>
      </c>
      <c r="AK20" s="11" t="e">
        <f>VLOOKUP(keys!$A$31,'raw data'!$A$1:$AY$39,COLUMN(AK19),FALSE)</f>
        <v>#N/A</v>
      </c>
      <c r="AL20" s="11" t="e">
        <f>VLOOKUP(keys!$A$31,'raw data'!$A$1:$AY$39,COLUMN(AL19),FALSE)</f>
        <v>#N/A</v>
      </c>
      <c r="AM20" s="11" t="e">
        <f>VLOOKUP(keys!$A$31,'raw data'!$A$1:$AY$39,COLUMN(AM19),FALSE)</f>
        <v>#N/A</v>
      </c>
      <c r="AN20" s="11" t="e">
        <f>VLOOKUP(keys!$A$31,'raw data'!$A$1:$AY$39,COLUMN(AN19),FALSE)</f>
        <v>#N/A</v>
      </c>
      <c r="AO20" s="11" t="e">
        <f>VLOOKUP(keys!$A$31,'raw data'!$A$1:$AY$39,COLUMN(AO19),FALSE)</f>
        <v>#N/A</v>
      </c>
      <c r="AP20" s="11" t="e">
        <f>VLOOKUP(keys!$A$31,'raw data'!$A$1:$AY$39,COLUMN(AP19),FALSE)</f>
        <v>#N/A</v>
      </c>
      <c r="AQ20" s="11" t="e">
        <f>VLOOKUP(keys!$A$31,'raw data'!$A$1:$AY$39,COLUMN(AQ19),FALSE)</f>
        <v>#N/A</v>
      </c>
      <c r="AR20" s="11" t="e">
        <f>VLOOKUP(keys!$A$31,'raw data'!$A$1:$AY$39,COLUMN(AR19),FALSE)</f>
        <v>#N/A</v>
      </c>
      <c r="AS20" s="11" t="e">
        <f>VLOOKUP(keys!$A$31,'raw data'!$A$1:$AY$39,COLUMN(AS19),FALSE)</f>
        <v>#N/A</v>
      </c>
      <c r="AT20" s="11" t="e">
        <f>VLOOKUP(keys!$A$31,'raw data'!$A$1:$AY$39,COLUMN(AT19),FALSE)</f>
        <v>#N/A</v>
      </c>
      <c r="AU20" s="11" t="e">
        <f>VLOOKUP(keys!$A$31,'raw data'!$A$1:$AY$39,COLUMN(AU19),FALSE)</f>
        <v>#N/A</v>
      </c>
      <c r="AV20" s="11" t="e">
        <f>VLOOKUP(keys!$A$31,'raw data'!$A$1:$AY$39,COLUMN(AV19),FALSE)</f>
        <v>#N/A</v>
      </c>
      <c r="AW20" s="11" t="e">
        <f>VLOOKUP(keys!$A$31,'raw data'!$A$1:$AY$39,COLUMN(AW19),FALSE)</f>
        <v>#N/A</v>
      </c>
      <c r="AX20" s="11" t="e">
        <f>VLOOKUP(keys!$A$31,'raw data'!$A$1:$AY$39,COLUMN(AX19),FALSE)</f>
        <v>#N/A</v>
      </c>
      <c r="AY20" s="11" t="e">
        <f>VLOOKUP(keys!$A$31,'raw data'!$A$1:$AY$39,COLUMN(AY19),FALSE)</f>
        <v>#N/A</v>
      </c>
    </row>
    <row r="21" spans="1:58" s="19" customFormat="1" ht="13.8" customHeight="1">
      <c r="A21" s="4" t="s">
        <v>11</v>
      </c>
      <c r="B21" s="11" t="e">
        <f>VLOOKUP(keys!$A$1,'raw data'!$A$1:$AY$39,COLUMN(B19),FALSE)</f>
        <v>#N/A</v>
      </c>
      <c r="C21" s="11" t="e">
        <f>VLOOKUP(keys!$A$1,'raw data'!$A$1:$AY$39,COLUMN(C19),FALSE)</f>
        <v>#N/A</v>
      </c>
      <c r="D21" s="11" t="e">
        <f>VLOOKUP(keys!$A$1,'raw data'!$A$1:$AY$39,COLUMN(D19),FALSE)</f>
        <v>#N/A</v>
      </c>
      <c r="E21" s="11" t="e">
        <f>VLOOKUP(keys!$A$1,'raw data'!$A$1:$AY$39,COLUMN(E19),FALSE)</f>
        <v>#N/A</v>
      </c>
      <c r="F21" s="11" t="e">
        <f>VLOOKUP(keys!$A$1,'raw data'!$A$1:$AY$39,COLUMN(F19),FALSE)</f>
        <v>#N/A</v>
      </c>
      <c r="G21" s="11" t="e">
        <f>VLOOKUP(keys!$A$1,'raw data'!$A$1:$AY$39,COLUMN(G19),FALSE)</f>
        <v>#N/A</v>
      </c>
      <c r="H21" s="11" t="e">
        <f>VLOOKUP(keys!$A$1,'raw data'!$A$1:$AY$39,COLUMN(H19),FALSE)</f>
        <v>#N/A</v>
      </c>
      <c r="I21" s="11" t="e">
        <f>VLOOKUP(keys!$A$1,'raw data'!$A$1:$AY$39,COLUMN(I19),FALSE)</f>
        <v>#N/A</v>
      </c>
      <c r="J21" s="11" t="e">
        <f>VLOOKUP(keys!$A$1,'raw data'!$A$1:$AY$39,COLUMN(J19),FALSE)</f>
        <v>#N/A</v>
      </c>
      <c r="K21" s="11" t="e">
        <f>VLOOKUP(keys!$A$1,'raw data'!$A$1:$AY$39,COLUMN(K19),FALSE)</f>
        <v>#N/A</v>
      </c>
      <c r="L21" s="11" t="e">
        <f>VLOOKUP(keys!$A$1,'raw data'!$A$1:$AY$39,COLUMN(L19),FALSE)</f>
        <v>#N/A</v>
      </c>
      <c r="M21" s="11" t="e">
        <f>VLOOKUP(keys!$A$1,'raw data'!$A$1:$AY$39,COLUMN(M19),FALSE)</f>
        <v>#N/A</v>
      </c>
      <c r="N21" s="11" t="e">
        <f>VLOOKUP(keys!$A$1,'raw data'!$A$1:$AY$39,COLUMN(N19),FALSE)</f>
        <v>#N/A</v>
      </c>
      <c r="O21" s="11" t="e">
        <f>VLOOKUP(keys!$A$1,'raw data'!$A$1:$AY$39,COLUMN(O19),FALSE)</f>
        <v>#N/A</v>
      </c>
      <c r="P21" s="11" t="e">
        <f>VLOOKUP(keys!$A$1,'raw data'!$A$1:$AY$39,COLUMN(P19),FALSE)</f>
        <v>#N/A</v>
      </c>
      <c r="Q21" s="11" t="e">
        <f>VLOOKUP(keys!$A$1,'raw data'!$A$1:$AY$39,COLUMN(Q19),FALSE)</f>
        <v>#N/A</v>
      </c>
      <c r="R21" s="11" t="e">
        <f>VLOOKUP(keys!$A$1,'raw data'!$A$1:$AY$39,COLUMN(R19),FALSE)</f>
        <v>#N/A</v>
      </c>
      <c r="S21" s="11" t="e">
        <f>VLOOKUP(keys!$A$1,'raw data'!$A$1:$AY$39,COLUMN(S19),FALSE)</f>
        <v>#N/A</v>
      </c>
      <c r="T21" s="11" t="e">
        <f>VLOOKUP(keys!$A$1,'raw data'!$A$1:$AY$39,COLUMN(T19),FALSE)</f>
        <v>#N/A</v>
      </c>
      <c r="U21" s="11" t="e">
        <f>VLOOKUP(keys!$A$1,'raw data'!$A$1:$AY$39,COLUMN(U19),FALSE)</f>
        <v>#N/A</v>
      </c>
      <c r="V21" s="11" t="e">
        <f>VLOOKUP(keys!$A$1,'raw data'!$A$1:$AY$39,COLUMN(V19),FALSE)</f>
        <v>#N/A</v>
      </c>
      <c r="W21" s="11" t="e">
        <f>VLOOKUP(keys!$A$1,'raw data'!$A$1:$AY$39,COLUMN(W19),FALSE)</f>
        <v>#N/A</v>
      </c>
      <c r="X21" s="11" t="e">
        <f>VLOOKUP(keys!$A$1,'raw data'!$A$1:$AY$39,COLUMN(X19),FALSE)</f>
        <v>#N/A</v>
      </c>
      <c r="Y21" s="11" t="e">
        <f>VLOOKUP(keys!$A$1,'raw data'!$A$1:$AY$39,COLUMN(Y19),FALSE)</f>
        <v>#N/A</v>
      </c>
      <c r="Z21" s="11" t="e">
        <f>VLOOKUP(keys!$A$1,'raw data'!$A$1:$AY$39,COLUMN(Z19),FALSE)</f>
        <v>#N/A</v>
      </c>
      <c r="AA21" s="11" t="e">
        <f>VLOOKUP(keys!$A$1,'raw data'!$A$1:$AY$39,COLUMN(AA19),FALSE)</f>
        <v>#N/A</v>
      </c>
      <c r="AB21" s="11" t="e">
        <f>VLOOKUP(keys!$A$1,'raw data'!$A$1:$AY$39,COLUMN(AB19),FALSE)</f>
        <v>#N/A</v>
      </c>
      <c r="AC21" s="11" t="e">
        <f>VLOOKUP(keys!$A$1,'raw data'!$A$1:$AY$39,COLUMN(AC19),FALSE)</f>
        <v>#N/A</v>
      </c>
      <c r="AD21" s="11" t="e">
        <f>VLOOKUP(keys!$A$1,'raw data'!$A$1:$AY$39,COLUMN(AD19),FALSE)</f>
        <v>#N/A</v>
      </c>
      <c r="AE21" s="11" t="e">
        <f>VLOOKUP(keys!$A$1,'raw data'!$A$1:$AY$39,COLUMN(AE19),FALSE)</f>
        <v>#N/A</v>
      </c>
      <c r="AF21" s="11" t="e">
        <f>VLOOKUP(keys!$A$1,'raw data'!$A$1:$AY$39,COLUMN(AF19),FALSE)</f>
        <v>#N/A</v>
      </c>
      <c r="AG21" s="11" t="e">
        <f>VLOOKUP(keys!$A$1,'raw data'!$A$1:$AY$39,COLUMN(AG19),FALSE)</f>
        <v>#N/A</v>
      </c>
      <c r="AH21" s="11" t="e">
        <f>VLOOKUP(keys!$A$1,'raw data'!$A$1:$AY$39,COLUMN(AH19),FALSE)</f>
        <v>#N/A</v>
      </c>
      <c r="AI21" s="11" t="e">
        <f>VLOOKUP(keys!$A$1,'raw data'!$A$1:$AY$39,COLUMN(AI19),FALSE)</f>
        <v>#N/A</v>
      </c>
      <c r="AJ21" s="11" t="e">
        <f>VLOOKUP(keys!$A$1,'raw data'!$A$1:$AY$39,COLUMN(AJ19),FALSE)</f>
        <v>#N/A</v>
      </c>
      <c r="AK21" s="11" t="e">
        <f>VLOOKUP(keys!$A$1,'raw data'!$A$1:$AY$39,COLUMN(AK19),FALSE)</f>
        <v>#N/A</v>
      </c>
      <c r="AL21" s="11" t="e">
        <f>VLOOKUP(keys!$A$1,'raw data'!$A$1:$AY$39,COLUMN(AL19),FALSE)</f>
        <v>#N/A</v>
      </c>
      <c r="AM21" s="11" t="e">
        <f>VLOOKUP(keys!$A$1,'raw data'!$A$1:$AY$39,COLUMN(AM19),FALSE)</f>
        <v>#N/A</v>
      </c>
      <c r="AN21" s="11" t="e">
        <f>VLOOKUP(keys!$A$1,'raw data'!$A$1:$AY$39,COLUMN(AN19),FALSE)</f>
        <v>#N/A</v>
      </c>
      <c r="AO21" s="11" t="e">
        <f>VLOOKUP(keys!$A$1,'raw data'!$A$1:$AY$39,COLUMN(AO19),FALSE)</f>
        <v>#N/A</v>
      </c>
      <c r="AP21" s="11" t="e">
        <f>VLOOKUP(keys!$A$1,'raw data'!$A$1:$AY$39,COLUMN(AP19),FALSE)</f>
        <v>#N/A</v>
      </c>
      <c r="AQ21" s="11" t="e">
        <f>VLOOKUP(keys!$A$1,'raw data'!$A$1:$AY$39,COLUMN(AQ19),FALSE)</f>
        <v>#N/A</v>
      </c>
      <c r="AR21" s="11" t="e">
        <f>VLOOKUP(keys!$A$1,'raw data'!$A$1:$AY$39,COLUMN(AR19),FALSE)</f>
        <v>#N/A</v>
      </c>
      <c r="AS21" s="11" t="e">
        <f>VLOOKUP(keys!$A$1,'raw data'!$A$1:$AY$39,COLUMN(AS19),FALSE)</f>
        <v>#N/A</v>
      </c>
      <c r="AT21" s="11" t="e">
        <f>VLOOKUP(keys!$A$1,'raw data'!$A$1:$AY$39,COLUMN(AT19),FALSE)</f>
        <v>#N/A</v>
      </c>
      <c r="AU21" s="11" t="e">
        <f>VLOOKUP(keys!$A$1,'raw data'!$A$1:$AY$39,COLUMN(AU19),FALSE)</f>
        <v>#N/A</v>
      </c>
      <c r="AV21" s="11" t="e">
        <f>VLOOKUP(keys!$A$1,'raw data'!$A$1:$AY$39,COLUMN(AV19),FALSE)</f>
        <v>#N/A</v>
      </c>
      <c r="AW21" s="11" t="e">
        <f>VLOOKUP(keys!$A$1,'raw data'!$A$1:$AY$39,COLUMN(AW19),FALSE)</f>
        <v>#N/A</v>
      </c>
      <c r="AX21" s="11" t="e">
        <f>VLOOKUP(keys!$A$1,'raw data'!$A$1:$AY$39,COLUMN(AX19),FALSE)</f>
        <v>#N/A</v>
      </c>
      <c r="AY21" s="11" t="e">
        <f>VLOOKUP(keys!$A$1,'raw data'!$A$1:$AY$39,COLUMN(AY19),FALSE)</f>
        <v>#N/A</v>
      </c>
    </row>
    <row r="22" spans="1:58" ht="13.8" customHeight="1">
      <c r="A22" s="21" t="s">
        <v>66</v>
      </c>
      <c r="B22" s="11" t="e">
        <f>VLOOKUP(keys!$A$30,'raw data'!$A$1:$AY$39,COLUMN(B21),FALSE)</f>
        <v>#N/A</v>
      </c>
      <c r="C22" s="11" t="e">
        <f>VLOOKUP(keys!$A$30,'raw data'!$A$1:$AY$39,COLUMN(C21),FALSE)</f>
        <v>#N/A</v>
      </c>
      <c r="D22" s="11" t="e">
        <f>VLOOKUP(keys!$A$30,'raw data'!$A$1:$AY$39,COLUMN(D21),FALSE)</f>
        <v>#N/A</v>
      </c>
      <c r="E22" s="11" t="e">
        <f>VLOOKUP(keys!$A$30,'raw data'!$A$1:$AY$39,COLUMN(E21),FALSE)</f>
        <v>#N/A</v>
      </c>
      <c r="F22" s="11" t="e">
        <f>VLOOKUP(keys!$A$30,'raw data'!$A$1:$AY$39,COLUMN(F21),FALSE)</f>
        <v>#N/A</v>
      </c>
      <c r="G22" s="11" t="e">
        <f>VLOOKUP(keys!$A$30,'raw data'!$A$1:$AY$39,COLUMN(G21),FALSE)</f>
        <v>#N/A</v>
      </c>
      <c r="H22" s="11" t="e">
        <f>VLOOKUP(keys!$A$30,'raw data'!$A$1:$AY$39,COLUMN(H21),FALSE)</f>
        <v>#N/A</v>
      </c>
      <c r="I22" s="11" t="e">
        <f>VLOOKUP(keys!$A$30,'raw data'!$A$1:$AY$39,COLUMN(I21),FALSE)</f>
        <v>#N/A</v>
      </c>
      <c r="J22" s="11" t="e">
        <f>VLOOKUP(keys!$A$30,'raw data'!$A$1:$AY$39,COLUMN(J21),FALSE)</f>
        <v>#N/A</v>
      </c>
      <c r="K22" s="11" t="e">
        <f>VLOOKUP(keys!$A$30,'raw data'!$A$1:$AY$39,COLUMN(K21),FALSE)</f>
        <v>#N/A</v>
      </c>
      <c r="L22" s="11" t="e">
        <f>VLOOKUP(keys!$A$30,'raw data'!$A$1:$AY$39,COLUMN(L21),FALSE)</f>
        <v>#N/A</v>
      </c>
      <c r="M22" s="11" t="e">
        <f>VLOOKUP(keys!$A$30,'raw data'!$A$1:$AY$39,COLUMN(M21),FALSE)</f>
        <v>#N/A</v>
      </c>
      <c r="N22" s="11" t="e">
        <f>VLOOKUP(keys!$A$30,'raw data'!$A$1:$AY$39,COLUMN(N21),FALSE)</f>
        <v>#N/A</v>
      </c>
      <c r="O22" s="11" t="e">
        <f>VLOOKUP(keys!$A$30,'raw data'!$A$1:$AY$39,COLUMN(O21),FALSE)</f>
        <v>#N/A</v>
      </c>
      <c r="P22" s="11" t="e">
        <f>VLOOKUP(keys!$A$30,'raw data'!$A$1:$AY$39,COLUMN(P21),FALSE)</f>
        <v>#N/A</v>
      </c>
      <c r="Q22" s="11" t="e">
        <f>VLOOKUP(keys!$A$30,'raw data'!$A$1:$AY$39,COLUMN(Q21),FALSE)</f>
        <v>#N/A</v>
      </c>
      <c r="R22" s="11" t="e">
        <f>VLOOKUP(keys!$A$30,'raw data'!$A$1:$AY$39,COLUMN(R21),FALSE)</f>
        <v>#N/A</v>
      </c>
      <c r="S22" s="11" t="e">
        <f>VLOOKUP(keys!$A$30,'raw data'!$A$1:$AY$39,COLUMN(S21),FALSE)</f>
        <v>#N/A</v>
      </c>
      <c r="T22" s="11" t="e">
        <f>VLOOKUP(keys!$A$30,'raw data'!$A$1:$AY$39,COLUMN(T21),FALSE)</f>
        <v>#N/A</v>
      </c>
      <c r="U22" s="11" t="e">
        <f>VLOOKUP(keys!$A$30,'raw data'!$A$1:$AY$39,COLUMN(U21),FALSE)</f>
        <v>#N/A</v>
      </c>
      <c r="V22" s="11" t="e">
        <f>VLOOKUP(keys!$A$30,'raw data'!$A$1:$AY$39,COLUMN(V21),FALSE)</f>
        <v>#N/A</v>
      </c>
      <c r="W22" s="11" t="e">
        <f>VLOOKUP(keys!$A$30,'raw data'!$A$1:$AY$39,COLUMN(W21),FALSE)</f>
        <v>#N/A</v>
      </c>
      <c r="X22" s="11" t="e">
        <f>VLOOKUP(keys!$A$30,'raw data'!$A$1:$AY$39,COLUMN(X21),FALSE)</f>
        <v>#N/A</v>
      </c>
      <c r="Y22" s="11" t="e">
        <f>VLOOKUP(keys!$A$30,'raw data'!$A$1:$AY$39,COLUMN(Y21),FALSE)</f>
        <v>#N/A</v>
      </c>
      <c r="Z22" s="11" t="e">
        <f>VLOOKUP(keys!$A$30,'raw data'!$A$1:$AY$39,COLUMN(Z21),FALSE)</f>
        <v>#N/A</v>
      </c>
      <c r="AA22" s="11" t="e">
        <f>VLOOKUP(keys!$A$30,'raw data'!$A$1:$AY$39,COLUMN(AA21),FALSE)</f>
        <v>#N/A</v>
      </c>
      <c r="AB22" s="11" t="e">
        <f>VLOOKUP(keys!$A$30,'raw data'!$A$1:$AY$39,COLUMN(AB21),FALSE)</f>
        <v>#N/A</v>
      </c>
      <c r="AC22" s="11" t="e">
        <f>VLOOKUP(keys!$A$30,'raw data'!$A$1:$AY$39,COLUMN(AC21),FALSE)</f>
        <v>#N/A</v>
      </c>
      <c r="AD22" s="11" t="e">
        <f>VLOOKUP(keys!$A$30,'raw data'!$A$1:$AY$39,COLUMN(AD21),FALSE)</f>
        <v>#N/A</v>
      </c>
      <c r="AE22" s="11" t="e">
        <f>VLOOKUP(keys!$A$30,'raw data'!$A$1:$AY$39,COLUMN(AE21),FALSE)</f>
        <v>#N/A</v>
      </c>
      <c r="AF22" s="11" t="e">
        <f>VLOOKUP(keys!$A$30,'raw data'!$A$1:$AY$39,COLUMN(AF21),FALSE)</f>
        <v>#N/A</v>
      </c>
      <c r="AG22" s="11" t="e">
        <f>VLOOKUP(keys!$A$30,'raw data'!$A$1:$AY$39,COLUMN(AG21),FALSE)</f>
        <v>#N/A</v>
      </c>
      <c r="AH22" s="11" t="e">
        <f>VLOOKUP(keys!$A$30,'raw data'!$A$1:$AY$39,COLUMN(AH21),FALSE)</f>
        <v>#N/A</v>
      </c>
      <c r="AI22" s="11" t="e">
        <f>VLOOKUP(keys!$A$30,'raw data'!$A$1:$AY$39,COLUMN(AI21),FALSE)</f>
        <v>#N/A</v>
      </c>
      <c r="AJ22" s="11" t="e">
        <f>VLOOKUP(keys!$A$30,'raw data'!$A$1:$AY$39,COLUMN(AJ21),FALSE)</f>
        <v>#N/A</v>
      </c>
      <c r="AK22" s="11" t="e">
        <f>VLOOKUP(keys!$A$30,'raw data'!$A$1:$AY$39,COLUMN(AK21),FALSE)</f>
        <v>#N/A</v>
      </c>
      <c r="AL22" s="11" t="e">
        <f>VLOOKUP(keys!$A$30,'raw data'!$A$1:$AY$39,COLUMN(AL21),FALSE)</f>
        <v>#N/A</v>
      </c>
      <c r="AM22" s="11" t="e">
        <f>VLOOKUP(keys!$A$30,'raw data'!$A$1:$AY$39,COLUMN(AM21),FALSE)</f>
        <v>#N/A</v>
      </c>
      <c r="AN22" s="11" t="e">
        <f>VLOOKUP(keys!$A$30,'raw data'!$A$1:$AY$39,COLUMN(AN21),FALSE)</f>
        <v>#N/A</v>
      </c>
      <c r="AO22" s="11" t="e">
        <f>VLOOKUP(keys!$A$30,'raw data'!$A$1:$AY$39,COLUMN(AO21),FALSE)</f>
        <v>#N/A</v>
      </c>
      <c r="AP22" s="11" t="e">
        <f>VLOOKUP(keys!$A$30,'raw data'!$A$1:$AY$39,COLUMN(AP21),FALSE)</f>
        <v>#N/A</v>
      </c>
      <c r="AQ22" s="11" t="e">
        <f>VLOOKUP(keys!$A$30,'raw data'!$A$1:$AY$39,COLUMN(AQ21),FALSE)</f>
        <v>#N/A</v>
      </c>
      <c r="AR22" s="11" t="e">
        <f>VLOOKUP(keys!$A$30,'raw data'!$A$1:$AY$39,COLUMN(AR21),FALSE)</f>
        <v>#N/A</v>
      </c>
      <c r="AS22" s="11" t="e">
        <f>VLOOKUP(keys!$A$30,'raw data'!$A$1:$AY$39,COLUMN(AS21),FALSE)</f>
        <v>#N/A</v>
      </c>
      <c r="AT22" s="11" t="e">
        <f>VLOOKUP(keys!$A$30,'raw data'!$A$1:$AY$39,COLUMN(AT21),FALSE)</f>
        <v>#N/A</v>
      </c>
      <c r="AU22" s="11" t="e">
        <f>VLOOKUP(keys!$A$30,'raw data'!$A$1:$AY$39,COLUMN(AU21),FALSE)</f>
        <v>#N/A</v>
      </c>
      <c r="AV22" s="11" t="e">
        <f>VLOOKUP(keys!$A$30,'raw data'!$A$1:$AY$39,COLUMN(AV21),FALSE)</f>
        <v>#N/A</v>
      </c>
      <c r="AW22" s="11" t="e">
        <f>VLOOKUP(keys!$A$30,'raw data'!$A$1:$AY$39,COLUMN(AW21),FALSE)</f>
        <v>#N/A</v>
      </c>
      <c r="AX22" s="11" t="e">
        <f>VLOOKUP(keys!$A$30,'raw data'!$A$1:$AY$39,COLUMN(AX21),FALSE)</f>
        <v>#N/A</v>
      </c>
      <c r="AY22" s="11" t="e">
        <f>VLOOKUP(keys!$A$30,'raw data'!$A$1:$AY$39,COLUMN(AY21),FALSE)</f>
        <v>#N/A</v>
      </c>
    </row>
    <row r="23" spans="1:58" ht="13.8" customHeight="1">
      <c r="A23" s="4" t="s">
        <v>12</v>
      </c>
      <c r="B23" s="11" t="e">
        <f>VLOOKUP(keys!$A$7,'raw data'!$A$1:$AY$39,COLUMN(B22),FALSE)</f>
        <v>#N/A</v>
      </c>
      <c r="C23" s="11" t="e">
        <f>VLOOKUP(keys!$A$7,'raw data'!$A$1:$AY$39,COLUMN(C22),FALSE)</f>
        <v>#N/A</v>
      </c>
      <c r="D23" s="11" t="e">
        <f>VLOOKUP(keys!$A$7,'raw data'!$A$1:$AY$39,COLUMN(D22),FALSE)</f>
        <v>#N/A</v>
      </c>
      <c r="E23" s="11" t="e">
        <f>VLOOKUP(keys!$A$7,'raw data'!$A$1:$AY$39,COLUMN(E22),FALSE)</f>
        <v>#N/A</v>
      </c>
      <c r="F23" s="11" t="e">
        <f>VLOOKUP(keys!$A$7,'raw data'!$A$1:$AY$39,COLUMN(F22),FALSE)</f>
        <v>#N/A</v>
      </c>
      <c r="G23" s="11" t="e">
        <f>VLOOKUP(keys!$A$7,'raw data'!$A$1:$AY$39,COLUMN(G22),FALSE)</f>
        <v>#N/A</v>
      </c>
      <c r="H23" s="11" t="e">
        <f>VLOOKUP(keys!$A$7,'raw data'!$A$1:$AY$39,COLUMN(H22),FALSE)</f>
        <v>#N/A</v>
      </c>
      <c r="I23" s="11" t="e">
        <f>VLOOKUP(keys!$A$7,'raw data'!$A$1:$AY$39,COLUMN(I22),FALSE)</f>
        <v>#N/A</v>
      </c>
      <c r="J23" s="11" t="e">
        <f>VLOOKUP(keys!$A$7,'raw data'!$A$1:$AY$39,COLUMN(J22),FALSE)</f>
        <v>#N/A</v>
      </c>
      <c r="K23" s="11" t="e">
        <f>VLOOKUP(keys!$A$7,'raw data'!$A$1:$AY$39,COLUMN(K22),FALSE)</f>
        <v>#N/A</v>
      </c>
      <c r="L23" s="11" t="e">
        <f>VLOOKUP(keys!$A$7,'raw data'!$A$1:$AY$39,COLUMN(L22),FALSE)</f>
        <v>#N/A</v>
      </c>
      <c r="M23" s="11" t="e">
        <f>VLOOKUP(keys!$A$7,'raw data'!$A$1:$AY$39,COLUMN(M22),FALSE)</f>
        <v>#N/A</v>
      </c>
      <c r="N23" s="11" t="e">
        <f>VLOOKUP(keys!$A$7,'raw data'!$A$1:$AY$39,COLUMN(N22),FALSE)</f>
        <v>#N/A</v>
      </c>
      <c r="O23" s="11" t="e">
        <f>VLOOKUP(keys!$A$7,'raw data'!$A$1:$AY$39,COLUMN(O22),FALSE)</f>
        <v>#N/A</v>
      </c>
      <c r="P23" s="11" t="e">
        <f>VLOOKUP(keys!$A$7,'raw data'!$A$1:$AY$39,COLUMN(P22),FALSE)</f>
        <v>#N/A</v>
      </c>
      <c r="Q23" s="11" t="e">
        <f>VLOOKUP(keys!$A$7,'raw data'!$A$1:$AY$39,COLUMN(Q22),FALSE)</f>
        <v>#N/A</v>
      </c>
      <c r="R23" s="11" t="e">
        <f>VLOOKUP(keys!$A$7,'raw data'!$A$1:$AY$39,COLUMN(R22),FALSE)</f>
        <v>#N/A</v>
      </c>
      <c r="S23" s="11" t="e">
        <f>VLOOKUP(keys!$A$7,'raw data'!$A$1:$AY$39,COLUMN(S22),FALSE)</f>
        <v>#N/A</v>
      </c>
      <c r="T23" s="11" t="e">
        <f>VLOOKUP(keys!$A$7,'raw data'!$A$1:$AY$39,COLUMN(T22),FALSE)</f>
        <v>#N/A</v>
      </c>
      <c r="U23" s="11" t="e">
        <f>VLOOKUP(keys!$A$7,'raw data'!$A$1:$AY$39,COLUMN(U22),FALSE)</f>
        <v>#N/A</v>
      </c>
      <c r="V23" s="11" t="e">
        <f>VLOOKUP(keys!$A$7,'raw data'!$A$1:$AY$39,COLUMN(V22),FALSE)</f>
        <v>#N/A</v>
      </c>
      <c r="W23" s="11" t="e">
        <f>VLOOKUP(keys!$A$7,'raw data'!$A$1:$AY$39,COLUMN(W22),FALSE)</f>
        <v>#N/A</v>
      </c>
      <c r="X23" s="11" t="e">
        <f>VLOOKUP(keys!$A$7,'raw data'!$A$1:$AY$39,COLUMN(X22),FALSE)</f>
        <v>#N/A</v>
      </c>
      <c r="Y23" s="11" t="e">
        <f>VLOOKUP(keys!$A$7,'raw data'!$A$1:$AY$39,COLUMN(Y22),FALSE)</f>
        <v>#N/A</v>
      </c>
      <c r="Z23" s="11" t="e">
        <f>VLOOKUP(keys!$A$7,'raw data'!$A$1:$AY$39,COLUMN(Z22),FALSE)</f>
        <v>#N/A</v>
      </c>
      <c r="AA23" s="11" t="e">
        <f>VLOOKUP(keys!$A$7,'raw data'!$A$1:$AY$39,COLUMN(AA22),FALSE)</f>
        <v>#N/A</v>
      </c>
      <c r="AB23" s="11" t="e">
        <f>VLOOKUP(keys!$A$7,'raw data'!$A$1:$AY$39,COLUMN(AB22),FALSE)</f>
        <v>#N/A</v>
      </c>
      <c r="AC23" s="11" t="e">
        <f>VLOOKUP(keys!$A$7,'raw data'!$A$1:$AY$39,COLUMN(AC22),FALSE)</f>
        <v>#N/A</v>
      </c>
      <c r="AD23" s="11" t="e">
        <f>VLOOKUP(keys!$A$7,'raw data'!$A$1:$AY$39,COLUMN(AD22),FALSE)</f>
        <v>#N/A</v>
      </c>
      <c r="AE23" s="11" t="e">
        <f>VLOOKUP(keys!$A$7,'raw data'!$A$1:$AY$39,COLUMN(AE22),FALSE)</f>
        <v>#N/A</v>
      </c>
      <c r="AF23" s="11" t="e">
        <f>VLOOKUP(keys!$A$7,'raw data'!$A$1:$AY$39,COLUMN(AF22),FALSE)</f>
        <v>#N/A</v>
      </c>
      <c r="AG23" s="11" t="e">
        <f>VLOOKUP(keys!$A$7,'raw data'!$A$1:$AY$39,COLUMN(AG22),FALSE)</f>
        <v>#N/A</v>
      </c>
      <c r="AH23" s="11" t="e">
        <f>VLOOKUP(keys!$A$7,'raw data'!$A$1:$AY$39,COLUMN(AH22),FALSE)</f>
        <v>#N/A</v>
      </c>
      <c r="AI23" s="11" t="e">
        <f>VLOOKUP(keys!$A$7,'raw data'!$A$1:$AY$39,COLUMN(AI22),FALSE)</f>
        <v>#N/A</v>
      </c>
      <c r="AJ23" s="11" t="e">
        <f>VLOOKUP(keys!$A$7,'raw data'!$A$1:$AY$39,COLUMN(AJ22),FALSE)</f>
        <v>#N/A</v>
      </c>
      <c r="AK23" s="11" t="e">
        <f>VLOOKUP(keys!$A$7,'raw data'!$A$1:$AY$39,COLUMN(AK22),FALSE)</f>
        <v>#N/A</v>
      </c>
      <c r="AL23" s="11" t="e">
        <f>VLOOKUP(keys!$A$7,'raw data'!$A$1:$AY$39,COLUMN(AL22),FALSE)</f>
        <v>#N/A</v>
      </c>
      <c r="AM23" s="11" t="e">
        <f>VLOOKUP(keys!$A$7,'raw data'!$A$1:$AY$39,COLUMN(AM22),FALSE)</f>
        <v>#N/A</v>
      </c>
      <c r="AN23" s="11" t="e">
        <f>VLOOKUP(keys!$A$7,'raw data'!$A$1:$AY$39,COLUMN(AN22),FALSE)</f>
        <v>#N/A</v>
      </c>
      <c r="AO23" s="11" t="e">
        <f>VLOOKUP(keys!$A$7,'raw data'!$A$1:$AY$39,COLUMN(AO22),FALSE)</f>
        <v>#N/A</v>
      </c>
      <c r="AP23" s="11" t="e">
        <f>VLOOKUP(keys!$A$7,'raw data'!$A$1:$AY$39,COLUMN(AP22),FALSE)</f>
        <v>#N/A</v>
      </c>
      <c r="AQ23" s="11" t="e">
        <f>VLOOKUP(keys!$A$7,'raw data'!$A$1:$AY$39,COLUMN(AQ22),FALSE)</f>
        <v>#N/A</v>
      </c>
      <c r="AR23" s="11" t="e">
        <f>VLOOKUP(keys!$A$7,'raw data'!$A$1:$AY$39,COLUMN(AR22),FALSE)</f>
        <v>#N/A</v>
      </c>
      <c r="AS23" s="11" t="e">
        <f>VLOOKUP(keys!$A$7,'raw data'!$A$1:$AY$39,COLUMN(AS22),FALSE)</f>
        <v>#N/A</v>
      </c>
      <c r="AT23" s="11" t="e">
        <f>VLOOKUP(keys!$A$7,'raw data'!$A$1:$AY$39,COLUMN(AT22),FALSE)</f>
        <v>#N/A</v>
      </c>
      <c r="AU23" s="11" t="e">
        <f>VLOOKUP(keys!$A$7,'raw data'!$A$1:$AY$39,COLUMN(AU22),FALSE)</f>
        <v>#N/A</v>
      </c>
      <c r="AV23" s="11" t="e">
        <f>VLOOKUP(keys!$A$7,'raw data'!$A$1:$AY$39,COLUMN(AV22),FALSE)</f>
        <v>#N/A</v>
      </c>
      <c r="AW23" s="11" t="e">
        <f>VLOOKUP(keys!$A$7,'raw data'!$A$1:$AY$39,COLUMN(AW22),FALSE)</f>
        <v>#N/A</v>
      </c>
      <c r="AX23" s="11" t="e">
        <f>VLOOKUP(keys!$A$7,'raw data'!$A$1:$AY$39,COLUMN(AX22),FALSE)</f>
        <v>#N/A</v>
      </c>
      <c r="AY23" s="11" t="e">
        <f>VLOOKUP(keys!$A$7,'raw data'!$A$1:$AY$39,COLUMN(AY22),FALSE)</f>
        <v>#N/A</v>
      </c>
    </row>
    <row r="24" spans="1:58" ht="13.8" customHeight="1">
      <c r="A24" s="4" t="s">
        <v>13</v>
      </c>
      <c r="B24" s="11" t="e">
        <f>VLOOKUP(keys!$A$14,'raw data'!$A$1:$AY$39,COLUMN(B23),FALSE)</f>
        <v>#N/A</v>
      </c>
      <c r="C24" s="11" t="e">
        <f>VLOOKUP(keys!$A$14,'raw data'!$A$1:$AY$39,COLUMN(C23),FALSE)</f>
        <v>#N/A</v>
      </c>
      <c r="D24" s="11" t="e">
        <f>VLOOKUP(keys!$A$14,'raw data'!$A$1:$AY$39,COLUMN(D23),FALSE)</f>
        <v>#N/A</v>
      </c>
      <c r="E24" s="11" t="e">
        <f>VLOOKUP(keys!$A$14,'raw data'!$A$1:$AY$39,COLUMN(E23),FALSE)</f>
        <v>#N/A</v>
      </c>
      <c r="F24" s="11" t="e">
        <f>VLOOKUP(keys!$A$14,'raw data'!$A$1:$AY$39,COLUMN(F23),FALSE)</f>
        <v>#N/A</v>
      </c>
      <c r="G24" s="11" t="e">
        <f>VLOOKUP(keys!$A$14,'raw data'!$A$1:$AY$39,COLUMN(G23),FALSE)</f>
        <v>#N/A</v>
      </c>
      <c r="H24" s="11" t="e">
        <f>VLOOKUP(keys!$A$14,'raw data'!$A$1:$AY$39,COLUMN(H23),FALSE)</f>
        <v>#N/A</v>
      </c>
      <c r="I24" s="11" t="e">
        <f>VLOOKUP(keys!$A$14,'raw data'!$A$1:$AY$39,COLUMN(I23),FALSE)</f>
        <v>#N/A</v>
      </c>
      <c r="J24" s="11" t="e">
        <f>VLOOKUP(keys!$A$14,'raw data'!$A$1:$AY$39,COLUMN(J23),FALSE)</f>
        <v>#N/A</v>
      </c>
      <c r="K24" s="11" t="e">
        <f>VLOOKUP(keys!$A$14,'raw data'!$A$1:$AY$39,COLUMN(K23),FALSE)</f>
        <v>#N/A</v>
      </c>
      <c r="L24" s="11" t="e">
        <f>VLOOKUP(keys!$A$14,'raw data'!$A$1:$AY$39,COLUMN(L23),FALSE)</f>
        <v>#N/A</v>
      </c>
      <c r="M24" s="11" t="e">
        <f>VLOOKUP(keys!$A$14,'raw data'!$A$1:$AY$39,COLUMN(M23),FALSE)</f>
        <v>#N/A</v>
      </c>
      <c r="N24" s="11" t="e">
        <f>VLOOKUP(keys!$A$14,'raw data'!$A$1:$AY$39,COLUMN(N23),FALSE)</f>
        <v>#N/A</v>
      </c>
      <c r="O24" s="11" t="e">
        <f>VLOOKUP(keys!$A$14,'raw data'!$A$1:$AY$39,COLUMN(O23),FALSE)</f>
        <v>#N/A</v>
      </c>
      <c r="P24" s="11" t="e">
        <f>VLOOKUP(keys!$A$14,'raw data'!$A$1:$AY$39,COLUMN(P23),FALSE)</f>
        <v>#N/A</v>
      </c>
      <c r="Q24" s="11" t="e">
        <f>VLOOKUP(keys!$A$14,'raw data'!$A$1:$AY$39,COLUMN(Q23),FALSE)</f>
        <v>#N/A</v>
      </c>
      <c r="R24" s="11" t="e">
        <f>VLOOKUP(keys!$A$14,'raw data'!$A$1:$AY$39,COLUMN(R23),FALSE)</f>
        <v>#N/A</v>
      </c>
      <c r="S24" s="11" t="e">
        <f>VLOOKUP(keys!$A$14,'raw data'!$A$1:$AY$39,COLUMN(S23),FALSE)</f>
        <v>#N/A</v>
      </c>
      <c r="T24" s="11" t="e">
        <f>VLOOKUP(keys!$A$14,'raw data'!$A$1:$AY$39,COLUMN(T23),FALSE)</f>
        <v>#N/A</v>
      </c>
      <c r="U24" s="11" t="e">
        <f>VLOOKUP(keys!$A$14,'raw data'!$A$1:$AY$39,COLUMN(U23),FALSE)</f>
        <v>#N/A</v>
      </c>
      <c r="V24" s="11" t="e">
        <f>VLOOKUP(keys!$A$14,'raw data'!$A$1:$AY$39,COLUMN(V23),FALSE)</f>
        <v>#N/A</v>
      </c>
      <c r="W24" s="11" t="e">
        <f>VLOOKUP(keys!$A$14,'raw data'!$A$1:$AY$39,COLUMN(W23),FALSE)</f>
        <v>#N/A</v>
      </c>
      <c r="X24" s="11" t="e">
        <f>VLOOKUP(keys!$A$14,'raw data'!$A$1:$AY$39,COLUMN(X23),FALSE)</f>
        <v>#N/A</v>
      </c>
      <c r="Y24" s="11" t="e">
        <f>VLOOKUP(keys!$A$14,'raw data'!$A$1:$AY$39,COLUMN(Y23),FALSE)</f>
        <v>#N/A</v>
      </c>
      <c r="Z24" s="11" t="e">
        <f>VLOOKUP(keys!$A$14,'raw data'!$A$1:$AY$39,COLUMN(Z23),FALSE)</f>
        <v>#N/A</v>
      </c>
      <c r="AA24" s="11" t="e">
        <f>VLOOKUP(keys!$A$14,'raw data'!$A$1:$AY$39,COLUMN(AA23),FALSE)</f>
        <v>#N/A</v>
      </c>
      <c r="AB24" s="11" t="e">
        <f>VLOOKUP(keys!$A$14,'raw data'!$A$1:$AY$39,COLUMN(AB23),FALSE)</f>
        <v>#N/A</v>
      </c>
      <c r="AC24" s="11" t="e">
        <f>VLOOKUP(keys!$A$14,'raw data'!$A$1:$AY$39,COLUMN(AC23),FALSE)</f>
        <v>#N/A</v>
      </c>
      <c r="AD24" s="11" t="e">
        <f>VLOOKUP(keys!$A$14,'raw data'!$A$1:$AY$39,COLUMN(AD23),FALSE)</f>
        <v>#N/A</v>
      </c>
      <c r="AE24" s="11" t="e">
        <f>VLOOKUP(keys!$A$14,'raw data'!$A$1:$AY$39,COLUMN(AE23),FALSE)</f>
        <v>#N/A</v>
      </c>
      <c r="AF24" s="11" t="e">
        <f>VLOOKUP(keys!$A$14,'raw data'!$A$1:$AY$39,COLUMN(AF23),FALSE)</f>
        <v>#N/A</v>
      </c>
      <c r="AG24" s="11" t="e">
        <f>VLOOKUP(keys!$A$14,'raw data'!$A$1:$AY$39,COLUMN(AG23),FALSE)</f>
        <v>#N/A</v>
      </c>
      <c r="AH24" s="11" t="e">
        <f>VLOOKUP(keys!$A$14,'raw data'!$A$1:$AY$39,COLUMN(AH23),FALSE)</f>
        <v>#N/A</v>
      </c>
      <c r="AI24" s="11" t="e">
        <f>VLOOKUP(keys!$A$14,'raw data'!$A$1:$AY$39,COLUMN(AI23),FALSE)</f>
        <v>#N/A</v>
      </c>
      <c r="AJ24" s="11" t="e">
        <f>VLOOKUP(keys!$A$14,'raw data'!$A$1:$AY$39,COLUMN(AJ23),FALSE)</f>
        <v>#N/A</v>
      </c>
      <c r="AK24" s="11" t="e">
        <f>VLOOKUP(keys!$A$14,'raw data'!$A$1:$AY$39,COLUMN(AK23),FALSE)</f>
        <v>#N/A</v>
      </c>
      <c r="AL24" s="11" t="e">
        <f>VLOOKUP(keys!$A$14,'raw data'!$A$1:$AY$39,COLUMN(AL23),FALSE)</f>
        <v>#N/A</v>
      </c>
      <c r="AM24" s="11" t="e">
        <f>VLOOKUP(keys!$A$14,'raw data'!$A$1:$AY$39,COLUMN(AM23),FALSE)</f>
        <v>#N/A</v>
      </c>
      <c r="AN24" s="11" t="e">
        <f>VLOOKUP(keys!$A$14,'raw data'!$A$1:$AY$39,COLUMN(AN23),FALSE)</f>
        <v>#N/A</v>
      </c>
      <c r="AO24" s="11" t="e">
        <f>VLOOKUP(keys!$A$14,'raw data'!$A$1:$AY$39,COLUMN(AO23),FALSE)</f>
        <v>#N/A</v>
      </c>
      <c r="AP24" s="11" t="e">
        <f>VLOOKUP(keys!$A$14,'raw data'!$A$1:$AY$39,COLUMN(AP23),FALSE)</f>
        <v>#N/A</v>
      </c>
      <c r="AQ24" s="11" t="e">
        <f>VLOOKUP(keys!$A$14,'raw data'!$A$1:$AY$39,COLUMN(AQ23),FALSE)</f>
        <v>#N/A</v>
      </c>
      <c r="AR24" s="11" t="e">
        <f>VLOOKUP(keys!$A$14,'raw data'!$A$1:$AY$39,COLUMN(AR23),FALSE)</f>
        <v>#N/A</v>
      </c>
      <c r="AS24" s="11" t="e">
        <f>VLOOKUP(keys!$A$14,'raw data'!$A$1:$AY$39,COLUMN(AS23),FALSE)</f>
        <v>#N/A</v>
      </c>
      <c r="AT24" s="11" t="e">
        <f>VLOOKUP(keys!$A$14,'raw data'!$A$1:$AY$39,COLUMN(AT23),FALSE)</f>
        <v>#N/A</v>
      </c>
      <c r="AU24" s="11" t="e">
        <f>VLOOKUP(keys!$A$14,'raw data'!$A$1:$AY$39,COLUMN(AU23),FALSE)</f>
        <v>#N/A</v>
      </c>
      <c r="AV24" s="11" t="e">
        <f>VLOOKUP(keys!$A$14,'raw data'!$A$1:$AY$39,COLUMN(AV23),FALSE)</f>
        <v>#N/A</v>
      </c>
      <c r="AW24" s="11" t="e">
        <f>VLOOKUP(keys!$A$14,'raw data'!$A$1:$AY$39,COLUMN(AW23),FALSE)</f>
        <v>#N/A</v>
      </c>
      <c r="AX24" s="11" t="e">
        <f>VLOOKUP(keys!$A$14,'raw data'!$A$1:$AY$39,COLUMN(AX23),FALSE)</f>
        <v>#N/A</v>
      </c>
      <c r="AY24" s="11" t="e">
        <f>VLOOKUP(keys!$A$14,'raw data'!$A$1:$AY$39,COLUMN(AY23),FALSE)</f>
        <v>#N/A</v>
      </c>
    </row>
    <row r="25" spans="1:58" ht="13.8" customHeight="1">
      <c r="A25" s="4" t="s">
        <v>14</v>
      </c>
      <c r="B25" s="11" t="e">
        <f>VLOOKUP(keys!$A$9,'raw data'!$A$1:$AY$39,COLUMN(B24),FALSE)</f>
        <v>#N/A</v>
      </c>
      <c r="C25" s="11" t="e">
        <f>VLOOKUP(keys!$A$9,'raw data'!$A$1:$AY$39,COLUMN(C24),FALSE)</f>
        <v>#N/A</v>
      </c>
      <c r="D25" s="11" t="e">
        <f>VLOOKUP(keys!$A$9,'raw data'!$A$1:$AY$39,COLUMN(D24),FALSE)</f>
        <v>#N/A</v>
      </c>
      <c r="E25" s="11" t="e">
        <f>VLOOKUP(keys!$A$9,'raw data'!$A$1:$AY$39,COLUMN(E24),FALSE)</f>
        <v>#N/A</v>
      </c>
      <c r="F25" s="11" t="e">
        <f>VLOOKUP(keys!$A$9,'raw data'!$A$1:$AY$39,COLUMN(F24),FALSE)</f>
        <v>#N/A</v>
      </c>
      <c r="G25" s="11" t="e">
        <f>VLOOKUP(keys!$A$9,'raw data'!$A$1:$AY$39,COLUMN(G24),FALSE)</f>
        <v>#N/A</v>
      </c>
      <c r="H25" s="11" t="e">
        <f>VLOOKUP(keys!$A$9,'raw data'!$A$1:$AY$39,COLUMN(H24),FALSE)</f>
        <v>#N/A</v>
      </c>
      <c r="I25" s="11" t="e">
        <f>VLOOKUP(keys!$A$9,'raw data'!$A$1:$AY$39,COLUMN(I24),FALSE)</f>
        <v>#N/A</v>
      </c>
      <c r="J25" s="11" t="e">
        <f>VLOOKUP(keys!$A$9,'raw data'!$A$1:$AY$39,COLUMN(J24),FALSE)</f>
        <v>#N/A</v>
      </c>
      <c r="K25" s="11" t="e">
        <f>VLOOKUP(keys!$A$9,'raw data'!$A$1:$AY$39,COLUMN(K24),FALSE)</f>
        <v>#N/A</v>
      </c>
      <c r="L25" s="11" t="e">
        <f>VLOOKUP(keys!$A$9,'raw data'!$A$1:$AY$39,COLUMN(L24),FALSE)</f>
        <v>#N/A</v>
      </c>
      <c r="M25" s="11" t="e">
        <f>VLOOKUP(keys!$A$9,'raw data'!$A$1:$AY$39,COLUMN(M24),FALSE)</f>
        <v>#N/A</v>
      </c>
      <c r="N25" s="11" t="e">
        <f>VLOOKUP(keys!$A$9,'raw data'!$A$1:$AY$39,COLUMN(N24),FALSE)</f>
        <v>#N/A</v>
      </c>
      <c r="O25" s="11" t="e">
        <f>VLOOKUP(keys!$A$9,'raw data'!$A$1:$AY$39,COLUMN(O24),FALSE)</f>
        <v>#N/A</v>
      </c>
      <c r="P25" s="11" t="e">
        <f>VLOOKUP(keys!$A$9,'raw data'!$A$1:$AY$39,COLUMN(P24),FALSE)</f>
        <v>#N/A</v>
      </c>
      <c r="Q25" s="11" t="e">
        <f>VLOOKUP(keys!$A$9,'raw data'!$A$1:$AY$39,COLUMN(Q24),FALSE)</f>
        <v>#N/A</v>
      </c>
      <c r="R25" s="11" t="e">
        <f>VLOOKUP(keys!$A$9,'raw data'!$A$1:$AY$39,COLUMN(R24),FALSE)</f>
        <v>#N/A</v>
      </c>
      <c r="S25" s="11" t="e">
        <f>VLOOKUP(keys!$A$9,'raw data'!$A$1:$AY$39,COLUMN(S24),FALSE)</f>
        <v>#N/A</v>
      </c>
      <c r="T25" s="11" t="e">
        <f>VLOOKUP(keys!$A$9,'raw data'!$A$1:$AY$39,COLUMN(T24),FALSE)</f>
        <v>#N/A</v>
      </c>
      <c r="U25" s="11" t="e">
        <f>VLOOKUP(keys!$A$9,'raw data'!$A$1:$AY$39,COLUMN(U24),FALSE)</f>
        <v>#N/A</v>
      </c>
      <c r="V25" s="11" t="e">
        <f>VLOOKUP(keys!$A$9,'raw data'!$A$1:$AY$39,COLUMN(V24),FALSE)</f>
        <v>#N/A</v>
      </c>
      <c r="W25" s="11" t="e">
        <f>VLOOKUP(keys!$A$9,'raw data'!$A$1:$AY$39,COLUMN(W24),FALSE)</f>
        <v>#N/A</v>
      </c>
      <c r="X25" s="11" t="e">
        <f>VLOOKUP(keys!$A$9,'raw data'!$A$1:$AY$39,COLUMN(X24),FALSE)</f>
        <v>#N/A</v>
      </c>
      <c r="Y25" s="11" t="e">
        <f>VLOOKUP(keys!$A$9,'raw data'!$A$1:$AY$39,COLUMN(Y24),FALSE)</f>
        <v>#N/A</v>
      </c>
      <c r="Z25" s="11" t="e">
        <f>VLOOKUP(keys!$A$9,'raw data'!$A$1:$AY$39,COLUMN(Z24),FALSE)</f>
        <v>#N/A</v>
      </c>
      <c r="AA25" s="11" t="e">
        <f>VLOOKUP(keys!$A$9,'raw data'!$A$1:$AY$39,COLUMN(AA24),FALSE)</f>
        <v>#N/A</v>
      </c>
      <c r="AB25" s="11" t="e">
        <f>VLOOKUP(keys!$A$9,'raw data'!$A$1:$AY$39,COLUMN(AB24),FALSE)</f>
        <v>#N/A</v>
      </c>
      <c r="AC25" s="11" t="e">
        <f>VLOOKUP(keys!$A$9,'raw data'!$A$1:$AY$39,COLUMN(AC24),FALSE)</f>
        <v>#N/A</v>
      </c>
      <c r="AD25" s="11" t="e">
        <f>VLOOKUP(keys!$A$9,'raw data'!$A$1:$AY$39,COLUMN(AD24),FALSE)</f>
        <v>#N/A</v>
      </c>
      <c r="AE25" s="11" t="e">
        <f>VLOOKUP(keys!$A$9,'raw data'!$A$1:$AY$39,COLUMN(AE24),FALSE)</f>
        <v>#N/A</v>
      </c>
      <c r="AF25" s="11" t="e">
        <f>VLOOKUP(keys!$A$9,'raw data'!$A$1:$AY$39,COLUMN(AF24),FALSE)</f>
        <v>#N/A</v>
      </c>
      <c r="AG25" s="11" t="e">
        <f>VLOOKUP(keys!$A$9,'raw data'!$A$1:$AY$39,COLUMN(AG24),FALSE)</f>
        <v>#N/A</v>
      </c>
      <c r="AH25" s="11" t="e">
        <f>VLOOKUP(keys!$A$9,'raw data'!$A$1:$AY$39,COLUMN(AH24),FALSE)</f>
        <v>#N/A</v>
      </c>
      <c r="AI25" s="11" t="e">
        <f>VLOOKUP(keys!$A$9,'raw data'!$A$1:$AY$39,COLUMN(AI24),FALSE)</f>
        <v>#N/A</v>
      </c>
      <c r="AJ25" s="11" t="e">
        <f>VLOOKUP(keys!$A$9,'raw data'!$A$1:$AY$39,COLUMN(AJ24),FALSE)</f>
        <v>#N/A</v>
      </c>
      <c r="AK25" s="11" t="e">
        <f>VLOOKUP(keys!$A$9,'raw data'!$A$1:$AY$39,COLUMN(AK24),FALSE)</f>
        <v>#N/A</v>
      </c>
      <c r="AL25" s="11" t="e">
        <f>VLOOKUP(keys!$A$9,'raw data'!$A$1:$AY$39,COLUMN(AL24),FALSE)</f>
        <v>#N/A</v>
      </c>
      <c r="AM25" s="11" t="e">
        <f>VLOOKUP(keys!$A$9,'raw data'!$A$1:$AY$39,COLUMN(AM24),FALSE)</f>
        <v>#N/A</v>
      </c>
      <c r="AN25" s="11" t="e">
        <f>VLOOKUP(keys!$A$9,'raw data'!$A$1:$AY$39,COLUMN(AN24),FALSE)</f>
        <v>#N/A</v>
      </c>
      <c r="AO25" s="11" t="e">
        <f>VLOOKUP(keys!$A$9,'raw data'!$A$1:$AY$39,COLUMN(AO24),FALSE)</f>
        <v>#N/A</v>
      </c>
      <c r="AP25" s="11" t="e">
        <f>VLOOKUP(keys!$A$9,'raw data'!$A$1:$AY$39,COLUMN(AP24),FALSE)</f>
        <v>#N/A</v>
      </c>
      <c r="AQ25" s="11" t="e">
        <f>VLOOKUP(keys!$A$9,'raw data'!$A$1:$AY$39,COLUMN(AQ24),FALSE)</f>
        <v>#N/A</v>
      </c>
      <c r="AR25" s="11" t="e">
        <f>VLOOKUP(keys!$A$9,'raw data'!$A$1:$AY$39,COLUMN(AR24),FALSE)</f>
        <v>#N/A</v>
      </c>
      <c r="AS25" s="11" t="e">
        <f>VLOOKUP(keys!$A$9,'raw data'!$A$1:$AY$39,COLUMN(AS24),FALSE)</f>
        <v>#N/A</v>
      </c>
      <c r="AT25" s="11" t="e">
        <f>VLOOKUP(keys!$A$9,'raw data'!$A$1:$AY$39,COLUMN(AT24),FALSE)</f>
        <v>#N/A</v>
      </c>
      <c r="AU25" s="11" t="e">
        <f>VLOOKUP(keys!$A$9,'raw data'!$A$1:$AY$39,COLUMN(AU24),FALSE)</f>
        <v>#N/A</v>
      </c>
      <c r="AV25" s="11" t="e">
        <f>VLOOKUP(keys!$A$9,'raw data'!$A$1:$AY$39,COLUMN(AV24),FALSE)</f>
        <v>#N/A</v>
      </c>
      <c r="AW25" s="11" t="e">
        <f>VLOOKUP(keys!$A$9,'raw data'!$A$1:$AY$39,COLUMN(AW24),FALSE)</f>
        <v>#N/A</v>
      </c>
      <c r="AX25" s="11" t="e">
        <f>VLOOKUP(keys!$A$9,'raw data'!$A$1:$AY$39,COLUMN(AX24),FALSE)</f>
        <v>#N/A</v>
      </c>
      <c r="AY25" s="11" t="e">
        <f>VLOOKUP(keys!$A$9,'raw data'!$A$1:$AY$39,COLUMN(AY24),FALSE)</f>
        <v>#N/A</v>
      </c>
    </row>
    <row r="26" spans="1:58" ht="13.8" customHeight="1">
      <c r="A26" s="4" t="s">
        <v>15</v>
      </c>
      <c r="B26" s="11" t="e">
        <f>VLOOKUP(keys!$A$16,'raw data'!$A$1:$AY$39,COLUMN(B25),FALSE)</f>
        <v>#N/A</v>
      </c>
      <c r="C26" s="11" t="e">
        <f>VLOOKUP(keys!$A$16,'raw data'!$A$1:$AY$39,COLUMN(C25),FALSE)</f>
        <v>#N/A</v>
      </c>
      <c r="D26" s="11" t="e">
        <f>VLOOKUP(keys!$A$16,'raw data'!$A$1:$AY$39,COLUMN(D25),FALSE)</f>
        <v>#N/A</v>
      </c>
      <c r="E26" s="11" t="e">
        <f>VLOOKUP(keys!$A$16,'raw data'!$A$1:$AY$39,COLUMN(E25),FALSE)</f>
        <v>#N/A</v>
      </c>
      <c r="F26" s="11" t="e">
        <f>VLOOKUP(keys!$A$16,'raw data'!$A$1:$AY$39,COLUMN(F25),FALSE)</f>
        <v>#N/A</v>
      </c>
      <c r="G26" s="11" t="e">
        <f>VLOOKUP(keys!$A$16,'raw data'!$A$1:$AY$39,COLUMN(G25),FALSE)</f>
        <v>#N/A</v>
      </c>
      <c r="H26" s="11" t="e">
        <f>VLOOKUP(keys!$A$16,'raw data'!$A$1:$AY$39,COLUMN(H25),FALSE)</f>
        <v>#N/A</v>
      </c>
      <c r="I26" s="11" t="e">
        <f>VLOOKUP(keys!$A$16,'raw data'!$A$1:$AY$39,COLUMN(I25),FALSE)</f>
        <v>#N/A</v>
      </c>
      <c r="J26" s="11" t="e">
        <f>VLOOKUP(keys!$A$16,'raw data'!$A$1:$AY$39,COLUMN(J25),FALSE)</f>
        <v>#N/A</v>
      </c>
      <c r="K26" s="11" t="e">
        <f>VLOOKUP(keys!$A$16,'raw data'!$A$1:$AY$39,COLUMN(K25),FALSE)</f>
        <v>#N/A</v>
      </c>
      <c r="L26" s="11" t="e">
        <f>VLOOKUP(keys!$A$16,'raw data'!$A$1:$AY$39,COLUMN(L25),FALSE)</f>
        <v>#N/A</v>
      </c>
      <c r="M26" s="11" t="e">
        <f>VLOOKUP(keys!$A$16,'raw data'!$A$1:$AY$39,COLUMN(M25),FALSE)</f>
        <v>#N/A</v>
      </c>
      <c r="N26" s="11" t="e">
        <f>VLOOKUP(keys!$A$16,'raw data'!$A$1:$AY$39,COLUMN(N25),FALSE)</f>
        <v>#N/A</v>
      </c>
      <c r="O26" s="11" t="e">
        <f>VLOOKUP(keys!$A$16,'raw data'!$A$1:$AY$39,COLUMN(O25),FALSE)</f>
        <v>#N/A</v>
      </c>
      <c r="P26" s="11" t="e">
        <f>VLOOKUP(keys!$A$16,'raw data'!$A$1:$AY$39,COLUMN(P25),FALSE)</f>
        <v>#N/A</v>
      </c>
      <c r="Q26" s="11" t="e">
        <f>VLOOKUP(keys!$A$16,'raw data'!$A$1:$AY$39,COLUMN(Q25),FALSE)</f>
        <v>#N/A</v>
      </c>
      <c r="R26" s="11" t="e">
        <f>VLOOKUP(keys!$A$16,'raw data'!$A$1:$AY$39,COLUMN(R25),FALSE)</f>
        <v>#N/A</v>
      </c>
      <c r="S26" s="11" t="e">
        <f>VLOOKUP(keys!$A$16,'raw data'!$A$1:$AY$39,COLUMN(S25),FALSE)</f>
        <v>#N/A</v>
      </c>
      <c r="T26" s="11" t="e">
        <f>VLOOKUP(keys!$A$16,'raw data'!$A$1:$AY$39,COLUMN(T25),FALSE)</f>
        <v>#N/A</v>
      </c>
      <c r="U26" s="11" t="e">
        <f>VLOOKUP(keys!$A$16,'raw data'!$A$1:$AY$39,COLUMN(U25),FALSE)</f>
        <v>#N/A</v>
      </c>
      <c r="V26" s="11" t="e">
        <f>VLOOKUP(keys!$A$16,'raw data'!$A$1:$AY$39,COLUMN(V25),FALSE)</f>
        <v>#N/A</v>
      </c>
      <c r="W26" s="11" t="e">
        <f>VLOOKUP(keys!$A$16,'raw data'!$A$1:$AY$39,COLUMN(W25),FALSE)</f>
        <v>#N/A</v>
      </c>
      <c r="X26" s="11" t="e">
        <f>VLOOKUP(keys!$A$16,'raw data'!$A$1:$AY$39,COLUMN(X25),FALSE)</f>
        <v>#N/A</v>
      </c>
      <c r="Y26" s="11" t="e">
        <f>VLOOKUP(keys!$A$16,'raw data'!$A$1:$AY$39,COLUMN(Y25),FALSE)</f>
        <v>#N/A</v>
      </c>
      <c r="Z26" s="11" t="e">
        <f>VLOOKUP(keys!$A$16,'raw data'!$A$1:$AY$39,COLUMN(Z25),FALSE)</f>
        <v>#N/A</v>
      </c>
      <c r="AA26" s="11" t="e">
        <f>VLOOKUP(keys!$A$16,'raw data'!$A$1:$AY$39,COLUMN(AA25),FALSE)</f>
        <v>#N/A</v>
      </c>
      <c r="AB26" s="11" t="e">
        <f>VLOOKUP(keys!$A$16,'raw data'!$A$1:$AY$39,COLUMN(AB25),FALSE)</f>
        <v>#N/A</v>
      </c>
      <c r="AC26" s="11" t="e">
        <f>VLOOKUP(keys!$A$16,'raw data'!$A$1:$AY$39,COLUMN(AC25),FALSE)</f>
        <v>#N/A</v>
      </c>
      <c r="AD26" s="11" t="e">
        <f>VLOOKUP(keys!$A$16,'raw data'!$A$1:$AY$39,COLUMN(AD25),FALSE)</f>
        <v>#N/A</v>
      </c>
      <c r="AE26" s="11" t="e">
        <f>VLOOKUP(keys!$A$16,'raw data'!$A$1:$AY$39,COLUMN(AE25),FALSE)</f>
        <v>#N/A</v>
      </c>
      <c r="AF26" s="11" t="e">
        <f>VLOOKUP(keys!$A$16,'raw data'!$A$1:$AY$39,COLUMN(AF25),FALSE)</f>
        <v>#N/A</v>
      </c>
      <c r="AG26" s="11" t="e">
        <f>VLOOKUP(keys!$A$16,'raw data'!$A$1:$AY$39,COLUMN(AG25),FALSE)</f>
        <v>#N/A</v>
      </c>
      <c r="AH26" s="11" t="e">
        <f>VLOOKUP(keys!$A$16,'raw data'!$A$1:$AY$39,COLUMN(AH25),FALSE)</f>
        <v>#N/A</v>
      </c>
      <c r="AI26" s="11" t="e">
        <f>VLOOKUP(keys!$A$16,'raw data'!$A$1:$AY$39,COLUMN(AI25),FALSE)</f>
        <v>#N/A</v>
      </c>
      <c r="AJ26" s="11" t="e">
        <f>VLOOKUP(keys!$A$16,'raw data'!$A$1:$AY$39,COLUMN(AJ25),FALSE)</f>
        <v>#N/A</v>
      </c>
      <c r="AK26" s="11" t="e">
        <f>VLOOKUP(keys!$A$16,'raw data'!$A$1:$AY$39,COLUMN(AK25),FALSE)</f>
        <v>#N/A</v>
      </c>
      <c r="AL26" s="11" t="e">
        <f>VLOOKUP(keys!$A$16,'raw data'!$A$1:$AY$39,COLUMN(AL25),FALSE)</f>
        <v>#N/A</v>
      </c>
      <c r="AM26" s="11" t="e">
        <f>VLOOKUP(keys!$A$16,'raw data'!$A$1:$AY$39,COLUMN(AM25),FALSE)</f>
        <v>#N/A</v>
      </c>
      <c r="AN26" s="11" t="e">
        <f>VLOOKUP(keys!$A$16,'raw data'!$A$1:$AY$39,COLUMN(AN25),FALSE)</f>
        <v>#N/A</v>
      </c>
      <c r="AO26" s="11" t="e">
        <f>VLOOKUP(keys!$A$16,'raw data'!$A$1:$AY$39,COLUMN(AO25),FALSE)</f>
        <v>#N/A</v>
      </c>
      <c r="AP26" s="11" t="e">
        <f>VLOOKUP(keys!$A$16,'raw data'!$A$1:$AY$39,COLUMN(AP25),FALSE)</f>
        <v>#N/A</v>
      </c>
      <c r="AQ26" s="11" t="e">
        <f>VLOOKUP(keys!$A$16,'raw data'!$A$1:$AY$39,COLUMN(AQ25),FALSE)</f>
        <v>#N/A</v>
      </c>
      <c r="AR26" s="11" t="e">
        <f>VLOOKUP(keys!$A$16,'raw data'!$A$1:$AY$39,COLUMN(AR25),FALSE)</f>
        <v>#N/A</v>
      </c>
      <c r="AS26" s="11" t="e">
        <f>VLOOKUP(keys!$A$16,'raw data'!$A$1:$AY$39,COLUMN(AS25),FALSE)</f>
        <v>#N/A</v>
      </c>
      <c r="AT26" s="11" t="e">
        <f>VLOOKUP(keys!$A$16,'raw data'!$A$1:$AY$39,COLUMN(AT25),FALSE)</f>
        <v>#N/A</v>
      </c>
      <c r="AU26" s="11" t="e">
        <f>VLOOKUP(keys!$A$16,'raw data'!$A$1:$AY$39,COLUMN(AU25),FALSE)</f>
        <v>#N/A</v>
      </c>
      <c r="AV26" s="11" t="e">
        <f>VLOOKUP(keys!$A$16,'raw data'!$A$1:$AY$39,COLUMN(AV25),FALSE)</f>
        <v>#N/A</v>
      </c>
      <c r="AW26" s="11" t="e">
        <f>VLOOKUP(keys!$A$16,'raw data'!$A$1:$AY$39,COLUMN(AW25),FALSE)</f>
        <v>#N/A</v>
      </c>
      <c r="AX26" s="11" t="e">
        <f>VLOOKUP(keys!$A$16,'raw data'!$A$1:$AY$39,COLUMN(AX25),FALSE)</f>
        <v>#N/A</v>
      </c>
      <c r="AY26" s="11" t="e">
        <f>VLOOKUP(keys!$A$16,'raw data'!$A$1:$AY$39,COLUMN(AY25),FALSE)</f>
        <v>#N/A</v>
      </c>
    </row>
    <row r="27" spans="1:58" ht="13.8" customHeight="1">
      <c r="A27" s="4" t="s">
        <v>16</v>
      </c>
      <c r="B27" s="11" t="e">
        <f>VLOOKUP(keys!$A$2,'raw data'!$A$1:$AY$39,COLUMN(B26),FALSE)</f>
        <v>#N/A</v>
      </c>
      <c r="C27" s="11" t="e">
        <f>VLOOKUP(keys!$A$2,'raw data'!$A$1:$AY$39,COLUMN(C26),FALSE)</f>
        <v>#N/A</v>
      </c>
      <c r="D27" s="11" t="e">
        <f>VLOOKUP(keys!$A$2,'raw data'!$A$1:$AY$39,COLUMN(D26),FALSE)</f>
        <v>#N/A</v>
      </c>
      <c r="E27" s="11" t="e">
        <f>VLOOKUP(keys!$A$2,'raw data'!$A$1:$AY$39,COLUMN(E26),FALSE)</f>
        <v>#N/A</v>
      </c>
      <c r="F27" s="11" t="e">
        <f>VLOOKUP(keys!$A$2,'raw data'!$A$1:$AY$39,COLUMN(F26),FALSE)</f>
        <v>#N/A</v>
      </c>
      <c r="G27" s="11" t="e">
        <f>VLOOKUP(keys!$A$2,'raw data'!$A$1:$AY$39,COLUMN(G26),FALSE)</f>
        <v>#N/A</v>
      </c>
      <c r="H27" s="11" t="e">
        <f>VLOOKUP(keys!$A$2,'raw data'!$A$1:$AY$39,COLUMN(H26),FALSE)</f>
        <v>#N/A</v>
      </c>
      <c r="I27" s="11" t="e">
        <f>VLOOKUP(keys!$A$2,'raw data'!$A$1:$AY$39,COLUMN(I26),FALSE)</f>
        <v>#N/A</v>
      </c>
      <c r="J27" s="11" t="e">
        <f>VLOOKUP(keys!$A$2,'raw data'!$A$1:$AY$39,COLUMN(J26),FALSE)</f>
        <v>#N/A</v>
      </c>
      <c r="K27" s="11" t="e">
        <f>VLOOKUP(keys!$A$2,'raw data'!$A$1:$AY$39,COLUMN(K26),FALSE)</f>
        <v>#N/A</v>
      </c>
      <c r="L27" s="11" t="e">
        <f>VLOOKUP(keys!$A$2,'raw data'!$A$1:$AY$39,COLUMN(L26),FALSE)</f>
        <v>#N/A</v>
      </c>
      <c r="M27" s="11" t="e">
        <f>VLOOKUP(keys!$A$2,'raw data'!$A$1:$AY$39,COLUMN(M26),FALSE)</f>
        <v>#N/A</v>
      </c>
      <c r="N27" s="11" t="e">
        <f>VLOOKUP(keys!$A$2,'raw data'!$A$1:$AY$39,COLUMN(N26),FALSE)</f>
        <v>#N/A</v>
      </c>
      <c r="O27" s="11" t="e">
        <f>VLOOKUP(keys!$A$2,'raw data'!$A$1:$AY$39,COLUMN(O26),FALSE)</f>
        <v>#N/A</v>
      </c>
      <c r="P27" s="11" t="e">
        <f>VLOOKUP(keys!$A$2,'raw data'!$A$1:$AY$39,COLUMN(P26),FALSE)</f>
        <v>#N/A</v>
      </c>
      <c r="Q27" s="11" t="e">
        <f>VLOOKUP(keys!$A$2,'raw data'!$A$1:$AY$39,COLUMN(Q26),FALSE)</f>
        <v>#N/A</v>
      </c>
      <c r="R27" s="11" t="e">
        <f>VLOOKUP(keys!$A$2,'raw data'!$A$1:$AY$39,COLUMN(R26),FALSE)</f>
        <v>#N/A</v>
      </c>
      <c r="S27" s="11" t="e">
        <f>VLOOKUP(keys!$A$2,'raw data'!$A$1:$AY$39,COLUMN(S26),FALSE)</f>
        <v>#N/A</v>
      </c>
      <c r="T27" s="11" t="e">
        <f>VLOOKUP(keys!$A$2,'raw data'!$A$1:$AY$39,COLUMN(T26),FALSE)</f>
        <v>#N/A</v>
      </c>
      <c r="U27" s="11" t="e">
        <f>VLOOKUP(keys!$A$2,'raw data'!$A$1:$AY$39,COLUMN(U26),FALSE)</f>
        <v>#N/A</v>
      </c>
      <c r="V27" s="11" t="e">
        <f>VLOOKUP(keys!$A$2,'raw data'!$A$1:$AY$39,COLUMN(V26),FALSE)</f>
        <v>#N/A</v>
      </c>
      <c r="W27" s="11" t="e">
        <f>VLOOKUP(keys!$A$2,'raw data'!$A$1:$AY$39,COLUMN(W26),FALSE)</f>
        <v>#N/A</v>
      </c>
      <c r="X27" s="11" t="e">
        <f>VLOOKUP(keys!$A$2,'raw data'!$A$1:$AY$39,COLUMN(X26),FALSE)</f>
        <v>#N/A</v>
      </c>
      <c r="Y27" s="11" t="e">
        <f>VLOOKUP(keys!$A$2,'raw data'!$A$1:$AY$39,COLUMN(Y26),FALSE)</f>
        <v>#N/A</v>
      </c>
      <c r="Z27" s="11" t="e">
        <f>VLOOKUP(keys!$A$2,'raw data'!$A$1:$AY$39,COLUMN(Z26),FALSE)</f>
        <v>#N/A</v>
      </c>
      <c r="AA27" s="11" t="e">
        <f>VLOOKUP(keys!$A$2,'raw data'!$A$1:$AY$39,COLUMN(AA26),FALSE)</f>
        <v>#N/A</v>
      </c>
      <c r="AB27" s="11" t="e">
        <f>VLOOKUP(keys!$A$2,'raw data'!$A$1:$AY$39,COLUMN(AB26),FALSE)</f>
        <v>#N/A</v>
      </c>
      <c r="AC27" s="11" t="e">
        <f>VLOOKUP(keys!$A$2,'raw data'!$A$1:$AY$39,COLUMN(AC26),FALSE)</f>
        <v>#N/A</v>
      </c>
      <c r="AD27" s="11" t="e">
        <f>VLOOKUP(keys!$A$2,'raw data'!$A$1:$AY$39,COLUMN(AD26),FALSE)</f>
        <v>#N/A</v>
      </c>
      <c r="AE27" s="11" t="e">
        <f>VLOOKUP(keys!$A$2,'raw data'!$A$1:$AY$39,COLUMN(AE26),FALSE)</f>
        <v>#N/A</v>
      </c>
      <c r="AF27" s="11" t="e">
        <f>VLOOKUP(keys!$A$2,'raw data'!$A$1:$AY$39,COLUMN(AF26),FALSE)</f>
        <v>#N/A</v>
      </c>
      <c r="AG27" s="11" t="e">
        <f>VLOOKUP(keys!$A$2,'raw data'!$A$1:$AY$39,COLUMN(AG26),FALSE)</f>
        <v>#N/A</v>
      </c>
      <c r="AH27" s="11" t="e">
        <f>VLOOKUP(keys!$A$2,'raw data'!$A$1:$AY$39,COLUMN(AH26),FALSE)</f>
        <v>#N/A</v>
      </c>
      <c r="AI27" s="11" t="e">
        <f>VLOOKUP(keys!$A$2,'raw data'!$A$1:$AY$39,COLUMN(AI26),FALSE)</f>
        <v>#N/A</v>
      </c>
      <c r="AJ27" s="11" t="e">
        <f>VLOOKUP(keys!$A$2,'raw data'!$A$1:$AY$39,COLUMN(AJ26),FALSE)</f>
        <v>#N/A</v>
      </c>
      <c r="AK27" s="11" t="e">
        <f>VLOOKUP(keys!$A$2,'raw data'!$A$1:$AY$39,COLUMN(AK26),FALSE)</f>
        <v>#N/A</v>
      </c>
      <c r="AL27" s="11" t="e">
        <f>VLOOKUP(keys!$A$2,'raw data'!$A$1:$AY$39,COLUMN(AL26),FALSE)</f>
        <v>#N/A</v>
      </c>
      <c r="AM27" s="11" t="e">
        <f>VLOOKUP(keys!$A$2,'raw data'!$A$1:$AY$39,COLUMN(AM26),FALSE)</f>
        <v>#N/A</v>
      </c>
      <c r="AN27" s="11" t="e">
        <f>VLOOKUP(keys!$A$2,'raw data'!$A$1:$AY$39,COLUMN(AN26),FALSE)</f>
        <v>#N/A</v>
      </c>
      <c r="AO27" s="11" t="e">
        <f>VLOOKUP(keys!$A$2,'raw data'!$A$1:$AY$39,COLUMN(AO26),FALSE)</f>
        <v>#N/A</v>
      </c>
      <c r="AP27" s="11" t="e">
        <f>VLOOKUP(keys!$A$2,'raw data'!$A$1:$AY$39,COLUMN(AP26),FALSE)</f>
        <v>#N/A</v>
      </c>
      <c r="AQ27" s="11" t="e">
        <f>VLOOKUP(keys!$A$2,'raw data'!$A$1:$AY$39,COLUMN(AQ26),FALSE)</f>
        <v>#N/A</v>
      </c>
      <c r="AR27" s="11" t="e">
        <f>VLOOKUP(keys!$A$2,'raw data'!$A$1:$AY$39,COLUMN(AR26),FALSE)</f>
        <v>#N/A</v>
      </c>
      <c r="AS27" s="11" t="e">
        <f>VLOOKUP(keys!$A$2,'raw data'!$A$1:$AY$39,COLUMN(AS26),FALSE)</f>
        <v>#N/A</v>
      </c>
      <c r="AT27" s="11" t="e">
        <f>VLOOKUP(keys!$A$2,'raw data'!$A$1:$AY$39,COLUMN(AT26),FALSE)</f>
        <v>#N/A</v>
      </c>
      <c r="AU27" s="11" t="e">
        <f>VLOOKUP(keys!$A$2,'raw data'!$A$1:$AY$39,COLUMN(AU26),FALSE)</f>
        <v>#N/A</v>
      </c>
      <c r="AV27" s="11" t="e">
        <f>VLOOKUP(keys!$A$2,'raw data'!$A$1:$AY$39,COLUMN(AV26),FALSE)</f>
        <v>#N/A</v>
      </c>
      <c r="AW27" s="11" t="e">
        <f>VLOOKUP(keys!$A$2,'raw data'!$A$1:$AY$39,COLUMN(AW26),FALSE)</f>
        <v>#N/A</v>
      </c>
      <c r="AX27" s="11" t="e">
        <f>VLOOKUP(keys!$A$2,'raw data'!$A$1:$AY$39,COLUMN(AX26),FALSE)</f>
        <v>#N/A</v>
      </c>
      <c r="AY27" s="11" t="e">
        <f>VLOOKUP(keys!$A$2,'raw data'!$A$1:$AY$39,COLUMN(AY26),FALSE)</f>
        <v>#N/A</v>
      </c>
      <c r="AZ27" s="11"/>
      <c r="BA27" s="11"/>
      <c r="BB27" s="11"/>
      <c r="BC27" s="11"/>
    </row>
    <row r="28" spans="1:58" ht="13.8" customHeight="1">
      <c r="A28" s="4" t="s">
        <v>53</v>
      </c>
      <c r="B28" s="11" t="e">
        <f>VLOOKUP(keys!$A$25,'raw data'!$A$1:$AY$39,COLUMN(B28),FALSE)</f>
        <v>#N/A</v>
      </c>
      <c r="C28" s="11" t="e">
        <f>VLOOKUP(keys!$A$25,'raw data'!$A$1:$AY$39,COLUMN(C28),FALSE)</f>
        <v>#N/A</v>
      </c>
      <c r="D28" s="11" t="e">
        <f>VLOOKUP(keys!$A$25,'raw data'!$A$1:$AY$39,COLUMN(D28),FALSE)</f>
        <v>#N/A</v>
      </c>
      <c r="E28" s="11" t="e">
        <f>VLOOKUP(keys!$A$25,'raw data'!$A$1:$AY$39,COLUMN(E28),FALSE)</f>
        <v>#N/A</v>
      </c>
      <c r="F28" s="11" t="e">
        <f>VLOOKUP(keys!$A$25,'raw data'!$A$1:$AY$39,COLUMN(F28),FALSE)</f>
        <v>#N/A</v>
      </c>
      <c r="G28" s="11" t="e">
        <f>VLOOKUP(keys!$A$25,'raw data'!$A$1:$AY$39,COLUMN(G28),FALSE)</f>
        <v>#N/A</v>
      </c>
      <c r="H28" s="11" t="e">
        <f>VLOOKUP(keys!$A$25,'raw data'!$A$1:$AY$39,COLUMN(H28),FALSE)</f>
        <v>#N/A</v>
      </c>
      <c r="I28" s="11" t="e">
        <f>VLOOKUP(keys!$A$25,'raw data'!$A$1:$AY$39,COLUMN(I28),FALSE)</f>
        <v>#N/A</v>
      </c>
      <c r="J28" s="11" t="e">
        <f>VLOOKUP(keys!$A$25,'raw data'!$A$1:$AY$39,COLUMN(J28),FALSE)</f>
        <v>#N/A</v>
      </c>
      <c r="K28" s="11" t="e">
        <f>VLOOKUP(keys!$A$25,'raw data'!$A$1:$AY$39,COLUMN(K28),FALSE)</f>
        <v>#N/A</v>
      </c>
      <c r="L28" s="11" t="e">
        <f>VLOOKUP(keys!$A$25,'raw data'!$A$1:$AY$39,COLUMN(L28),FALSE)</f>
        <v>#N/A</v>
      </c>
      <c r="M28" s="11" t="e">
        <f>VLOOKUP(keys!$A$25,'raw data'!$A$1:$AY$39,COLUMN(M28),FALSE)</f>
        <v>#N/A</v>
      </c>
      <c r="N28" s="11" t="e">
        <f>VLOOKUP(keys!$A$25,'raw data'!$A$1:$AY$39,COLUMN(N28),FALSE)</f>
        <v>#N/A</v>
      </c>
      <c r="O28" s="11" t="e">
        <f>VLOOKUP(keys!$A$25,'raw data'!$A$1:$AY$39,COLUMN(O28),FALSE)</f>
        <v>#N/A</v>
      </c>
      <c r="P28" s="11" t="e">
        <f>VLOOKUP(keys!$A$25,'raw data'!$A$1:$AY$39,COLUMN(P28),FALSE)</f>
        <v>#N/A</v>
      </c>
      <c r="Q28" s="11" t="e">
        <f>VLOOKUP(keys!$A$25,'raw data'!$A$1:$AY$39,COLUMN(Q28),FALSE)</f>
        <v>#N/A</v>
      </c>
      <c r="R28" s="11" t="e">
        <f>VLOOKUP(keys!$A$25,'raw data'!$A$1:$AY$39,COLUMN(R28),FALSE)</f>
        <v>#N/A</v>
      </c>
      <c r="S28" s="11" t="e">
        <f>VLOOKUP(keys!$A$25,'raw data'!$A$1:$AY$39,COLUMN(S28),FALSE)</f>
        <v>#N/A</v>
      </c>
      <c r="T28" s="11" t="e">
        <f>VLOOKUP(keys!$A$25,'raw data'!$A$1:$AY$39,COLUMN(T28),FALSE)</f>
        <v>#N/A</v>
      </c>
      <c r="U28" s="11" t="e">
        <f>VLOOKUP(keys!$A$25,'raw data'!$A$1:$AY$39,COLUMN(U28),FALSE)</f>
        <v>#N/A</v>
      </c>
      <c r="V28" s="11" t="e">
        <f>VLOOKUP(keys!$A$25,'raw data'!$A$1:$AY$39,COLUMN(V28),FALSE)</f>
        <v>#N/A</v>
      </c>
      <c r="W28" s="11" t="e">
        <f>VLOOKUP(keys!$A$25,'raw data'!$A$1:$AY$39,COLUMN(W28),FALSE)</f>
        <v>#N/A</v>
      </c>
      <c r="X28" s="11" t="e">
        <f>VLOOKUP(keys!$A$25,'raw data'!$A$1:$AY$39,COLUMN(X28),FALSE)</f>
        <v>#N/A</v>
      </c>
      <c r="Y28" s="11" t="e">
        <f>VLOOKUP(keys!$A$25,'raw data'!$A$1:$AY$39,COLUMN(Y28),FALSE)</f>
        <v>#N/A</v>
      </c>
      <c r="Z28" s="11" t="e">
        <f>VLOOKUP(keys!$A$25,'raw data'!$A$1:$AY$39,COLUMN(Z28),FALSE)</f>
        <v>#N/A</v>
      </c>
      <c r="AA28" s="11" t="e">
        <f>VLOOKUP(keys!$A$25,'raw data'!$A$1:$AY$39,COLUMN(AA28),FALSE)</f>
        <v>#N/A</v>
      </c>
      <c r="AB28" s="11" t="e">
        <f>VLOOKUP(keys!$A$25,'raw data'!$A$1:$AY$39,COLUMN(AB28),FALSE)</f>
        <v>#N/A</v>
      </c>
      <c r="AC28" s="11" t="e">
        <f>VLOOKUP(keys!$A$25,'raw data'!$A$1:$AY$39,COLUMN(AC28),FALSE)</f>
        <v>#N/A</v>
      </c>
      <c r="AD28" s="11" t="e">
        <f>VLOOKUP(keys!$A$25,'raw data'!$A$1:$AY$39,COLUMN(AD28),FALSE)</f>
        <v>#N/A</v>
      </c>
      <c r="AE28" s="11" t="e">
        <f>VLOOKUP(keys!$A$25,'raw data'!$A$1:$AY$39,COLUMN(AE28),FALSE)</f>
        <v>#N/A</v>
      </c>
      <c r="AF28" s="11" t="e">
        <f>VLOOKUP(keys!$A$25,'raw data'!$A$1:$AY$39,COLUMN(AF28),FALSE)</f>
        <v>#N/A</v>
      </c>
      <c r="AG28" s="11" t="e">
        <f>VLOOKUP(keys!$A$25,'raw data'!$A$1:$AY$39,COLUMN(AG28),FALSE)</f>
        <v>#N/A</v>
      </c>
      <c r="AH28" s="11" t="e">
        <f>VLOOKUP(keys!$A$25,'raw data'!$A$1:$AY$39,COLUMN(AH28),FALSE)</f>
        <v>#N/A</v>
      </c>
      <c r="AI28" s="11" t="e">
        <f>VLOOKUP(keys!$A$25,'raw data'!$A$1:$AY$39,COLUMN(AI28),FALSE)</f>
        <v>#N/A</v>
      </c>
      <c r="AJ28" s="11" t="e">
        <f>VLOOKUP(keys!$A$25,'raw data'!$A$1:$AY$39,COLUMN(AJ28),FALSE)</f>
        <v>#N/A</v>
      </c>
      <c r="AK28" s="11" t="e">
        <f>VLOOKUP(keys!$A$25,'raw data'!$A$1:$AY$39,COLUMN(AK28),FALSE)</f>
        <v>#N/A</v>
      </c>
      <c r="AL28" s="11" t="e">
        <f>VLOOKUP(keys!$A$25,'raw data'!$A$1:$AY$39,COLUMN(AL28),FALSE)</f>
        <v>#N/A</v>
      </c>
      <c r="AM28" s="11" t="e">
        <f>VLOOKUP(keys!$A$25,'raw data'!$A$1:$AY$39,COLUMN(AM28),FALSE)</f>
        <v>#N/A</v>
      </c>
      <c r="AN28" s="11" t="e">
        <f>VLOOKUP(keys!$A$25,'raw data'!$A$1:$AY$39,COLUMN(AN28),FALSE)</f>
        <v>#N/A</v>
      </c>
      <c r="AO28" s="11" t="e">
        <f>VLOOKUP(keys!$A$25,'raw data'!$A$1:$AY$39,COLUMN(AO28),FALSE)</f>
        <v>#N/A</v>
      </c>
      <c r="AP28" s="11" t="e">
        <f>VLOOKUP(keys!$A$25,'raw data'!$A$1:$AY$39,COLUMN(AP28),FALSE)</f>
        <v>#N/A</v>
      </c>
      <c r="AQ28" s="11" t="e">
        <f>VLOOKUP(keys!$A$25,'raw data'!$A$1:$AY$39,COLUMN(AQ28),FALSE)</f>
        <v>#N/A</v>
      </c>
      <c r="AR28" s="11" t="e">
        <f>VLOOKUP(keys!$A$25,'raw data'!$A$1:$AY$39,COLUMN(AR28),FALSE)</f>
        <v>#N/A</v>
      </c>
      <c r="AS28" s="11" t="e">
        <f>VLOOKUP(keys!$A$25,'raw data'!$A$1:$AY$39,COLUMN(AS28),FALSE)</f>
        <v>#N/A</v>
      </c>
      <c r="AT28" s="11" t="e">
        <f>VLOOKUP(keys!$A$25,'raw data'!$A$1:$AY$39,COLUMN(AT28),FALSE)</f>
        <v>#N/A</v>
      </c>
      <c r="AU28" s="11" t="e">
        <f>VLOOKUP(keys!$A$25,'raw data'!$A$1:$AY$39,COLUMN(AU28),FALSE)</f>
        <v>#N/A</v>
      </c>
      <c r="AV28" s="11" t="e">
        <f>VLOOKUP(keys!$A$25,'raw data'!$A$1:$AY$39,COLUMN(AV28),FALSE)</f>
        <v>#N/A</v>
      </c>
      <c r="AW28" s="11" t="e">
        <f>VLOOKUP(keys!$A$25,'raw data'!$A$1:$AY$39,COLUMN(AW28),FALSE)</f>
        <v>#N/A</v>
      </c>
      <c r="AX28" s="11" t="e">
        <f>VLOOKUP(keys!$A$25,'raw data'!$A$1:$AY$39,COLUMN(AX28),FALSE)</f>
        <v>#N/A</v>
      </c>
      <c r="AY28" s="11" t="e">
        <f>VLOOKUP(keys!$A$25,'raw data'!$A$1:$AY$39,COLUMN(AY28),FALSE)</f>
        <v>#N/A</v>
      </c>
    </row>
    <row r="29" spans="1:58" ht="13.8" customHeight="1">
      <c r="A29" s="4" t="s">
        <v>17</v>
      </c>
      <c r="B29" s="11" t="e">
        <f>VLOOKUP(keys!$A$3,'raw data'!$A$1:$AY$39,COLUMN(B28),FALSE)</f>
        <v>#N/A</v>
      </c>
      <c r="C29" s="11" t="e">
        <f>VLOOKUP(keys!$A$3,'raw data'!$A$1:$AY$39,COLUMN(C28),FALSE)</f>
        <v>#N/A</v>
      </c>
      <c r="D29" s="11" t="e">
        <f>VLOOKUP(keys!$A$3,'raw data'!$A$1:$AY$39,COLUMN(D28),FALSE)</f>
        <v>#N/A</v>
      </c>
      <c r="E29" s="11" t="e">
        <f>VLOOKUP(keys!$A$3,'raw data'!$A$1:$AY$39,COLUMN(E28),FALSE)</f>
        <v>#N/A</v>
      </c>
      <c r="F29" s="11" t="e">
        <f>VLOOKUP(keys!$A$3,'raw data'!$A$1:$AY$39,COLUMN(F28),FALSE)</f>
        <v>#N/A</v>
      </c>
      <c r="G29" s="11" t="e">
        <f>VLOOKUP(keys!$A$3,'raw data'!$A$1:$AY$39,COLUMN(G28),FALSE)</f>
        <v>#N/A</v>
      </c>
      <c r="H29" s="11" t="e">
        <f>VLOOKUP(keys!$A$3,'raw data'!$A$1:$AY$39,COLUMN(H28),FALSE)</f>
        <v>#N/A</v>
      </c>
      <c r="I29" s="11" t="e">
        <f>VLOOKUP(keys!$A$3,'raw data'!$A$1:$AY$39,COLUMN(I28),FALSE)</f>
        <v>#N/A</v>
      </c>
      <c r="J29" s="11" t="e">
        <f>VLOOKUP(keys!$A$3,'raw data'!$A$1:$AY$39,COLUMN(J28),FALSE)</f>
        <v>#N/A</v>
      </c>
      <c r="K29" s="11" t="e">
        <f>VLOOKUP(keys!$A$3,'raw data'!$A$1:$AY$39,COLUMN(K28),FALSE)</f>
        <v>#N/A</v>
      </c>
      <c r="L29" s="11" t="e">
        <f>VLOOKUP(keys!$A$3,'raw data'!$A$1:$AY$39,COLUMN(L28),FALSE)</f>
        <v>#N/A</v>
      </c>
      <c r="M29" s="11" t="e">
        <f>VLOOKUP(keys!$A$3,'raw data'!$A$1:$AY$39,COLUMN(M28),FALSE)</f>
        <v>#N/A</v>
      </c>
      <c r="N29" s="11" t="e">
        <f>VLOOKUP(keys!$A$3,'raw data'!$A$1:$AY$39,COLUMN(N28),FALSE)</f>
        <v>#N/A</v>
      </c>
      <c r="O29" s="11" t="e">
        <f>VLOOKUP(keys!$A$3,'raw data'!$A$1:$AY$39,COLUMN(O28),FALSE)</f>
        <v>#N/A</v>
      </c>
      <c r="P29" s="11" t="e">
        <f>VLOOKUP(keys!$A$3,'raw data'!$A$1:$AY$39,COLUMN(P28),FALSE)</f>
        <v>#N/A</v>
      </c>
      <c r="Q29" s="11" t="e">
        <f>VLOOKUP(keys!$A$3,'raw data'!$A$1:$AY$39,COLUMN(Q28),FALSE)</f>
        <v>#N/A</v>
      </c>
      <c r="R29" s="11" t="e">
        <f>VLOOKUP(keys!$A$3,'raw data'!$A$1:$AY$39,COLUMN(R28),FALSE)</f>
        <v>#N/A</v>
      </c>
      <c r="S29" s="11" t="e">
        <f>VLOOKUP(keys!$A$3,'raw data'!$A$1:$AY$39,COLUMN(S28),FALSE)</f>
        <v>#N/A</v>
      </c>
      <c r="T29" s="11" t="e">
        <f>VLOOKUP(keys!$A$3,'raw data'!$A$1:$AY$39,COLUMN(T28),FALSE)</f>
        <v>#N/A</v>
      </c>
      <c r="U29" s="11" t="e">
        <f>VLOOKUP(keys!$A$3,'raw data'!$A$1:$AY$39,COLUMN(U28),FALSE)</f>
        <v>#N/A</v>
      </c>
      <c r="V29" s="11" t="e">
        <f>VLOOKUP(keys!$A$3,'raw data'!$A$1:$AY$39,COLUMN(V28),FALSE)</f>
        <v>#N/A</v>
      </c>
      <c r="W29" s="11" t="e">
        <f>VLOOKUP(keys!$A$3,'raw data'!$A$1:$AY$39,COLUMN(W28),FALSE)</f>
        <v>#N/A</v>
      </c>
      <c r="X29" s="11" t="e">
        <f>VLOOKUP(keys!$A$3,'raw data'!$A$1:$AY$39,COLUMN(X28),FALSE)</f>
        <v>#N/A</v>
      </c>
      <c r="Y29" s="11" t="e">
        <f>VLOOKUP(keys!$A$3,'raw data'!$A$1:$AY$39,COLUMN(Y28),FALSE)</f>
        <v>#N/A</v>
      </c>
      <c r="Z29" s="11" t="e">
        <f>VLOOKUP(keys!$A$3,'raw data'!$A$1:$AY$39,COLUMN(Z28),FALSE)</f>
        <v>#N/A</v>
      </c>
      <c r="AA29" s="11" t="e">
        <f>VLOOKUP(keys!$A$3,'raw data'!$A$1:$AY$39,COLUMN(AA28),FALSE)</f>
        <v>#N/A</v>
      </c>
      <c r="AB29" s="11" t="e">
        <f>VLOOKUP(keys!$A$3,'raw data'!$A$1:$AY$39,COLUMN(AB28),FALSE)</f>
        <v>#N/A</v>
      </c>
      <c r="AC29" s="11" t="e">
        <f>VLOOKUP(keys!$A$3,'raw data'!$A$1:$AY$39,COLUMN(AC28),FALSE)</f>
        <v>#N/A</v>
      </c>
      <c r="AD29" s="11" t="e">
        <f>VLOOKUP(keys!$A$3,'raw data'!$A$1:$AY$39,COLUMN(AD28),FALSE)</f>
        <v>#N/A</v>
      </c>
      <c r="AE29" s="11" t="e">
        <f>VLOOKUP(keys!$A$3,'raw data'!$A$1:$AY$39,COLUMN(AE28),FALSE)</f>
        <v>#N/A</v>
      </c>
      <c r="AF29" s="11" t="e">
        <f>VLOOKUP(keys!$A$3,'raw data'!$A$1:$AY$39,COLUMN(AF28),FALSE)</f>
        <v>#N/A</v>
      </c>
      <c r="AG29" s="11" t="e">
        <f>VLOOKUP(keys!$A$3,'raw data'!$A$1:$AY$39,COLUMN(AG28),FALSE)</f>
        <v>#N/A</v>
      </c>
      <c r="AH29" s="11" t="e">
        <f>VLOOKUP(keys!$A$3,'raw data'!$A$1:$AY$39,COLUMN(AH28),FALSE)</f>
        <v>#N/A</v>
      </c>
      <c r="AI29" s="11" t="e">
        <f>VLOOKUP(keys!$A$3,'raw data'!$A$1:$AY$39,COLUMN(AI28),FALSE)</f>
        <v>#N/A</v>
      </c>
      <c r="AJ29" s="11" t="e">
        <f>VLOOKUP(keys!$A$3,'raw data'!$A$1:$AY$39,COLUMN(AJ28),FALSE)</f>
        <v>#N/A</v>
      </c>
      <c r="AK29" s="11" t="e">
        <f>VLOOKUP(keys!$A$3,'raw data'!$A$1:$AY$39,COLUMN(AK28),FALSE)</f>
        <v>#N/A</v>
      </c>
      <c r="AL29" s="11" t="e">
        <f>VLOOKUP(keys!$A$3,'raw data'!$A$1:$AY$39,COLUMN(AL28),FALSE)</f>
        <v>#N/A</v>
      </c>
      <c r="AM29" s="11" t="e">
        <f>VLOOKUP(keys!$A$3,'raw data'!$A$1:$AY$39,COLUMN(AM28),FALSE)</f>
        <v>#N/A</v>
      </c>
      <c r="AN29" s="11" t="e">
        <f>VLOOKUP(keys!$A$3,'raw data'!$A$1:$AY$39,COLUMN(AN28),FALSE)</f>
        <v>#N/A</v>
      </c>
      <c r="AO29" s="11" t="e">
        <f>VLOOKUP(keys!$A$3,'raw data'!$A$1:$AY$39,COLUMN(AO28),FALSE)</f>
        <v>#N/A</v>
      </c>
      <c r="AP29" s="11" t="e">
        <f>VLOOKUP(keys!$A$3,'raw data'!$A$1:$AY$39,COLUMN(AP28),FALSE)</f>
        <v>#N/A</v>
      </c>
      <c r="AQ29" s="11" t="e">
        <f>VLOOKUP(keys!$A$3,'raw data'!$A$1:$AY$39,COLUMN(AQ28),FALSE)</f>
        <v>#N/A</v>
      </c>
      <c r="AR29" s="11" t="e">
        <f>VLOOKUP(keys!$A$3,'raw data'!$A$1:$AY$39,COLUMN(AR28),FALSE)</f>
        <v>#N/A</v>
      </c>
      <c r="AS29" s="11" t="e">
        <f>VLOOKUP(keys!$A$3,'raw data'!$A$1:$AY$39,COLUMN(AS28),FALSE)</f>
        <v>#N/A</v>
      </c>
      <c r="AT29" s="11" t="e">
        <f>VLOOKUP(keys!$A$3,'raw data'!$A$1:$AY$39,COLUMN(AT28),FALSE)</f>
        <v>#N/A</v>
      </c>
      <c r="AU29" s="11" t="e">
        <f>VLOOKUP(keys!$A$3,'raw data'!$A$1:$AY$39,COLUMN(AU28),FALSE)</f>
        <v>#N/A</v>
      </c>
      <c r="AV29" s="11" t="e">
        <f>VLOOKUP(keys!$A$3,'raw data'!$A$1:$AY$39,COLUMN(AV28),FALSE)</f>
        <v>#N/A</v>
      </c>
      <c r="AW29" s="11" t="e">
        <f>VLOOKUP(keys!$A$3,'raw data'!$A$1:$AY$39,COLUMN(AW28),FALSE)</f>
        <v>#N/A</v>
      </c>
      <c r="AX29" s="11" t="e">
        <f>VLOOKUP(keys!$A$3,'raw data'!$A$1:$AY$39,COLUMN(AX28),FALSE)</f>
        <v>#N/A</v>
      </c>
      <c r="AY29" s="11" t="e">
        <f>VLOOKUP(keys!$A$3,'raw data'!$A$1:$AY$39,COLUMN(AY28),FALSE)</f>
        <v>#N/A</v>
      </c>
    </row>
    <row r="30" spans="1:58" ht="13.8" customHeight="1">
      <c r="A30" s="4" t="s">
        <v>18</v>
      </c>
      <c r="B30" s="11" t="e">
        <f>VLOOKUP(keys!$A$15,'raw data'!$A$1:$AY$39,COLUMN(B29),FALSE)</f>
        <v>#N/A</v>
      </c>
      <c r="C30" s="11" t="e">
        <f>VLOOKUP(keys!$A$15,'raw data'!$A$1:$AY$39,COLUMN(C29),FALSE)</f>
        <v>#N/A</v>
      </c>
      <c r="D30" s="11" t="e">
        <f>VLOOKUP(keys!$A$15,'raw data'!$A$1:$AY$39,COLUMN(D29),FALSE)</f>
        <v>#N/A</v>
      </c>
      <c r="E30" s="11" t="e">
        <f>VLOOKUP(keys!$A$15,'raw data'!$A$1:$AY$39,COLUMN(E29),FALSE)</f>
        <v>#N/A</v>
      </c>
      <c r="F30" s="11" t="e">
        <f>VLOOKUP(keys!$A$15,'raw data'!$A$1:$AY$39,COLUMN(F29),FALSE)</f>
        <v>#N/A</v>
      </c>
      <c r="G30" s="11" t="e">
        <f>VLOOKUP(keys!$A$15,'raw data'!$A$1:$AY$39,COLUMN(G29),FALSE)</f>
        <v>#N/A</v>
      </c>
      <c r="H30" s="11" t="e">
        <f>VLOOKUP(keys!$A$15,'raw data'!$A$1:$AY$39,COLUMN(H29),FALSE)</f>
        <v>#N/A</v>
      </c>
      <c r="I30" s="11" t="e">
        <f>VLOOKUP(keys!$A$15,'raw data'!$A$1:$AY$39,COLUMN(I29),FALSE)</f>
        <v>#N/A</v>
      </c>
      <c r="J30" s="11" t="e">
        <f>VLOOKUP(keys!$A$15,'raw data'!$A$1:$AY$39,COLUMN(J29),FALSE)</f>
        <v>#N/A</v>
      </c>
      <c r="K30" s="11" t="e">
        <f>VLOOKUP(keys!$A$15,'raw data'!$A$1:$AY$39,COLUMN(K29),FALSE)</f>
        <v>#N/A</v>
      </c>
      <c r="L30" s="11" t="e">
        <f>VLOOKUP(keys!$A$15,'raw data'!$A$1:$AY$39,COLUMN(L29),FALSE)</f>
        <v>#N/A</v>
      </c>
      <c r="M30" s="11" t="e">
        <f>VLOOKUP(keys!$A$15,'raw data'!$A$1:$AY$39,COLUMN(M29),FALSE)</f>
        <v>#N/A</v>
      </c>
      <c r="N30" s="11" t="e">
        <f>VLOOKUP(keys!$A$15,'raw data'!$A$1:$AY$39,COLUMN(N29),FALSE)</f>
        <v>#N/A</v>
      </c>
      <c r="O30" s="11" t="e">
        <f>VLOOKUP(keys!$A$15,'raw data'!$A$1:$AY$39,COLUMN(O29),FALSE)</f>
        <v>#N/A</v>
      </c>
      <c r="P30" s="11" t="e">
        <f>VLOOKUP(keys!$A$15,'raw data'!$A$1:$AY$39,COLUMN(P29),FALSE)</f>
        <v>#N/A</v>
      </c>
      <c r="Q30" s="11" t="e">
        <f>VLOOKUP(keys!$A$15,'raw data'!$A$1:$AY$39,COLUMN(Q29),FALSE)</f>
        <v>#N/A</v>
      </c>
      <c r="R30" s="11" t="e">
        <f>VLOOKUP(keys!$A$15,'raw data'!$A$1:$AY$39,COLUMN(R29),FALSE)</f>
        <v>#N/A</v>
      </c>
      <c r="S30" s="11" t="e">
        <f>VLOOKUP(keys!$A$15,'raw data'!$A$1:$AY$39,COLUMN(S29),FALSE)</f>
        <v>#N/A</v>
      </c>
      <c r="T30" s="11" t="e">
        <f>VLOOKUP(keys!$A$15,'raw data'!$A$1:$AY$39,COLUMN(T29),FALSE)</f>
        <v>#N/A</v>
      </c>
      <c r="U30" s="11" t="e">
        <f>VLOOKUP(keys!$A$15,'raw data'!$A$1:$AY$39,COLUMN(U29),FALSE)</f>
        <v>#N/A</v>
      </c>
      <c r="V30" s="11" t="e">
        <f>VLOOKUP(keys!$A$15,'raw data'!$A$1:$AY$39,COLUMN(V29),FALSE)</f>
        <v>#N/A</v>
      </c>
      <c r="W30" s="11" t="e">
        <f>VLOOKUP(keys!$A$15,'raw data'!$A$1:$AY$39,COLUMN(W29),FALSE)</f>
        <v>#N/A</v>
      </c>
      <c r="X30" s="11" t="e">
        <f>VLOOKUP(keys!$A$15,'raw data'!$A$1:$AY$39,COLUMN(X29),FALSE)</f>
        <v>#N/A</v>
      </c>
      <c r="Y30" s="11" t="e">
        <f>VLOOKUP(keys!$A$15,'raw data'!$A$1:$AY$39,COLUMN(Y29),FALSE)</f>
        <v>#N/A</v>
      </c>
      <c r="Z30" s="11" t="e">
        <f>VLOOKUP(keys!$A$15,'raw data'!$A$1:$AY$39,COLUMN(Z29),FALSE)</f>
        <v>#N/A</v>
      </c>
      <c r="AA30" s="11" t="e">
        <f>VLOOKUP(keys!$A$15,'raw data'!$A$1:$AY$39,COLUMN(AA29),FALSE)</f>
        <v>#N/A</v>
      </c>
      <c r="AB30" s="11" t="e">
        <f>VLOOKUP(keys!$A$15,'raw data'!$A$1:$AY$39,COLUMN(AB29),FALSE)</f>
        <v>#N/A</v>
      </c>
      <c r="AC30" s="11" t="e">
        <f>VLOOKUP(keys!$A$15,'raw data'!$A$1:$AY$39,COLUMN(AC29),FALSE)</f>
        <v>#N/A</v>
      </c>
      <c r="AD30" s="11" t="e">
        <f>VLOOKUP(keys!$A$15,'raw data'!$A$1:$AY$39,COLUMN(AD29),FALSE)</f>
        <v>#N/A</v>
      </c>
      <c r="AE30" s="11" t="e">
        <f>VLOOKUP(keys!$A$15,'raw data'!$A$1:$AY$39,COLUMN(AE29),FALSE)</f>
        <v>#N/A</v>
      </c>
      <c r="AF30" s="11" t="e">
        <f>VLOOKUP(keys!$A$15,'raw data'!$A$1:$AY$39,COLUMN(AF29),FALSE)</f>
        <v>#N/A</v>
      </c>
      <c r="AG30" s="11" t="e">
        <f>VLOOKUP(keys!$A$15,'raw data'!$A$1:$AY$39,COLUMN(AG29),FALSE)</f>
        <v>#N/A</v>
      </c>
      <c r="AH30" s="11" t="e">
        <f>VLOOKUP(keys!$A$15,'raw data'!$A$1:$AY$39,COLUMN(AH29),FALSE)</f>
        <v>#N/A</v>
      </c>
      <c r="AI30" s="11" t="e">
        <f>VLOOKUP(keys!$A$15,'raw data'!$A$1:$AY$39,COLUMN(AI29),FALSE)</f>
        <v>#N/A</v>
      </c>
      <c r="AJ30" s="11" t="e">
        <f>VLOOKUP(keys!$A$15,'raw data'!$A$1:$AY$39,COLUMN(AJ29),FALSE)</f>
        <v>#N/A</v>
      </c>
      <c r="AK30" s="11" t="e">
        <f>VLOOKUP(keys!$A$15,'raw data'!$A$1:$AY$39,COLUMN(AK29),FALSE)</f>
        <v>#N/A</v>
      </c>
      <c r="AL30" s="11" t="e">
        <f>VLOOKUP(keys!$A$15,'raw data'!$A$1:$AY$39,COLUMN(AL29),FALSE)</f>
        <v>#N/A</v>
      </c>
      <c r="AM30" s="11" t="e">
        <f>VLOOKUP(keys!$A$15,'raw data'!$A$1:$AY$39,COLUMN(AM29),FALSE)</f>
        <v>#N/A</v>
      </c>
      <c r="AN30" s="11" t="e">
        <f>VLOOKUP(keys!$A$15,'raw data'!$A$1:$AY$39,COLUMN(AN29),FALSE)</f>
        <v>#N/A</v>
      </c>
      <c r="AO30" s="11" t="e">
        <f>VLOOKUP(keys!$A$15,'raw data'!$A$1:$AY$39,COLUMN(AO29),FALSE)</f>
        <v>#N/A</v>
      </c>
      <c r="AP30" s="11" t="e">
        <f>VLOOKUP(keys!$A$15,'raw data'!$A$1:$AY$39,COLUMN(AP29),FALSE)</f>
        <v>#N/A</v>
      </c>
      <c r="AQ30" s="11" t="e">
        <f>VLOOKUP(keys!$A$15,'raw data'!$A$1:$AY$39,COLUMN(AQ29),FALSE)</f>
        <v>#N/A</v>
      </c>
      <c r="AR30" s="11" t="e">
        <f>VLOOKUP(keys!$A$15,'raw data'!$A$1:$AY$39,COLUMN(AR29),FALSE)</f>
        <v>#N/A</v>
      </c>
      <c r="AS30" s="11" t="e">
        <f>VLOOKUP(keys!$A$15,'raw data'!$A$1:$AY$39,COLUMN(AS29),FALSE)</f>
        <v>#N/A</v>
      </c>
      <c r="AT30" s="11" t="e">
        <f>VLOOKUP(keys!$A$15,'raw data'!$A$1:$AY$39,COLUMN(AT29),FALSE)</f>
        <v>#N/A</v>
      </c>
      <c r="AU30" s="11" t="e">
        <f>VLOOKUP(keys!$A$15,'raw data'!$A$1:$AY$39,COLUMN(AU29),FALSE)</f>
        <v>#N/A</v>
      </c>
      <c r="AV30" s="11" t="e">
        <f>VLOOKUP(keys!$A$15,'raw data'!$A$1:$AY$39,COLUMN(AV29),FALSE)</f>
        <v>#N/A</v>
      </c>
      <c r="AW30" s="11" t="e">
        <f>VLOOKUP(keys!$A$15,'raw data'!$A$1:$AY$39,COLUMN(AW29),FALSE)</f>
        <v>#N/A</v>
      </c>
      <c r="AX30" s="11" t="e">
        <f>VLOOKUP(keys!$A$15,'raw data'!$A$1:$AY$39,COLUMN(AX29),FALSE)</f>
        <v>#N/A</v>
      </c>
      <c r="AY30" s="11" t="e">
        <f>VLOOKUP(keys!$A$15,'raw data'!$A$1:$AY$39,COLUMN(AY29),FALSE)</f>
        <v>#N/A</v>
      </c>
    </row>
    <row r="31" spans="1:58" ht="13.8" customHeight="1">
      <c r="A31" s="1"/>
      <c r="B31" s="10"/>
      <c r="C31" s="10"/>
      <c r="D31" s="10"/>
      <c r="E31" s="10"/>
      <c r="F31" s="10"/>
      <c r="G31" s="10"/>
    </row>
    <row r="32" spans="1:58" ht="13.8" customHeight="1">
      <c r="A32" s="4" t="s">
        <v>19</v>
      </c>
      <c r="B32" s="11" t="e">
        <f>VLOOKUP(keys!$A$13,'raw data'!$A$1:$AY$39,COLUMN(B31),FALSE)</f>
        <v>#N/A</v>
      </c>
      <c r="C32" s="11" t="e">
        <f>VLOOKUP(keys!$A$13,'raw data'!$A$1:$AY$39,COLUMN(C31),FALSE)</f>
        <v>#N/A</v>
      </c>
      <c r="D32" s="11" t="e">
        <f>VLOOKUP(keys!$A$13,'raw data'!$A$1:$AY$39,COLUMN(D31),FALSE)</f>
        <v>#N/A</v>
      </c>
      <c r="E32" s="11" t="e">
        <f>VLOOKUP(keys!$A$13,'raw data'!$A$1:$AY$39,COLUMN(E31),FALSE)</f>
        <v>#N/A</v>
      </c>
      <c r="F32" s="11" t="e">
        <f>VLOOKUP(keys!$A$13,'raw data'!$A$1:$AY$39,COLUMN(F31),FALSE)</f>
        <v>#N/A</v>
      </c>
      <c r="G32" s="11" t="e">
        <f>VLOOKUP(keys!$A$13,'raw data'!$A$1:$AY$39,COLUMN(G31),FALSE)</f>
        <v>#N/A</v>
      </c>
      <c r="H32" s="11" t="e">
        <f>VLOOKUP(keys!$A$13,'raw data'!$A$1:$AY$39,COLUMN(H31),FALSE)</f>
        <v>#N/A</v>
      </c>
      <c r="I32" s="11" t="e">
        <f>VLOOKUP(keys!$A$13,'raw data'!$A$1:$AY$39,COLUMN(I31),FALSE)</f>
        <v>#N/A</v>
      </c>
      <c r="J32" s="11" t="e">
        <f>VLOOKUP(keys!$A$13,'raw data'!$A$1:$AY$39,COLUMN(J31),FALSE)</f>
        <v>#N/A</v>
      </c>
      <c r="K32" s="11" t="e">
        <f>VLOOKUP(keys!$A$13,'raw data'!$A$1:$AY$39,COLUMN(K31),FALSE)</f>
        <v>#N/A</v>
      </c>
      <c r="L32" s="11" t="e">
        <f>VLOOKUP(keys!$A$13,'raw data'!$A$1:$AY$39,COLUMN(L31),FALSE)</f>
        <v>#N/A</v>
      </c>
      <c r="M32" s="11" t="e">
        <f>VLOOKUP(keys!$A$13,'raw data'!$A$1:$AY$39,COLUMN(M31),FALSE)</f>
        <v>#N/A</v>
      </c>
      <c r="N32" s="11" t="e">
        <f>VLOOKUP(keys!$A$13,'raw data'!$A$1:$AY$39,COLUMN(N31),FALSE)</f>
        <v>#N/A</v>
      </c>
      <c r="O32" s="11" t="e">
        <f>VLOOKUP(keys!$A$13,'raw data'!$A$1:$AY$39,COLUMN(O31),FALSE)</f>
        <v>#N/A</v>
      </c>
      <c r="P32" s="11" t="e">
        <f>VLOOKUP(keys!$A$13,'raw data'!$A$1:$AY$39,COLUMN(P31),FALSE)</f>
        <v>#N/A</v>
      </c>
      <c r="Q32" s="11" t="e">
        <f>VLOOKUP(keys!$A$13,'raw data'!$A$1:$AY$39,COLUMN(Q31),FALSE)</f>
        <v>#N/A</v>
      </c>
      <c r="R32" s="11" t="e">
        <f>VLOOKUP(keys!$A$13,'raw data'!$A$1:$AY$39,COLUMN(R31),FALSE)</f>
        <v>#N/A</v>
      </c>
      <c r="S32" s="11" t="e">
        <f>VLOOKUP(keys!$A$13,'raw data'!$A$1:$AY$39,COLUMN(S31),FALSE)</f>
        <v>#N/A</v>
      </c>
      <c r="T32" s="11" t="e">
        <f>VLOOKUP(keys!$A$13,'raw data'!$A$1:$AY$39,COLUMN(T31),FALSE)</f>
        <v>#N/A</v>
      </c>
      <c r="U32" s="11" t="e">
        <f>VLOOKUP(keys!$A$13,'raw data'!$A$1:$AY$39,COLUMN(U31),FALSE)</f>
        <v>#N/A</v>
      </c>
      <c r="V32" s="11" t="e">
        <f>VLOOKUP(keys!$A$13,'raw data'!$A$1:$AY$39,COLUMN(V31),FALSE)</f>
        <v>#N/A</v>
      </c>
      <c r="W32" s="11" t="e">
        <f>VLOOKUP(keys!$A$13,'raw data'!$A$1:$AY$39,COLUMN(W31),FALSE)</f>
        <v>#N/A</v>
      </c>
      <c r="X32" s="11" t="e">
        <f>VLOOKUP(keys!$A$13,'raw data'!$A$1:$AY$39,COLUMN(X31),FALSE)</f>
        <v>#N/A</v>
      </c>
      <c r="Y32" s="11" t="e">
        <f>VLOOKUP(keys!$A$13,'raw data'!$A$1:$AY$39,COLUMN(Y31),FALSE)</f>
        <v>#N/A</v>
      </c>
      <c r="Z32" s="11" t="e">
        <f>VLOOKUP(keys!$A$13,'raw data'!$A$1:$AY$39,COLUMN(Z31),FALSE)</f>
        <v>#N/A</v>
      </c>
      <c r="AA32" s="11" t="e">
        <f>VLOOKUP(keys!$A$13,'raw data'!$A$1:$AY$39,COLUMN(AA31),FALSE)</f>
        <v>#N/A</v>
      </c>
      <c r="AB32" s="11" t="e">
        <f>VLOOKUP(keys!$A$13,'raw data'!$A$1:$AY$39,COLUMN(AB31),FALSE)</f>
        <v>#N/A</v>
      </c>
      <c r="AC32" s="11" t="e">
        <f>VLOOKUP(keys!$A$13,'raw data'!$A$1:$AY$39,COLUMN(AC31),FALSE)</f>
        <v>#N/A</v>
      </c>
      <c r="AD32" s="11" t="e">
        <f>VLOOKUP(keys!$A$13,'raw data'!$A$1:$AY$39,COLUMN(AD31),FALSE)</f>
        <v>#N/A</v>
      </c>
      <c r="AE32" s="11" t="e">
        <f>VLOOKUP(keys!$A$13,'raw data'!$A$1:$AY$39,COLUMN(AE31),FALSE)</f>
        <v>#N/A</v>
      </c>
      <c r="AF32" s="11" t="e">
        <f>VLOOKUP(keys!$A$13,'raw data'!$A$1:$AY$39,COLUMN(AF31),FALSE)</f>
        <v>#N/A</v>
      </c>
      <c r="AG32" s="11" t="e">
        <f>VLOOKUP(keys!$A$13,'raw data'!$A$1:$AY$39,COLUMN(AG31),FALSE)</f>
        <v>#N/A</v>
      </c>
      <c r="AH32" s="11" t="e">
        <f>VLOOKUP(keys!$A$13,'raw data'!$A$1:$AY$39,COLUMN(AH31),FALSE)</f>
        <v>#N/A</v>
      </c>
      <c r="AI32" s="11" t="e">
        <f>VLOOKUP(keys!$A$13,'raw data'!$A$1:$AY$39,COLUMN(AI31),FALSE)</f>
        <v>#N/A</v>
      </c>
      <c r="AJ32" s="11" t="e">
        <f>VLOOKUP(keys!$A$13,'raw data'!$A$1:$AY$39,COLUMN(AJ31),FALSE)</f>
        <v>#N/A</v>
      </c>
      <c r="AK32" s="11" t="e">
        <f>VLOOKUP(keys!$A$13,'raw data'!$A$1:$AY$39,COLUMN(AK31),FALSE)</f>
        <v>#N/A</v>
      </c>
      <c r="AL32" s="11" t="e">
        <f>VLOOKUP(keys!$A$13,'raw data'!$A$1:$AY$39,COLUMN(AL31),FALSE)</f>
        <v>#N/A</v>
      </c>
      <c r="AM32" s="11" t="e">
        <f>VLOOKUP(keys!$A$13,'raw data'!$A$1:$AY$39,COLUMN(AM31),FALSE)</f>
        <v>#N/A</v>
      </c>
      <c r="AN32" s="11" t="e">
        <f>VLOOKUP(keys!$A$13,'raw data'!$A$1:$AY$39,COLUMN(AN31),FALSE)</f>
        <v>#N/A</v>
      </c>
      <c r="AO32" s="11" t="e">
        <f>VLOOKUP(keys!$A$13,'raw data'!$A$1:$AY$39,COLUMN(AO31),FALSE)</f>
        <v>#N/A</v>
      </c>
      <c r="AP32" s="11" t="e">
        <f>VLOOKUP(keys!$A$13,'raw data'!$A$1:$AY$39,COLUMN(AP31),FALSE)</f>
        <v>#N/A</v>
      </c>
      <c r="AQ32" s="11" t="e">
        <f>VLOOKUP(keys!$A$13,'raw data'!$A$1:$AY$39,COLUMN(AQ31),FALSE)</f>
        <v>#N/A</v>
      </c>
      <c r="AR32" s="11" t="e">
        <f>VLOOKUP(keys!$A$13,'raw data'!$A$1:$AY$39,COLUMN(AR31),FALSE)</f>
        <v>#N/A</v>
      </c>
      <c r="AS32" s="11" t="e">
        <f>VLOOKUP(keys!$A$13,'raw data'!$A$1:$AY$39,COLUMN(AS31),FALSE)</f>
        <v>#N/A</v>
      </c>
      <c r="AT32" s="11" t="e">
        <f>VLOOKUP(keys!$A$13,'raw data'!$A$1:$AY$39,COLUMN(AT31),FALSE)</f>
        <v>#N/A</v>
      </c>
      <c r="AU32" s="11" t="e">
        <f>VLOOKUP(keys!$A$13,'raw data'!$A$1:$AY$39,COLUMN(AU31),FALSE)</f>
        <v>#N/A</v>
      </c>
      <c r="AV32" s="11" t="e">
        <f>VLOOKUP(keys!$A$13,'raw data'!$A$1:$AY$39,COLUMN(AV31),FALSE)</f>
        <v>#N/A</v>
      </c>
      <c r="AW32" s="11" t="e">
        <f>VLOOKUP(keys!$A$13,'raw data'!$A$1:$AY$39,COLUMN(AW31),FALSE)</f>
        <v>#N/A</v>
      </c>
      <c r="AX32" s="11" t="e">
        <f>VLOOKUP(keys!$A$13,'raw data'!$A$1:$AY$39,COLUMN(AX31),FALSE)</f>
        <v>#N/A</v>
      </c>
      <c r="AY32" s="11" t="e">
        <f>VLOOKUP(keys!$A$13,'raw data'!$A$1:$AY$39,COLUMN(AY31),FALSE)</f>
        <v>#N/A</v>
      </c>
    </row>
    <row r="33" spans="1:51" ht="13.8">
      <c r="A33" s="4" t="s">
        <v>20</v>
      </c>
      <c r="B33" s="11"/>
      <c r="C33" s="11" t="e">
        <f>VLOOKUP(keys!$A$11,'raw data'!$A$1:$AY$39,COLUMN(C32),FALSE)</f>
        <v>#N/A</v>
      </c>
      <c r="D33" s="11" t="e">
        <f>VLOOKUP(keys!$A$11,'raw data'!$A$1:$AY$39,COLUMN(D32),FALSE)</f>
        <v>#N/A</v>
      </c>
      <c r="E33" s="11" t="e">
        <f>VLOOKUP(keys!$A$11,'raw data'!$A$1:$AY$39,COLUMN(E32),FALSE)</f>
        <v>#N/A</v>
      </c>
      <c r="F33" s="11" t="e">
        <f>VLOOKUP(keys!$A$11,'raw data'!$A$1:$AY$39,COLUMN(F32),FALSE)</f>
        <v>#N/A</v>
      </c>
      <c r="G33" s="11" t="e">
        <f>VLOOKUP(keys!$A$11,'raw data'!$A$1:$AY$39,COLUMN(G32),FALSE)</f>
        <v>#N/A</v>
      </c>
      <c r="H33" s="11" t="e">
        <f>VLOOKUP(keys!$A$11,'raw data'!$A$1:$AY$39,COLUMN(H32),FALSE)</f>
        <v>#N/A</v>
      </c>
      <c r="I33" s="11" t="e">
        <f>VLOOKUP(keys!$A$11,'raw data'!$A$1:$AY$39,COLUMN(I32),FALSE)</f>
        <v>#N/A</v>
      </c>
      <c r="J33" s="11" t="e">
        <f>VLOOKUP(keys!$A$11,'raw data'!$A$1:$AY$39,COLUMN(J32),FALSE)</f>
        <v>#N/A</v>
      </c>
      <c r="K33" s="11" t="e">
        <f>VLOOKUP(keys!$A$11,'raw data'!$A$1:$AY$39,COLUMN(K32),FALSE)</f>
        <v>#N/A</v>
      </c>
      <c r="L33" s="11" t="e">
        <f>VLOOKUP(keys!$A$11,'raw data'!$A$1:$AY$39,COLUMN(L32),FALSE)</f>
        <v>#N/A</v>
      </c>
      <c r="M33" s="11" t="e">
        <f>VLOOKUP(keys!$A$11,'raw data'!$A$1:$AY$39,COLUMN(M32),FALSE)</f>
        <v>#N/A</v>
      </c>
      <c r="N33" s="11" t="e">
        <f>VLOOKUP(keys!$A$11,'raw data'!$A$1:$AY$39,COLUMN(N32),FALSE)</f>
        <v>#N/A</v>
      </c>
      <c r="O33" s="11" t="e">
        <f>VLOOKUP(keys!$A$11,'raw data'!$A$1:$AY$39,COLUMN(O32),FALSE)</f>
        <v>#N/A</v>
      </c>
      <c r="P33" s="11" t="e">
        <f>VLOOKUP(keys!$A$11,'raw data'!$A$1:$AY$39,COLUMN(P32),FALSE)</f>
        <v>#N/A</v>
      </c>
      <c r="Q33" s="11" t="e">
        <f>VLOOKUP(keys!$A$11,'raw data'!$A$1:$AY$39,COLUMN(Q32),FALSE)</f>
        <v>#N/A</v>
      </c>
      <c r="R33" s="11" t="e">
        <f>VLOOKUP(keys!$A$11,'raw data'!$A$1:$AY$39,COLUMN(R32),FALSE)</f>
        <v>#N/A</v>
      </c>
      <c r="S33" s="11" t="e">
        <f>VLOOKUP(keys!$A$11,'raw data'!$A$1:$AY$39,COLUMN(S32),FALSE)</f>
        <v>#N/A</v>
      </c>
      <c r="T33" s="11" t="e">
        <f>VLOOKUP(keys!$A$11,'raw data'!$A$1:$AY$39,COLUMN(T32),FALSE)</f>
        <v>#N/A</v>
      </c>
      <c r="U33" s="11" t="e">
        <f>VLOOKUP(keys!$A$11,'raw data'!$A$1:$AY$39,COLUMN(U32),FALSE)</f>
        <v>#N/A</v>
      </c>
      <c r="V33" s="11" t="e">
        <f>VLOOKUP(keys!$A$11,'raw data'!$A$1:$AY$39,COLUMN(V32),FALSE)</f>
        <v>#N/A</v>
      </c>
      <c r="W33" s="11" t="e">
        <f>VLOOKUP(keys!$A$11,'raw data'!$A$1:$AY$39,COLUMN(W32),FALSE)</f>
        <v>#N/A</v>
      </c>
      <c r="X33" s="11" t="e">
        <f>VLOOKUP(keys!$A$11,'raw data'!$A$1:$AY$39,COLUMN(X32),FALSE)</f>
        <v>#N/A</v>
      </c>
      <c r="Y33" s="11" t="e">
        <f>VLOOKUP(keys!$A$11,'raw data'!$A$1:$AY$39,COLUMN(Y32),FALSE)</f>
        <v>#N/A</v>
      </c>
      <c r="Z33" s="11" t="e">
        <f>VLOOKUP(keys!$A$11,'raw data'!$A$1:$AY$39,COLUMN(Z32),FALSE)</f>
        <v>#N/A</v>
      </c>
      <c r="AA33" s="11" t="e">
        <f>VLOOKUP(keys!$A$11,'raw data'!$A$1:$AY$39,COLUMN(AA32),FALSE)</f>
        <v>#N/A</v>
      </c>
      <c r="AB33" s="11" t="e">
        <f>VLOOKUP(keys!$A$11,'raw data'!$A$1:$AY$39,COLUMN(AB32),FALSE)</f>
        <v>#N/A</v>
      </c>
      <c r="AC33" s="11" t="e">
        <f>VLOOKUP(keys!$A$11,'raw data'!$A$1:$AY$39,COLUMN(AC32),FALSE)</f>
        <v>#N/A</v>
      </c>
      <c r="AD33" s="11" t="e">
        <f>VLOOKUP(keys!$A$11,'raw data'!$A$1:$AY$39,COLUMN(AD32),FALSE)</f>
        <v>#N/A</v>
      </c>
      <c r="AE33" s="11" t="e">
        <f>VLOOKUP(keys!$A$11,'raw data'!$A$1:$AY$39,COLUMN(AE32),FALSE)</f>
        <v>#N/A</v>
      </c>
      <c r="AF33" s="11" t="e">
        <f>VLOOKUP(keys!$A$11,'raw data'!$A$1:$AY$39,COLUMN(AF32),FALSE)</f>
        <v>#N/A</v>
      </c>
      <c r="AG33" s="11" t="e">
        <f>VLOOKUP(keys!$A$11,'raw data'!$A$1:$AY$39,COLUMN(AG32),FALSE)</f>
        <v>#N/A</v>
      </c>
      <c r="AH33" s="11" t="e">
        <f>VLOOKUP(keys!$A$11,'raw data'!$A$1:$AY$39,COLUMN(AH32),FALSE)</f>
        <v>#N/A</v>
      </c>
      <c r="AI33" s="11" t="e">
        <f>VLOOKUP(keys!$A$11,'raw data'!$A$1:$AY$39,COLUMN(AI32),FALSE)</f>
        <v>#N/A</v>
      </c>
      <c r="AJ33" s="11" t="e">
        <f>VLOOKUP(keys!$A$11,'raw data'!$A$1:$AY$39,COLUMN(AJ32),FALSE)</f>
        <v>#N/A</v>
      </c>
      <c r="AK33" s="11" t="e">
        <f>VLOOKUP(keys!$A$11,'raw data'!$A$1:$AY$39,COLUMN(AK32),FALSE)</f>
        <v>#N/A</v>
      </c>
      <c r="AL33" s="11" t="e">
        <f>VLOOKUP(keys!$A$11,'raw data'!$A$1:$AY$39,COLUMN(AL32),FALSE)</f>
        <v>#N/A</v>
      </c>
      <c r="AM33" s="11" t="e">
        <f>VLOOKUP(keys!$A$11,'raw data'!$A$1:$AY$39,COLUMN(AM32),FALSE)</f>
        <v>#N/A</v>
      </c>
      <c r="AN33" s="11" t="e">
        <f>VLOOKUP(keys!$A$11,'raw data'!$A$1:$AY$39,COLUMN(AN32),FALSE)</f>
        <v>#N/A</v>
      </c>
      <c r="AO33" s="11" t="e">
        <f>VLOOKUP(keys!$A$11,'raw data'!$A$1:$AY$39,COLUMN(AO32),FALSE)</f>
        <v>#N/A</v>
      </c>
      <c r="AP33" s="11" t="e">
        <f>VLOOKUP(keys!$A$11,'raw data'!$A$1:$AY$39,COLUMN(AP32),FALSE)</f>
        <v>#N/A</v>
      </c>
      <c r="AQ33" s="11" t="e">
        <f>VLOOKUP(keys!$A$11,'raw data'!$A$1:$AY$39,COLUMN(AQ32),FALSE)</f>
        <v>#N/A</v>
      </c>
      <c r="AR33" s="11" t="e">
        <f>VLOOKUP(keys!$A$11,'raw data'!$A$1:$AY$39,COLUMN(AR32),FALSE)</f>
        <v>#N/A</v>
      </c>
      <c r="AS33" s="11" t="e">
        <f>VLOOKUP(keys!$A$11,'raw data'!$A$1:$AY$39,COLUMN(AS32),FALSE)</f>
        <v>#N/A</v>
      </c>
      <c r="AT33" s="11" t="e">
        <f>VLOOKUP(keys!$A$11,'raw data'!$A$1:$AY$39,COLUMN(AT32),FALSE)</f>
        <v>#N/A</v>
      </c>
      <c r="AU33" s="11" t="e">
        <f>VLOOKUP(keys!$A$11,'raw data'!$A$1:$AY$39,COLUMN(AU32),FALSE)</f>
        <v>#N/A</v>
      </c>
      <c r="AV33" s="11" t="e">
        <f>VLOOKUP(keys!$A$11,'raw data'!$A$1:$AY$39,COLUMN(AV32),FALSE)</f>
        <v>#N/A</v>
      </c>
      <c r="AW33" s="11" t="e">
        <f>VLOOKUP(keys!$A$11,'raw data'!$A$1:$AY$39,COLUMN(AW32),FALSE)</f>
        <v>#N/A</v>
      </c>
      <c r="AX33" s="11" t="e">
        <f>VLOOKUP(keys!$A$11,'raw data'!$A$1:$AY$39,COLUMN(AX32),FALSE)</f>
        <v>#N/A</v>
      </c>
      <c r="AY33" s="11" t="e">
        <f>VLOOKUP(keys!$A$11,'raw data'!$A$1:$AY$39,COLUMN(AY32),FALSE)</f>
        <v>#N/A</v>
      </c>
    </row>
    <row r="34" spans="1:51" ht="13.8" customHeight="1">
      <c r="A34" s="4" t="s">
        <v>65</v>
      </c>
      <c r="B34" s="20" t="e">
        <f>B32/B50</f>
        <v>#N/A</v>
      </c>
      <c r="C34" s="20" t="e">
        <f t="shared" ref="C34:AY34" si="0">C32/C50</f>
        <v>#N/A</v>
      </c>
      <c r="D34" s="20" t="e">
        <f t="shared" si="0"/>
        <v>#N/A</v>
      </c>
      <c r="E34" s="20" t="e">
        <f t="shared" si="0"/>
        <v>#N/A</v>
      </c>
      <c r="F34" s="20" t="e">
        <f t="shared" si="0"/>
        <v>#N/A</v>
      </c>
      <c r="G34" s="20" t="e">
        <f t="shared" si="0"/>
        <v>#N/A</v>
      </c>
      <c r="H34" s="20" t="e">
        <f t="shared" si="0"/>
        <v>#N/A</v>
      </c>
      <c r="I34" s="20" t="e">
        <f t="shared" si="0"/>
        <v>#N/A</v>
      </c>
      <c r="J34" s="20" t="e">
        <f t="shared" si="0"/>
        <v>#N/A</v>
      </c>
      <c r="K34" s="20" t="e">
        <f t="shared" si="0"/>
        <v>#N/A</v>
      </c>
      <c r="L34" s="20" t="e">
        <f t="shared" si="0"/>
        <v>#N/A</v>
      </c>
      <c r="M34" s="20" t="e">
        <f t="shared" si="0"/>
        <v>#N/A</v>
      </c>
      <c r="N34" s="20" t="e">
        <f t="shared" si="0"/>
        <v>#N/A</v>
      </c>
      <c r="O34" s="20" t="e">
        <f t="shared" si="0"/>
        <v>#N/A</v>
      </c>
      <c r="P34" s="20" t="e">
        <f t="shared" si="0"/>
        <v>#N/A</v>
      </c>
      <c r="Q34" s="20" t="e">
        <f t="shared" si="0"/>
        <v>#N/A</v>
      </c>
      <c r="R34" s="20" t="e">
        <f t="shared" si="0"/>
        <v>#N/A</v>
      </c>
      <c r="S34" s="20" t="e">
        <f t="shared" si="0"/>
        <v>#N/A</v>
      </c>
      <c r="T34" s="20" t="e">
        <f t="shared" si="0"/>
        <v>#N/A</v>
      </c>
      <c r="U34" s="20" t="e">
        <f t="shared" si="0"/>
        <v>#N/A</v>
      </c>
      <c r="V34" s="20" t="e">
        <f t="shared" si="0"/>
        <v>#N/A</v>
      </c>
      <c r="W34" s="20" t="e">
        <f t="shared" si="0"/>
        <v>#N/A</v>
      </c>
      <c r="X34" s="20" t="e">
        <f t="shared" si="0"/>
        <v>#N/A</v>
      </c>
      <c r="Y34" s="20" t="e">
        <f t="shared" si="0"/>
        <v>#N/A</v>
      </c>
      <c r="Z34" s="20" t="e">
        <f t="shared" si="0"/>
        <v>#N/A</v>
      </c>
      <c r="AA34" s="20" t="e">
        <f t="shared" si="0"/>
        <v>#N/A</v>
      </c>
      <c r="AB34" s="20" t="e">
        <f t="shared" si="0"/>
        <v>#N/A</v>
      </c>
      <c r="AC34" s="20" t="e">
        <f t="shared" si="0"/>
        <v>#N/A</v>
      </c>
      <c r="AD34" s="20" t="e">
        <f t="shared" si="0"/>
        <v>#N/A</v>
      </c>
      <c r="AE34" s="20" t="e">
        <f t="shared" si="0"/>
        <v>#N/A</v>
      </c>
      <c r="AF34" s="20" t="e">
        <f t="shared" si="0"/>
        <v>#N/A</v>
      </c>
      <c r="AG34" s="20" t="e">
        <f t="shared" si="0"/>
        <v>#N/A</v>
      </c>
      <c r="AH34" s="20" t="e">
        <f t="shared" si="0"/>
        <v>#N/A</v>
      </c>
      <c r="AI34" s="20" t="e">
        <f t="shared" si="0"/>
        <v>#N/A</v>
      </c>
      <c r="AJ34" s="20" t="e">
        <f t="shared" si="0"/>
        <v>#N/A</v>
      </c>
      <c r="AK34" s="20" t="e">
        <f t="shared" si="0"/>
        <v>#N/A</v>
      </c>
      <c r="AL34" s="20" t="e">
        <f t="shared" si="0"/>
        <v>#N/A</v>
      </c>
      <c r="AM34" s="20" t="e">
        <f t="shared" si="0"/>
        <v>#N/A</v>
      </c>
      <c r="AN34" s="20" t="e">
        <f t="shared" si="0"/>
        <v>#N/A</v>
      </c>
      <c r="AO34" s="20" t="e">
        <f t="shared" si="0"/>
        <v>#N/A</v>
      </c>
      <c r="AP34" s="20" t="e">
        <f t="shared" si="0"/>
        <v>#N/A</v>
      </c>
      <c r="AQ34" s="20" t="e">
        <f t="shared" si="0"/>
        <v>#N/A</v>
      </c>
      <c r="AR34" s="20" t="e">
        <f t="shared" si="0"/>
        <v>#N/A</v>
      </c>
      <c r="AS34" s="20" t="e">
        <f t="shared" si="0"/>
        <v>#N/A</v>
      </c>
      <c r="AT34" s="20" t="e">
        <f t="shared" si="0"/>
        <v>#N/A</v>
      </c>
      <c r="AU34" s="20" t="e">
        <f t="shared" si="0"/>
        <v>#N/A</v>
      </c>
      <c r="AV34" s="20" t="e">
        <f t="shared" si="0"/>
        <v>#N/A</v>
      </c>
      <c r="AW34" s="20" t="e">
        <f t="shared" si="0"/>
        <v>#N/A</v>
      </c>
      <c r="AX34" s="20" t="e">
        <f t="shared" si="0"/>
        <v>#N/A</v>
      </c>
      <c r="AY34" s="20" t="e">
        <f t="shared" si="0"/>
        <v>#N/A</v>
      </c>
    </row>
    <row r="35" spans="1:51" ht="13.8" customHeight="1">
      <c r="A35" s="4" t="s">
        <v>57</v>
      </c>
      <c r="B35" s="11" t="e">
        <f>VLOOKUP(keys!$A$28,'raw data'!$A$1:$AY$39,COLUMN(B33),FALSE)</f>
        <v>#N/A</v>
      </c>
      <c r="C35" s="11" t="e">
        <f>VLOOKUP(keys!$A$28,'raw data'!$A$1:$AY$39,COLUMN(C33),FALSE)</f>
        <v>#N/A</v>
      </c>
      <c r="D35" s="11" t="e">
        <f>VLOOKUP(keys!$A$28,'raw data'!$A$1:$AY$39,COLUMN(D33),FALSE)</f>
        <v>#N/A</v>
      </c>
      <c r="E35" s="11" t="e">
        <f>VLOOKUP(keys!$A$28,'raw data'!$A$1:$AY$39,COLUMN(E33),FALSE)</f>
        <v>#N/A</v>
      </c>
      <c r="F35" s="11" t="e">
        <f>VLOOKUP(keys!$A$28,'raw data'!$A$1:$AY$39,COLUMN(F33),FALSE)</f>
        <v>#N/A</v>
      </c>
      <c r="G35" s="11" t="e">
        <f>VLOOKUP(keys!$A$28,'raw data'!$A$1:$AY$39,COLUMN(G33),FALSE)</f>
        <v>#N/A</v>
      </c>
      <c r="H35" s="11" t="e">
        <f>VLOOKUP(keys!$A$28,'raw data'!$A$1:$AY$39,COLUMN(H33),FALSE)</f>
        <v>#N/A</v>
      </c>
      <c r="I35" s="11" t="e">
        <f>VLOOKUP(keys!$A$28,'raw data'!$A$1:$AY$39,COLUMN(I33),FALSE)</f>
        <v>#N/A</v>
      </c>
      <c r="J35" s="11" t="e">
        <f>VLOOKUP(keys!$A$28,'raw data'!$A$1:$AY$39,COLUMN(J33),FALSE)</f>
        <v>#N/A</v>
      </c>
      <c r="K35" s="11" t="e">
        <f>VLOOKUP(keys!$A$28,'raw data'!$A$1:$AY$39,COLUMN(K33),FALSE)</f>
        <v>#N/A</v>
      </c>
      <c r="L35" s="11" t="e">
        <f>VLOOKUP(keys!$A$28,'raw data'!$A$1:$AY$39,COLUMN(L33),FALSE)</f>
        <v>#N/A</v>
      </c>
      <c r="M35" s="11" t="e">
        <f>VLOOKUP(keys!$A$28,'raw data'!$A$1:$AY$39,COLUMN(M33),FALSE)</f>
        <v>#N/A</v>
      </c>
      <c r="N35" s="11" t="e">
        <f>VLOOKUP(keys!$A$28,'raw data'!$A$1:$AY$39,COLUMN(N33),FALSE)</f>
        <v>#N/A</v>
      </c>
      <c r="O35" s="11" t="e">
        <f>VLOOKUP(keys!$A$28,'raw data'!$A$1:$AY$39,COLUMN(O33),FALSE)</f>
        <v>#N/A</v>
      </c>
      <c r="P35" s="11" t="e">
        <f>VLOOKUP(keys!$A$28,'raw data'!$A$1:$AY$39,COLUMN(P33),FALSE)</f>
        <v>#N/A</v>
      </c>
      <c r="Q35" s="11" t="e">
        <f>VLOOKUP(keys!$A$28,'raw data'!$A$1:$AY$39,COLUMN(Q33),FALSE)</f>
        <v>#N/A</v>
      </c>
      <c r="R35" s="11" t="e">
        <f>VLOOKUP(keys!$A$28,'raw data'!$A$1:$AY$39,COLUMN(R33),FALSE)</f>
        <v>#N/A</v>
      </c>
      <c r="S35" s="11" t="e">
        <f>VLOOKUP(keys!$A$28,'raw data'!$A$1:$AY$39,COLUMN(S33),FALSE)</f>
        <v>#N/A</v>
      </c>
      <c r="T35" s="11" t="e">
        <f>VLOOKUP(keys!$A$28,'raw data'!$A$1:$AY$39,COLUMN(T33),FALSE)</f>
        <v>#N/A</v>
      </c>
      <c r="U35" s="11" t="e">
        <f>VLOOKUP(keys!$A$28,'raw data'!$A$1:$AY$39,COLUMN(U33),FALSE)</f>
        <v>#N/A</v>
      </c>
      <c r="V35" s="11" t="e">
        <f>VLOOKUP(keys!$A$28,'raw data'!$A$1:$AY$39,COLUMN(V33),FALSE)</f>
        <v>#N/A</v>
      </c>
      <c r="W35" s="11" t="e">
        <f>VLOOKUP(keys!$A$28,'raw data'!$A$1:$AY$39,COLUMN(W33),FALSE)</f>
        <v>#N/A</v>
      </c>
      <c r="X35" s="11" t="e">
        <f>VLOOKUP(keys!$A$28,'raw data'!$A$1:$AY$39,COLUMN(X33),FALSE)</f>
        <v>#N/A</v>
      </c>
      <c r="Y35" s="11" t="e">
        <f>VLOOKUP(keys!$A$28,'raw data'!$A$1:$AY$39,COLUMN(Y33),FALSE)</f>
        <v>#N/A</v>
      </c>
      <c r="Z35" s="11" t="e">
        <f>VLOOKUP(keys!$A$28,'raw data'!$A$1:$AY$39,COLUMN(Z33),FALSE)</f>
        <v>#N/A</v>
      </c>
      <c r="AA35" s="11" t="e">
        <f>VLOOKUP(keys!$A$28,'raw data'!$A$1:$AY$39,COLUMN(AA33),FALSE)</f>
        <v>#N/A</v>
      </c>
      <c r="AB35" s="11" t="e">
        <f>VLOOKUP(keys!$A$28,'raw data'!$A$1:$AY$39,COLUMN(AB33),FALSE)</f>
        <v>#N/A</v>
      </c>
      <c r="AC35" s="11" t="e">
        <f>VLOOKUP(keys!$A$28,'raw data'!$A$1:$AY$39,COLUMN(AC33),FALSE)</f>
        <v>#N/A</v>
      </c>
      <c r="AD35" s="11" t="e">
        <f>VLOOKUP(keys!$A$28,'raw data'!$A$1:$AY$39,COLUMN(AD33),FALSE)</f>
        <v>#N/A</v>
      </c>
      <c r="AE35" s="11" t="e">
        <f>VLOOKUP(keys!$A$28,'raw data'!$A$1:$AY$39,COLUMN(AE33),FALSE)</f>
        <v>#N/A</v>
      </c>
      <c r="AF35" s="11" t="e">
        <f>VLOOKUP(keys!$A$28,'raw data'!$A$1:$AY$39,COLUMN(AF33),FALSE)</f>
        <v>#N/A</v>
      </c>
      <c r="AG35" s="11" t="e">
        <f>VLOOKUP(keys!$A$28,'raw data'!$A$1:$AY$39,COLUMN(AG33),FALSE)</f>
        <v>#N/A</v>
      </c>
      <c r="AH35" s="11" t="e">
        <f>VLOOKUP(keys!$A$28,'raw data'!$A$1:$AY$39,COLUMN(AH33),FALSE)</f>
        <v>#N/A</v>
      </c>
      <c r="AI35" s="11" t="e">
        <f>VLOOKUP(keys!$A$28,'raw data'!$A$1:$AY$39,COLUMN(AI33),FALSE)</f>
        <v>#N/A</v>
      </c>
      <c r="AJ35" s="11" t="e">
        <f>VLOOKUP(keys!$A$28,'raw data'!$A$1:$AY$39,COLUMN(AJ33),FALSE)</f>
        <v>#N/A</v>
      </c>
      <c r="AK35" s="11" t="e">
        <f>VLOOKUP(keys!$A$28,'raw data'!$A$1:$AY$39,COLUMN(AK33),FALSE)</f>
        <v>#N/A</v>
      </c>
      <c r="AL35" s="11" t="e">
        <f>VLOOKUP(keys!$A$28,'raw data'!$A$1:$AY$39,COLUMN(AL33),FALSE)</f>
        <v>#N/A</v>
      </c>
      <c r="AM35" s="11" t="e">
        <f>VLOOKUP(keys!$A$28,'raw data'!$A$1:$AY$39,COLUMN(AM33),FALSE)</f>
        <v>#N/A</v>
      </c>
      <c r="AN35" s="11" t="e">
        <f>VLOOKUP(keys!$A$28,'raw data'!$A$1:$AY$39,COLUMN(AN33),FALSE)</f>
        <v>#N/A</v>
      </c>
      <c r="AO35" s="11" t="e">
        <f>VLOOKUP(keys!$A$28,'raw data'!$A$1:$AY$39,COLUMN(AO33),FALSE)</f>
        <v>#N/A</v>
      </c>
      <c r="AP35" s="11" t="e">
        <f>VLOOKUP(keys!$A$28,'raw data'!$A$1:$AY$39,COLUMN(AP33),FALSE)</f>
        <v>#N/A</v>
      </c>
      <c r="AQ35" s="11" t="e">
        <f>VLOOKUP(keys!$A$28,'raw data'!$A$1:$AY$39,COLUMN(AQ33),FALSE)</f>
        <v>#N/A</v>
      </c>
      <c r="AR35" s="11" t="e">
        <f>VLOOKUP(keys!$A$28,'raw data'!$A$1:$AY$39,COLUMN(AR33),FALSE)</f>
        <v>#N/A</v>
      </c>
      <c r="AS35" s="11" t="e">
        <f>VLOOKUP(keys!$A$28,'raw data'!$A$1:$AY$39,COLUMN(AS33),FALSE)</f>
        <v>#N/A</v>
      </c>
      <c r="AT35" s="11" t="e">
        <f>VLOOKUP(keys!$A$28,'raw data'!$A$1:$AY$39,COLUMN(AT33),FALSE)</f>
        <v>#N/A</v>
      </c>
      <c r="AU35" s="11" t="e">
        <f>VLOOKUP(keys!$A$28,'raw data'!$A$1:$AY$39,COLUMN(AU33),FALSE)</f>
        <v>#N/A</v>
      </c>
      <c r="AV35" s="11" t="e">
        <f>VLOOKUP(keys!$A$28,'raw data'!$A$1:$AY$39,COLUMN(AV33),FALSE)</f>
        <v>#N/A</v>
      </c>
      <c r="AW35" s="11" t="e">
        <f>VLOOKUP(keys!$A$28,'raw data'!$A$1:$AY$39,COLUMN(AW33),FALSE)</f>
        <v>#N/A</v>
      </c>
      <c r="AX35" s="11" t="e">
        <f>VLOOKUP(keys!$A$28,'raw data'!$A$1:$AY$39,COLUMN(AX33),FALSE)</f>
        <v>#N/A</v>
      </c>
      <c r="AY35" s="11" t="e">
        <f>VLOOKUP(keys!$A$28,'raw data'!$A$1:$AY$39,COLUMN(AY33),FALSE)</f>
        <v>#N/A</v>
      </c>
    </row>
    <row r="36" spans="1:51" ht="13.8" customHeight="1">
      <c r="A36" s="4" t="s">
        <v>58</v>
      </c>
      <c r="B36" s="11" t="e">
        <f>VLOOKUP(keys!$A$27,'raw data'!$A$1:$AY$39,COLUMN(B35),FALSE)</f>
        <v>#N/A</v>
      </c>
      <c r="C36" s="11" t="e">
        <f>VLOOKUP(keys!$A$27,'raw data'!$A$1:$AY$39,COLUMN(C35),FALSE)</f>
        <v>#N/A</v>
      </c>
      <c r="D36" s="11" t="e">
        <f>VLOOKUP(keys!$A$27,'raw data'!$A$1:$AY$39,COLUMN(D35),FALSE)</f>
        <v>#N/A</v>
      </c>
      <c r="E36" s="11" t="e">
        <f>VLOOKUP(keys!$A$27,'raw data'!$A$1:$AY$39,COLUMN(E35),FALSE)</f>
        <v>#N/A</v>
      </c>
      <c r="F36" s="11" t="e">
        <f>VLOOKUP(keys!$A$27,'raw data'!$A$1:$AY$39,COLUMN(F35),FALSE)</f>
        <v>#N/A</v>
      </c>
      <c r="G36" s="11" t="e">
        <f>VLOOKUP(keys!$A$27,'raw data'!$A$1:$AY$39,COLUMN(G35),FALSE)</f>
        <v>#N/A</v>
      </c>
      <c r="H36" s="11" t="e">
        <f>VLOOKUP(keys!$A$27,'raw data'!$A$1:$AY$39,COLUMN(H35),FALSE)</f>
        <v>#N/A</v>
      </c>
      <c r="I36" s="11" t="e">
        <f>VLOOKUP(keys!$A$27,'raw data'!$A$1:$AY$39,COLUMN(I35),FALSE)</f>
        <v>#N/A</v>
      </c>
      <c r="J36" s="11" t="e">
        <f>VLOOKUP(keys!$A$27,'raw data'!$A$1:$AY$39,COLUMN(J35),FALSE)</f>
        <v>#N/A</v>
      </c>
      <c r="K36" s="11" t="e">
        <f>VLOOKUP(keys!$A$27,'raw data'!$A$1:$AY$39,COLUMN(K35),FALSE)</f>
        <v>#N/A</v>
      </c>
      <c r="L36" s="11" t="e">
        <f>VLOOKUP(keys!$A$27,'raw data'!$A$1:$AY$39,COLUMN(L35),FALSE)</f>
        <v>#N/A</v>
      </c>
      <c r="M36" s="11" t="e">
        <f>VLOOKUP(keys!$A$27,'raw data'!$A$1:$AY$39,COLUMN(M35),FALSE)</f>
        <v>#N/A</v>
      </c>
      <c r="N36" s="11" t="e">
        <f>VLOOKUP(keys!$A$27,'raw data'!$A$1:$AY$39,COLUMN(N35),FALSE)</f>
        <v>#N/A</v>
      </c>
      <c r="O36" s="11" t="e">
        <f>VLOOKUP(keys!$A$27,'raw data'!$A$1:$AY$39,COLUMN(O35),FALSE)</f>
        <v>#N/A</v>
      </c>
      <c r="P36" s="11" t="e">
        <f>VLOOKUP(keys!$A$27,'raw data'!$A$1:$AY$39,COLUMN(P35),FALSE)</f>
        <v>#N/A</v>
      </c>
      <c r="Q36" s="11" t="e">
        <f>VLOOKUP(keys!$A$27,'raw data'!$A$1:$AY$39,COLUMN(Q35),FALSE)</f>
        <v>#N/A</v>
      </c>
      <c r="R36" s="11" t="e">
        <f>VLOOKUP(keys!$A$27,'raw data'!$A$1:$AY$39,COLUMN(R35),FALSE)</f>
        <v>#N/A</v>
      </c>
      <c r="S36" s="11" t="e">
        <f>VLOOKUP(keys!$A$27,'raw data'!$A$1:$AY$39,COLUMN(S35),FALSE)</f>
        <v>#N/A</v>
      </c>
      <c r="T36" s="11" t="e">
        <f>VLOOKUP(keys!$A$27,'raw data'!$A$1:$AY$39,COLUMN(T35),FALSE)</f>
        <v>#N/A</v>
      </c>
      <c r="U36" s="11" t="e">
        <f>VLOOKUP(keys!$A$27,'raw data'!$A$1:$AY$39,COLUMN(U35),FALSE)</f>
        <v>#N/A</v>
      </c>
      <c r="V36" s="11" t="e">
        <f>VLOOKUP(keys!$A$27,'raw data'!$A$1:$AY$39,COLUMN(V35),FALSE)</f>
        <v>#N/A</v>
      </c>
      <c r="W36" s="11" t="e">
        <f>VLOOKUP(keys!$A$27,'raw data'!$A$1:$AY$39,COLUMN(W35),FALSE)</f>
        <v>#N/A</v>
      </c>
      <c r="X36" s="11" t="e">
        <f>VLOOKUP(keys!$A$27,'raw data'!$A$1:$AY$39,COLUMN(X35),FALSE)</f>
        <v>#N/A</v>
      </c>
      <c r="Y36" s="11" t="e">
        <f>VLOOKUP(keys!$A$27,'raw data'!$A$1:$AY$39,COLUMN(Y35),FALSE)</f>
        <v>#N/A</v>
      </c>
      <c r="Z36" s="11" t="e">
        <f>VLOOKUP(keys!$A$27,'raw data'!$A$1:$AY$39,COLUMN(Z35),FALSE)</f>
        <v>#N/A</v>
      </c>
      <c r="AA36" s="11" t="e">
        <f>VLOOKUP(keys!$A$27,'raw data'!$A$1:$AY$39,COLUMN(AA35),FALSE)</f>
        <v>#N/A</v>
      </c>
      <c r="AB36" s="11" t="e">
        <f>VLOOKUP(keys!$A$27,'raw data'!$A$1:$AY$39,COLUMN(AB35),FALSE)</f>
        <v>#N/A</v>
      </c>
      <c r="AC36" s="11" t="e">
        <f>VLOOKUP(keys!$A$27,'raw data'!$A$1:$AY$39,COLUMN(AC35),FALSE)</f>
        <v>#N/A</v>
      </c>
      <c r="AD36" s="11" t="e">
        <f>VLOOKUP(keys!$A$27,'raw data'!$A$1:$AY$39,COLUMN(AD35),FALSE)</f>
        <v>#N/A</v>
      </c>
      <c r="AE36" s="11" t="e">
        <f>VLOOKUP(keys!$A$27,'raw data'!$A$1:$AY$39,COLUMN(AE35),FALSE)</f>
        <v>#N/A</v>
      </c>
      <c r="AF36" s="11" t="e">
        <f>VLOOKUP(keys!$A$27,'raw data'!$A$1:$AY$39,COLUMN(AF35),FALSE)</f>
        <v>#N/A</v>
      </c>
      <c r="AG36" s="11" t="e">
        <f>VLOOKUP(keys!$A$27,'raw data'!$A$1:$AY$39,COLUMN(AG35),FALSE)</f>
        <v>#N/A</v>
      </c>
      <c r="AH36" s="11" t="e">
        <f>VLOOKUP(keys!$A$27,'raw data'!$A$1:$AY$39,COLUMN(AH35),FALSE)</f>
        <v>#N/A</v>
      </c>
      <c r="AI36" s="11" t="e">
        <f>VLOOKUP(keys!$A$27,'raw data'!$A$1:$AY$39,COLUMN(AI35),FALSE)</f>
        <v>#N/A</v>
      </c>
      <c r="AJ36" s="11" t="e">
        <f>VLOOKUP(keys!$A$27,'raw data'!$A$1:$AY$39,COLUMN(AJ35),FALSE)</f>
        <v>#N/A</v>
      </c>
      <c r="AK36" s="11" t="e">
        <f>VLOOKUP(keys!$A$27,'raw data'!$A$1:$AY$39,COLUMN(AK35),FALSE)</f>
        <v>#N/A</v>
      </c>
      <c r="AL36" s="11" t="e">
        <f>VLOOKUP(keys!$A$27,'raw data'!$A$1:$AY$39,COLUMN(AL35),FALSE)</f>
        <v>#N/A</v>
      </c>
      <c r="AM36" s="11" t="e">
        <f>VLOOKUP(keys!$A$27,'raw data'!$A$1:$AY$39,COLUMN(AM35),FALSE)</f>
        <v>#N/A</v>
      </c>
      <c r="AN36" s="11" t="e">
        <f>VLOOKUP(keys!$A$27,'raw data'!$A$1:$AY$39,COLUMN(AN35),FALSE)</f>
        <v>#N/A</v>
      </c>
      <c r="AO36" s="11" t="e">
        <f>VLOOKUP(keys!$A$27,'raw data'!$A$1:$AY$39,COLUMN(AO35),FALSE)</f>
        <v>#N/A</v>
      </c>
      <c r="AP36" s="11" t="e">
        <f>VLOOKUP(keys!$A$27,'raw data'!$A$1:$AY$39,COLUMN(AP35),FALSE)</f>
        <v>#N/A</v>
      </c>
      <c r="AQ36" s="11" t="e">
        <f>VLOOKUP(keys!$A$27,'raw data'!$A$1:$AY$39,COLUMN(AQ35),FALSE)</f>
        <v>#N/A</v>
      </c>
      <c r="AR36" s="11" t="e">
        <f>VLOOKUP(keys!$A$27,'raw data'!$A$1:$AY$39,COLUMN(AR35),FALSE)</f>
        <v>#N/A</v>
      </c>
      <c r="AS36" s="11" t="e">
        <f>VLOOKUP(keys!$A$27,'raw data'!$A$1:$AY$39,COLUMN(AS35),FALSE)</f>
        <v>#N/A</v>
      </c>
      <c r="AT36" s="11" t="e">
        <f>VLOOKUP(keys!$A$27,'raw data'!$A$1:$AY$39,COLUMN(AT35),FALSE)</f>
        <v>#N/A</v>
      </c>
      <c r="AU36" s="11" t="e">
        <f>VLOOKUP(keys!$A$27,'raw data'!$A$1:$AY$39,COLUMN(AU35),FALSE)</f>
        <v>#N/A</v>
      </c>
      <c r="AV36" s="11" t="e">
        <f>VLOOKUP(keys!$A$27,'raw data'!$A$1:$AY$39,COLUMN(AV35),FALSE)</f>
        <v>#N/A</v>
      </c>
      <c r="AW36" s="11" t="e">
        <f>VLOOKUP(keys!$A$27,'raw data'!$A$1:$AY$39,COLUMN(AW35),FALSE)</f>
        <v>#N/A</v>
      </c>
      <c r="AX36" s="11" t="e">
        <f>VLOOKUP(keys!$A$27,'raw data'!$A$1:$AY$39,COLUMN(AX35),FALSE)</f>
        <v>#N/A</v>
      </c>
      <c r="AY36" s="11" t="e">
        <f>VLOOKUP(keys!$A$27,'raw data'!$A$1:$AY$39,COLUMN(AY35),FALSE)</f>
        <v>#N/A</v>
      </c>
    </row>
    <row r="37" spans="1:51" ht="13.8" customHeight="1">
      <c r="A37" s="4" t="s">
        <v>21</v>
      </c>
      <c r="B37" s="11" t="e">
        <f>VLOOKUP(keys!$A$12,'raw data'!$A$1:$AY$39,COLUMN(B37),FALSE)</f>
        <v>#N/A</v>
      </c>
      <c r="C37" s="11" t="e">
        <f>VLOOKUP(keys!$A$12,'raw data'!$A$1:$AY$39,COLUMN(C37),FALSE)</f>
        <v>#N/A</v>
      </c>
      <c r="D37" s="11" t="e">
        <f>VLOOKUP(keys!$A$12,'raw data'!$A$1:$AY$39,COLUMN(D37),FALSE)</f>
        <v>#N/A</v>
      </c>
      <c r="E37" s="11" t="e">
        <f>VLOOKUP(keys!$A$12,'raw data'!$A$1:$AY$39,COLUMN(E37),FALSE)</f>
        <v>#N/A</v>
      </c>
      <c r="F37" s="11" t="e">
        <f>VLOOKUP(keys!$A$12,'raw data'!$A$1:$AY$39,COLUMN(F37),FALSE)</f>
        <v>#N/A</v>
      </c>
      <c r="G37" s="11" t="e">
        <f>VLOOKUP(keys!$A$12,'raw data'!$A$1:$AY$39,COLUMN(G37),FALSE)</f>
        <v>#N/A</v>
      </c>
      <c r="H37" s="11" t="e">
        <f>VLOOKUP(keys!$A$12,'raw data'!$A$1:$AY$39,COLUMN(H37),FALSE)</f>
        <v>#N/A</v>
      </c>
      <c r="I37" s="11" t="e">
        <f>VLOOKUP(keys!$A$12,'raw data'!$A$1:$AY$39,COLUMN(I37),FALSE)</f>
        <v>#N/A</v>
      </c>
      <c r="J37" s="11" t="e">
        <f>VLOOKUP(keys!$A$12,'raw data'!$A$1:$AY$39,COLUMN(J37),FALSE)</f>
        <v>#N/A</v>
      </c>
      <c r="K37" s="11" t="e">
        <f>VLOOKUP(keys!$A$12,'raw data'!$A$1:$AY$39,COLUMN(K37),FALSE)</f>
        <v>#N/A</v>
      </c>
      <c r="L37" s="11" t="e">
        <f>VLOOKUP(keys!$A$12,'raw data'!$A$1:$AY$39,COLUMN(L37),FALSE)</f>
        <v>#N/A</v>
      </c>
      <c r="M37" s="11" t="e">
        <f>VLOOKUP(keys!$A$12,'raw data'!$A$1:$AY$39,COLUMN(M37),FALSE)</f>
        <v>#N/A</v>
      </c>
      <c r="N37" s="11" t="e">
        <f>VLOOKUP(keys!$A$12,'raw data'!$A$1:$AY$39,COLUMN(N37),FALSE)</f>
        <v>#N/A</v>
      </c>
      <c r="O37" s="11" t="e">
        <f>VLOOKUP(keys!$A$12,'raw data'!$A$1:$AY$39,COLUMN(O37),FALSE)</f>
        <v>#N/A</v>
      </c>
      <c r="P37" s="11" t="e">
        <f>VLOOKUP(keys!$A$12,'raw data'!$A$1:$AY$39,COLUMN(P37),FALSE)</f>
        <v>#N/A</v>
      </c>
      <c r="Q37" s="11" t="e">
        <f>VLOOKUP(keys!$A$12,'raw data'!$A$1:$AY$39,COLUMN(Q37),FALSE)</f>
        <v>#N/A</v>
      </c>
      <c r="R37" s="11" t="e">
        <f>VLOOKUP(keys!$A$12,'raw data'!$A$1:$AY$39,COLUMN(R37),FALSE)</f>
        <v>#N/A</v>
      </c>
      <c r="S37" s="11" t="e">
        <f>VLOOKUP(keys!$A$12,'raw data'!$A$1:$AY$39,COLUMN(S37),FALSE)</f>
        <v>#N/A</v>
      </c>
      <c r="T37" s="11" t="e">
        <f>VLOOKUP(keys!$A$12,'raw data'!$A$1:$AY$39,COLUMN(T37),FALSE)</f>
        <v>#N/A</v>
      </c>
      <c r="U37" s="11" t="e">
        <f>VLOOKUP(keys!$A$12,'raw data'!$A$1:$AY$39,COLUMN(U37),FALSE)</f>
        <v>#N/A</v>
      </c>
      <c r="V37" s="11" t="e">
        <f>VLOOKUP(keys!$A$12,'raw data'!$A$1:$AY$39,COLUMN(V37),FALSE)</f>
        <v>#N/A</v>
      </c>
      <c r="W37" s="11" t="e">
        <f>VLOOKUP(keys!$A$12,'raw data'!$A$1:$AY$39,COLUMN(W37),FALSE)</f>
        <v>#N/A</v>
      </c>
      <c r="X37" s="11" t="e">
        <f>VLOOKUP(keys!$A$12,'raw data'!$A$1:$AY$39,COLUMN(X37),FALSE)</f>
        <v>#N/A</v>
      </c>
      <c r="Y37" s="11" t="e">
        <f>VLOOKUP(keys!$A$12,'raw data'!$A$1:$AY$39,COLUMN(Y37),FALSE)</f>
        <v>#N/A</v>
      </c>
      <c r="Z37" s="11" t="e">
        <f>VLOOKUP(keys!$A$12,'raw data'!$A$1:$AY$39,COLUMN(Z37),FALSE)</f>
        <v>#N/A</v>
      </c>
      <c r="AA37" s="11" t="e">
        <f>VLOOKUP(keys!$A$12,'raw data'!$A$1:$AY$39,COLUMN(AA37),FALSE)</f>
        <v>#N/A</v>
      </c>
      <c r="AB37" s="11" t="e">
        <f>VLOOKUP(keys!$A$12,'raw data'!$A$1:$AY$39,COLUMN(AB37),FALSE)</f>
        <v>#N/A</v>
      </c>
      <c r="AC37" s="11" t="e">
        <f>VLOOKUP(keys!$A$12,'raw data'!$A$1:$AY$39,COLUMN(AC37),FALSE)</f>
        <v>#N/A</v>
      </c>
      <c r="AD37" s="11" t="e">
        <f>VLOOKUP(keys!$A$12,'raw data'!$A$1:$AY$39,COLUMN(AD37),FALSE)</f>
        <v>#N/A</v>
      </c>
      <c r="AE37" s="11" t="e">
        <f>VLOOKUP(keys!$A$12,'raw data'!$A$1:$AY$39,COLUMN(AE37),FALSE)</f>
        <v>#N/A</v>
      </c>
      <c r="AF37" s="11" t="e">
        <f>VLOOKUP(keys!$A$12,'raw data'!$A$1:$AY$39,COLUMN(AF37),FALSE)</f>
        <v>#N/A</v>
      </c>
      <c r="AG37" s="11" t="e">
        <f>VLOOKUP(keys!$A$12,'raw data'!$A$1:$AY$39,COLUMN(AG37),FALSE)</f>
        <v>#N/A</v>
      </c>
      <c r="AH37" s="11" t="e">
        <f>VLOOKUP(keys!$A$12,'raw data'!$A$1:$AY$39,COLUMN(AH37),FALSE)</f>
        <v>#N/A</v>
      </c>
      <c r="AI37" s="11" t="e">
        <f>VLOOKUP(keys!$A$12,'raw data'!$A$1:$AY$39,COLUMN(AI37),FALSE)</f>
        <v>#N/A</v>
      </c>
      <c r="AJ37" s="11" t="e">
        <f>VLOOKUP(keys!$A$12,'raw data'!$A$1:$AY$39,COLUMN(AJ37),FALSE)</f>
        <v>#N/A</v>
      </c>
      <c r="AK37" s="11" t="e">
        <f>VLOOKUP(keys!$A$12,'raw data'!$A$1:$AY$39,COLUMN(AK37),FALSE)</f>
        <v>#N/A</v>
      </c>
      <c r="AL37" s="11" t="e">
        <f>VLOOKUP(keys!$A$12,'raw data'!$A$1:$AY$39,COLUMN(AL37),FALSE)</f>
        <v>#N/A</v>
      </c>
      <c r="AM37" s="11" t="e">
        <f>VLOOKUP(keys!$A$12,'raw data'!$A$1:$AY$39,COLUMN(AM37),FALSE)</f>
        <v>#N/A</v>
      </c>
      <c r="AN37" s="11" t="e">
        <f>VLOOKUP(keys!$A$12,'raw data'!$A$1:$AY$39,COLUMN(AN37),FALSE)</f>
        <v>#N/A</v>
      </c>
      <c r="AO37" s="11" t="e">
        <f>VLOOKUP(keys!$A$12,'raw data'!$A$1:$AY$39,COLUMN(AO37),FALSE)</f>
        <v>#N/A</v>
      </c>
      <c r="AP37" s="11" t="e">
        <f>VLOOKUP(keys!$A$12,'raw data'!$A$1:$AY$39,COLUMN(AP37),FALSE)</f>
        <v>#N/A</v>
      </c>
      <c r="AQ37" s="11" t="e">
        <f>VLOOKUP(keys!$A$12,'raw data'!$A$1:$AY$39,COLUMN(AQ37),FALSE)</f>
        <v>#N/A</v>
      </c>
      <c r="AR37" s="11" t="e">
        <f>VLOOKUP(keys!$A$12,'raw data'!$A$1:$AY$39,COLUMN(AR37),FALSE)</f>
        <v>#N/A</v>
      </c>
      <c r="AS37" s="11" t="e">
        <f>VLOOKUP(keys!$A$12,'raw data'!$A$1:$AY$39,COLUMN(AS37),FALSE)</f>
        <v>#N/A</v>
      </c>
      <c r="AT37" s="11" t="e">
        <f>VLOOKUP(keys!$A$12,'raw data'!$A$1:$AY$39,COLUMN(AT37),FALSE)</f>
        <v>#N/A</v>
      </c>
      <c r="AU37" s="11" t="e">
        <f>VLOOKUP(keys!$A$12,'raw data'!$A$1:$AY$39,COLUMN(AU37),FALSE)</f>
        <v>#N/A</v>
      </c>
      <c r="AV37" s="11" t="e">
        <f>VLOOKUP(keys!$A$12,'raw data'!$A$1:$AY$39,COLUMN(AV37),FALSE)</f>
        <v>#N/A</v>
      </c>
      <c r="AW37" s="11" t="e">
        <f>VLOOKUP(keys!$A$12,'raw data'!$A$1:$AY$39,COLUMN(AW37),FALSE)</f>
        <v>#N/A</v>
      </c>
      <c r="AX37" s="11" t="e">
        <f>VLOOKUP(keys!$A$12,'raw data'!$A$1:$AY$39,COLUMN(AX37),FALSE)</f>
        <v>#N/A</v>
      </c>
      <c r="AY37" s="11" t="e">
        <f>VLOOKUP(keys!$A$12,'raw data'!$A$1:$AY$39,COLUMN(AY37),FALSE)</f>
        <v>#N/A</v>
      </c>
    </row>
    <row r="38" spans="1:51" ht="13.8" customHeight="1">
      <c r="A38" s="4" t="s">
        <v>22</v>
      </c>
      <c r="B38" s="11" t="e">
        <f>VLOOKUP(keys!$A$21,'raw data'!$A$1:$AY$39,COLUMN(B37),FALSE)</f>
        <v>#N/A</v>
      </c>
      <c r="C38" s="11" t="e">
        <f>VLOOKUP(keys!$A$21,'raw data'!$A$1:$AY$39,COLUMN(C37),FALSE)</f>
        <v>#N/A</v>
      </c>
      <c r="D38" s="11" t="e">
        <f>VLOOKUP(keys!$A$21,'raw data'!$A$1:$AY$39,COLUMN(D37),FALSE)</f>
        <v>#N/A</v>
      </c>
      <c r="E38" s="11" t="e">
        <f>VLOOKUP(keys!$A$21,'raw data'!$A$1:$AY$39,COLUMN(E37),FALSE)</f>
        <v>#N/A</v>
      </c>
      <c r="F38" s="11" t="e">
        <f>VLOOKUP(keys!$A$21,'raw data'!$A$1:$AY$39,COLUMN(F37),FALSE)</f>
        <v>#N/A</v>
      </c>
      <c r="G38" s="11" t="e">
        <f>VLOOKUP(keys!$A$21,'raw data'!$A$1:$AY$39,COLUMN(G37),FALSE)</f>
        <v>#N/A</v>
      </c>
      <c r="H38" s="11" t="e">
        <f>VLOOKUP(keys!$A$21,'raw data'!$A$1:$AY$39,COLUMN(H37),FALSE)</f>
        <v>#N/A</v>
      </c>
      <c r="I38" s="11" t="e">
        <f>VLOOKUP(keys!$A$21,'raw data'!$A$1:$AY$39,COLUMN(I37),FALSE)</f>
        <v>#N/A</v>
      </c>
      <c r="J38" s="11" t="e">
        <f>VLOOKUP(keys!$A$21,'raw data'!$A$1:$AY$39,COLUMN(J37),FALSE)</f>
        <v>#N/A</v>
      </c>
      <c r="K38" s="11" t="e">
        <f>VLOOKUP(keys!$A$21,'raw data'!$A$1:$AY$39,COLUMN(K37),FALSE)</f>
        <v>#N/A</v>
      </c>
      <c r="L38" s="11" t="e">
        <f>VLOOKUP(keys!$A$21,'raw data'!$A$1:$AY$39,COLUMN(L37),FALSE)</f>
        <v>#N/A</v>
      </c>
      <c r="M38" s="11" t="e">
        <f>VLOOKUP(keys!$A$21,'raw data'!$A$1:$AY$39,COLUMN(M37),FALSE)</f>
        <v>#N/A</v>
      </c>
      <c r="N38" s="11" t="e">
        <f>VLOOKUP(keys!$A$21,'raw data'!$A$1:$AY$39,COLUMN(N37),FALSE)</f>
        <v>#N/A</v>
      </c>
      <c r="O38" s="11" t="e">
        <f>VLOOKUP(keys!$A$21,'raw data'!$A$1:$AY$39,COLUMN(O37),FALSE)</f>
        <v>#N/A</v>
      </c>
      <c r="P38" s="11" t="e">
        <f>VLOOKUP(keys!$A$21,'raw data'!$A$1:$AY$39,COLUMN(P37),FALSE)</f>
        <v>#N/A</v>
      </c>
      <c r="Q38" s="11" t="e">
        <f>VLOOKUP(keys!$A$21,'raw data'!$A$1:$AY$39,COLUMN(Q37),FALSE)</f>
        <v>#N/A</v>
      </c>
      <c r="R38" s="11" t="e">
        <f>VLOOKUP(keys!$A$21,'raw data'!$A$1:$AY$39,COLUMN(R37),FALSE)</f>
        <v>#N/A</v>
      </c>
      <c r="S38" s="11" t="e">
        <f>VLOOKUP(keys!$A$21,'raw data'!$A$1:$AY$39,COLUMN(S37),FALSE)</f>
        <v>#N/A</v>
      </c>
      <c r="T38" s="11" t="e">
        <f>VLOOKUP(keys!$A$21,'raw data'!$A$1:$AY$39,COLUMN(T37),FALSE)</f>
        <v>#N/A</v>
      </c>
      <c r="U38" s="11" t="e">
        <f>VLOOKUP(keys!$A$21,'raw data'!$A$1:$AY$39,COLUMN(U37),FALSE)</f>
        <v>#N/A</v>
      </c>
      <c r="V38" s="11" t="e">
        <f>VLOOKUP(keys!$A$21,'raw data'!$A$1:$AY$39,COLUMN(V37),FALSE)</f>
        <v>#N/A</v>
      </c>
      <c r="W38" s="11" t="e">
        <f>VLOOKUP(keys!$A$21,'raw data'!$A$1:$AY$39,COLUMN(W37),FALSE)</f>
        <v>#N/A</v>
      </c>
      <c r="X38" s="11" t="e">
        <f>VLOOKUP(keys!$A$21,'raw data'!$A$1:$AY$39,COLUMN(X37),FALSE)</f>
        <v>#N/A</v>
      </c>
      <c r="Y38" s="11" t="e">
        <f>VLOOKUP(keys!$A$21,'raw data'!$A$1:$AY$39,COLUMN(Y37),FALSE)</f>
        <v>#N/A</v>
      </c>
      <c r="Z38" s="11" t="e">
        <f>VLOOKUP(keys!$A$21,'raw data'!$A$1:$AY$39,COLUMN(Z37),FALSE)</f>
        <v>#N/A</v>
      </c>
      <c r="AA38" s="11" t="e">
        <f>VLOOKUP(keys!$A$21,'raw data'!$A$1:$AY$39,COLUMN(AA37),FALSE)</f>
        <v>#N/A</v>
      </c>
      <c r="AB38" s="11" t="e">
        <f>VLOOKUP(keys!$A$21,'raw data'!$A$1:$AY$39,COLUMN(AB37),FALSE)</f>
        <v>#N/A</v>
      </c>
      <c r="AC38" s="11" t="e">
        <f>VLOOKUP(keys!$A$21,'raw data'!$A$1:$AY$39,COLUMN(AC37),FALSE)</f>
        <v>#N/A</v>
      </c>
      <c r="AD38" s="11" t="e">
        <f>VLOOKUP(keys!$A$21,'raw data'!$A$1:$AY$39,COLUMN(AD37),FALSE)</f>
        <v>#N/A</v>
      </c>
      <c r="AE38" s="11" t="e">
        <f>VLOOKUP(keys!$A$21,'raw data'!$A$1:$AY$39,COLUMN(AE37),FALSE)</f>
        <v>#N/A</v>
      </c>
      <c r="AF38" s="11" t="e">
        <f>VLOOKUP(keys!$A$21,'raw data'!$A$1:$AY$39,COLUMN(AF37),FALSE)</f>
        <v>#N/A</v>
      </c>
      <c r="AG38" s="11" t="e">
        <f>VLOOKUP(keys!$A$21,'raw data'!$A$1:$AY$39,COLUMN(AG37),FALSE)</f>
        <v>#N/A</v>
      </c>
      <c r="AH38" s="11" t="e">
        <f>VLOOKUP(keys!$A$21,'raw data'!$A$1:$AY$39,COLUMN(AH37),FALSE)</f>
        <v>#N/A</v>
      </c>
      <c r="AI38" s="11" t="e">
        <f>VLOOKUP(keys!$A$21,'raw data'!$A$1:$AY$39,COLUMN(AI37),FALSE)</f>
        <v>#N/A</v>
      </c>
      <c r="AJ38" s="11" t="e">
        <f>VLOOKUP(keys!$A$21,'raw data'!$A$1:$AY$39,COLUMN(AJ37),FALSE)</f>
        <v>#N/A</v>
      </c>
      <c r="AK38" s="11" t="e">
        <f>VLOOKUP(keys!$A$21,'raw data'!$A$1:$AY$39,COLUMN(AK37),FALSE)</f>
        <v>#N/A</v>
      </c>
      <c r="AL38" s="11" t="e">
        <f>VLOOKUP(keys!$A$21,'raw data'!$A$1:$AY$39,COLUMN(AL37),FALSE)</f>
        <v>#N/A</v>
      </c>
      <c r="AM38" s="11" t="e">
        <f>VLOOKUP(keys!$A$21,'raw data'!$A$1:$AY$39,COLUMN(AM37),FALSE)</f>
        <v>#N/A</v>
      </c>
      <c r="AN38" s="11" t="e">
        <f>VLOOKUP(keys!$A$21,'raw data'!$A$1:$AY$39,COLUMN(AN37),FALSE)</f>
        <v>#N/A</v>
      </c>
      <c r="AO38" s="11" t="e">
        <f>VLOOKUP(keys!$A$21,'raw data'!$A$1:$AY$39,COLUMN(AO37),FALSE)</f>
        <v>#N/A</v>
      </c>
      <c r="AP38" s="11" t="e">
        <f>VLOOKUP(keys!$A$21,'raw data'!$A$1:$AY$39,COLUMN(AP37),FALSE)</f>
        <v>#N/A</v>
      </c>
      <c r="AQ38" s="11" t="e">
        <f>VLOOKUP(keys!$A$21,'raw data'!$A$1:$AY$39,COLUMN(AQ37),FALSE)</f>
        <v>#N/A</v>
      </c>
      <c r="AR38" s="11" t="e">
        <f>VLOOKUP(keys!$A$21,'raw data'!$A$1:$AY$39,COLUMN(AR37),FALSE)</f>
        <v>#N/A</v>
      </c>
      <c r="AS38" s="11" t="e">
        <f>VLOOKUP(keys!$A$21,'raw data'!$A$1:$AY$39,COLUMN(AS37),FALSE)</f>
        <v>#N/A</v>
      </c>
      <c r="AT38" s="11" t="e">
        <f>VLOOKUP(keys!$A$21,'raw data'!$A$1:$AY$39,COLUMN(AT37),FALSE)</f>
        <v>#N/A</v>
      </c>
      <c r="AU38" s="11" t="e">
        <f>VLOOKUP(keys!$A$21,'raw data'!$A$1:$AY$39,COLUMN(AU37),FALSE)</f>
        <v>#N/A</v>
      </c>
      <c r="AV38" s="11" t="e">
        <f>VLOOKUP(keys!$A$21,'raw data'!$A$1:$AY$39,COLUMN(AV37),FALSE)</f>
        <v>#N/A</v>
      </c>
      <c r="AW38" s="11" t="e">
        <f>VLOOKUP(keys!$A$21,'raw data'!$A$1:$AY$39,COLUMN(AW37),FALSE)</f>
        <v>#N/A</v>
      </c>
      <c r="AX38" s="11" t="e">
        <f>VLOOKUP(keys!$A$21,'raw data'!$A$1:$AY$39,COLUMN(AX37),FALSE)</f>
        <v>#N/A</v>
      </c>
      <c r="AY38" s="11" t="e">
        <f>VLOOKUP(keys!$A$21,'raw data'!$A$1:$AY$39,COLUMN(AY37),FALSE)</f>
        <v>#N/A</v>
      </c>
    </row>
    <row r="39" spans="1:51" ht="13.8" customHeight="1">
      <c r="A39" s="4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</row>
    <row r="40" spans="1:51" ht="13.8" customHeight="1">
      <c r="A40" s="4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</row>
    <row r="41" spans="1:51" ht="13.8" customHeight="1">
      <c r="A41" s="4" t="s">
        <v>23</v>
      </c>
      <c r="B41" s="11" t="e">
        <f>VLOOKUP(keys!$A$6,'raw data'!$A$1:$AY$39,COLUMN(B40),FALSE)</f>
        <v>#N/A</v>
      </c>
      <c r="C41" s="11" t="e">
        <f>VLOOKUP(keys!$A$6,'raw data'!$A$1:$AY$39,COLUMN(C40),FALSE)</f>
        <v>#N/A</v>
      </c>
      <c r="D41" s="11" t="e">
        <f>VLOOKUP(keys!$A$6,'raw data'!$A$1:$AY$39,COLUMN(D40),FALSE)</f>
        <v>#N/A</v>
      </c>
      <c r="E41" s="11" t="e">
        <f>VLOOKUP(keys!$A$6,'raw data'!$A$1:$AY$39,COLUMN(E40),FALSE)</f>
        <v>#N/A</v>
      </c>
      <c r="F41" s="11" t="e">
        <f>VLOOKUP(keys!$A$6,'raw data'!$A$1:$AY$39,COLUMN(F40),FALSE)</f>
        <v>#N/A</v>
      </c>
      <c r="G41" s="11" t="e">
        <f>VLOOKUP(keys!$A$6,'raw data'!$A$1:$AY$39,COLUMN(G40),FALSE)</f>
        <v>#N/A</v>
      </c>
      <c r="H41" s="11" t="e">
        <f>VLOOKUP(keys!$A$6,'raw data'!$A$1:$AY$39,COLUMN(H40),FALSE)</f>
        <v>#N/A</v>
      </c>
      <c r="I41" s="11" t="e">
        <f>VLOOKUP(keys!$A$6,'raw data'!$A$1:$AY$39,COLUMN(I40),FALSE)</f>
        <v>#N/A</v>
      </c>
      <c r="J41" s="11" t="e">
        <f>VLOOKUP(keys!$A$6,'raw data'!$A$1:$AY$39,COLUMN(J40),FALSE)</f>
        <v>#N/A</v>
      </c>
      <c r="K41" s="11" t="e">
        <f>VLOOKUP(keys!$A$6,'raw data'!$A$1:$AY$39,COLUMN(K40),FALSE)</f>
        <v>#N/A</v>
      </c>
      <c r="L41" s="11" t="e">
        <f>VLOOKUP(keys!$A$6,'raw data'!$A$1:$AY$39,COLUMN(L40),FALSE)</f>
        <v>#N/A</v>
      </c>
      <c r="M41" s="11" t="e">
        <f>VLOOKUP(keys!$A$6,'raw data'!$A$1:$AY$39,COLUMN(M40),FALSE)</f>
        <v>#N/A</v>
      </c>
      <c r="N41" s="11" t="e">
        <f>VLOOKUP(keys!$A$6,'raw data'!$A$1:$AY$39,COLUMN(N40),FALSE)</f>
        <v>#N/A</v>
      </c>
      <c r="O41" s="11" t="e">
        <f>VLOOKUP(keys!$A$6,'raw data'!$A$1:$AY$39,COLUMN(O40),FALSE)</f>
        <v>#N/A</v>
      </c>
      <c r="P41" s="11" t="e">
        <f>VLOOKUP(keys!$A$6,'raw data'!$A$1:$AY$39,COLUMN(P40),FALSE)</f>
        <v>#N/A</v>
      </c>
      <c r="Q41" s="11" t="e">
        <f>VLOOKUP(keys!$A$6,'raw data'!$A$1:$AY$39,COLUMN(Q40),FALSE)</f>
        <v>#N/A</v>
      </c>
      <c r="R41" s="11" t="e">
        <f>VLOOKUP(keys!$A$6,'raw data'!$A$1:$AY$39,COLUMN(R40),FALSE)</f>
        <v>#N/A</v>
      </c>
      <c r="S41" s="11" t="e">
        <f>VLOOKUP(keys!$A$6,'raw data'!$A$1:$AY$39,COLUMN(S40),FALSE)</f>
        <v>#N/A</v>
      </c>
      <c r="T41" s="11" t="e">
        <f>VLOOKUP(keys!$A$6,'raw data'!$A$1:$AY$39,COLUMN(T40),FALSE)</f>
        <v>#N/A</v>
      </c>
      <c r="U41" s="11" t="e">
        <f>VLOOKUP(keys!$A$6,'raw data'!$A$1:$AY$39,COLUMN(U40),FALSE)</f>
        <v>#N/A</v>
      </c>
      <c r="V41" s="11" t="e">
        <f>VLOOKUP(keys!$A$6,'raw data'!$A$1:$AY$39,COLUMN(V40),FALSE)</f>
        <v>#N/A</v>
      </c>
      <c r="W41" s="11" t="e">
        <f>VLOOKUP(keys!$A$6,'raw data'!$A$1:$AY$39,COLUMN(W40),FALSE)</f>
        <v>#N/A</v>
      </c>
      <c r="X41" s="11" t="e">
        <f>VLOOKUP(keys!$A$6,'raw data'!$A$1:$AY$39,COLUMN(X40),FALSE)</f>
        <v>#N/A</v>
      </c>
      <c r="Y41" s="11" t="e">
        <f>VLOOKUP(keys!$A$6,'raw data'!$A$1:$AY$39,COLUMN(Y40),FALSE)</f>
        <v>#N/A</v>
      </c>
      <c r="Z41" s="11" t="e">
        <f>VLOOKUP(keys!$A$6,'raw data'!$A$1:$AY$39,COLUMN(Z40),FALSE)</f>
        <v>#N/A</v>
      </c>
      <c r="AA41" s="11" t="e">
        <f>VLOOKUP(keys!$A$6,'raw data'!$A$1:$AY$39,COLUMN(AA40),FALSE)</f>
        <v>#N/A</v>
      </c>
      <c r="AB41" s="11" t="e">
        <f>VLOOKUP(keys!$A$6,'raw data'!$A$1:$AY$39,COLUMN(AB40),FALSE)</f>
        <v>#N/A</v>
      </c>
      <c r="AC41" s="11" t="e">
        <f>VLOOKUP(keys!$A$6,'raw data'!$A$1:$AY$39,COLUMN(AC40),FALSE)</f>
        <v>#N/A</v>
      </c>
      <c r="AD41" s="11" t="e">
        <f>VLOOKUP(keys!$A$6,'raw data'!$A$1:$AY$39,COLUMN(AD40),FALSE)</f>
        <v>#N/A</v>
      </c>
      <c r="AE41" s="11" t="e">
        <f>VLOOKUP(keys!$A$6,'raw data'!$A$1:$AY$39,COLUMN(AE40),FALSE)</f>
        <v>#N/A</v>
      </c>
      <c r="AF41" s="11" t="e">
        <f>VLOOKUP(keys!$A$6,'raw data'!$A$1:$AY$39,COLUMN(AF40),FALSE)</f>
        <v>#N/A</v>
      </c>
      <c r="AG41" s="11" t="e">
        <f>VLOOKUP(keys!$A$6,'raw data'!$A$1:$AY$39,COLUMN(AG40),FALSE)</f>
        <v>#N/A</v>
      </c>
      <c r="AH41" s="11" t="e">
        <f>VLOOKUP(keys!$A$6,'raw data'!$A$1:$AY$39,COLUMN(AH40),FALSE)</f>
        <v>#N/A</v>
      </c>
      <c r="AI41" s="11" t="e">
        <f>VLOOKUP(keys!$A$6,'raw data'!$A$1:$AY$39,COLUMN(AI40),FALSE)</f>
        <v>#N/A</v>
      </c>
      <c r="AJ41" s="11" t="e">
        <f>VLOOKUP(keys!$A$6,'raw data'!$A$1:$AY$39,COLUMN(AJ40),FALSE)</f>
        <v>#N/A</v>
      </c>
      <c r="AK41" s="11" t="e">
        <f>VLOOKUP(keys!$A$6,'raw data'!$A$1:$AY$39,COLUMN(AK40),FALSE)</f>
        <v>#N/A</v>
      </c>
      <c r="AL41" s="11" t="e">
        <f>VLOOKUP(keys!$A$6,'raw data'!$A$1:$AY$39,COLUMN(AL40),FALSE)</f>
        <v>#N/A</v>
      </c>
      <c r="AM41" s="11" t="e">
        <f>VLOOKUP(keys!$A$6,'raw data'!$A$1:$AY$39,COLUMN(AM40),FALSE)</f>
        <v>#N/A</v>
      </c>
      <c r="AN41" s="11" t="e">
        <f>VLOOKUP(keys!$A$6,'raw data'!$A$1:$AY$39,COLUMN(AN40),FALSE)</f>
        <v>#N/A</v>
      </c>
      <c r="AO41" s="11" t="e">
        <f>VLOOKUP(keys!$A$6,'raw data'!$A$1:$AY$39,COLUMN(AO40),FALSE)</f>
        <v>#N/A</v>
      </c>
      <c r="AP41" s="11" t="e">
        <f>VLOOKUP(keys!$A$6,'raw data'!$A$1:$AY$39,COLUMN(AP40),FALSE)</f>
        <v>#N/A</v>
      </c>
      <c r="AQ41" s="11" t="e">
        <f>VLOOKUP(keys!$A$6,'raw data'!$A$1:$AY$39,COLUMN(AQ40),FALSE)</f>
        <v>#N/A</v>
      </c>
      <c r="AR41" s="11" t="e">
        <f>VLOOKUP(keys!$A$6,'raw data'!$A$1:$AY$39,COLUMN(AR40),FALSE)</f>
        <v>#N/A</v>
      </c>
      <c r="AS41" s="11" t="e">
        <f>VLOOKUP(keys!$A$6,'raw data'!$A$1:$AY$39,COLUMN(AS40),FALSE)</f>
        <v>#N/A</v>
      </c>
      <c r="AT41" s="11" t="e">
        <f>VLOOKUP(keys!$A$6,'raw data'!$A$1:$AY$39,COLUMN(AT40),FALSE)</f>
        <v>#N/A</v>
      </c>
      <c r="AU41" s="11" t="e">
        <f>VLOOKUP(keys!$A$6,'raw data'!$A$1:$AY$39,COLUMN(AU40),FALSE)</f>
        <v>#N/A</v>
      </c>
      <c r="AV41" s="11" t="e">
        <f>VLOOKUP(keys!$A$6,'raw data'!$A$1:$AY$39,COLUMN(AV40),FALSE)</f>
        <v>#N/A</v>
      </c>
      <c r="AW41" s="11" t="e">
        <f>VLOOKUP(keys!$A$6,'raw data'!$A$1:$AY$39,COLUMN(AW40),FALSE)</f>
        <v>#N/A</v>
      </c>
      <c r="AX41" s="11" t="e">
        <f>VLOOKUP(keys!$A$6,'raw data'!$A$1:$AY$39,COLUMN(AX40),FALSE)</f>
        <v>#N/A</v>
      </c>
      <c r="AY41" s="11" t="e">
        <f>VLOOKUP(keys!$A$6,'raw data'!$A$1:$AY$39,COLUMN(AY40),FALSE)</f>
        <v>#N/A</v>
      </c>
    </row>
    <row r="42" spans="1:51" ht="13.8" customHeight="1">
      <c r="A42" s="4" t="s">
        <v>24</v>
      </c>
      <c r="B42" s="11" t="e">
        <f>VLOOKUP(keys!$A$19,'raw data'!$A$1:$AY$39,COLUMN(B41),FALSE)</f>
        <v>#N/A</v>
      </c>
      <c r="C42" s="11" t="e">
        <f>VLOOKUP(keys!$A$19,'raw data'!$A$1:$AY$39,COLUMN(C41),FALSE)</f>
        <v>#N/A</v>
      </c>
      <c r="D42" s="11" t="e">
        <f>VLOOKUP(keys!$A$19,'raw data'!$A$1:$AY$39,COLUMN(D41),FALSE)</f>
        <v>#N/A</v>
      </c>
      <c r="E42" s="11" t="e">
        <f>VLOOKUP(keys!$A$19,'raw data'!$A$1:$AY$39,COLUMN(E41),FALSE)</f>
        <v>#N/A</v>
      </c>
      <c r="F42" s="11" t="e">
        <f>VLOOKUP(keys!$A$19,'raw data'!$A$1:$AY$39,COLUMN(F41),FALSE)</f>
        <v>#N/A</v>
      </c>
      <c r="G42" s="11" t="e">
        <f>VLOOKUP(keys!$A$19,'raw data'!$A$1:$AY$39,COLUMN(G41),FALSE)</f>
        <v>#N/A</v>
      </c>
      <c r="H42" s="11" t="e">
        <f>VLOOKUP(keys!$A$19,'raw data'!$A$1:$AY$39,COLUMN(H41),FALSE)</f>
        <v>#N/A</v>
      </c>
      <c r="I42" s="11" t="e">
        <f>VLOOKUP(keys!$A$19,'raw data'!$A$1:$AY$39,COLUMN(I41),FALSE)</f>
        <v>#N/A</v>
      </c>
      <c r="J42" s="11" t="e">
        <f>VLOOKUP(keys!$A$19,'raw data'!$A$1:$AY$39,COLUMN(J41),FALSE)</f>
        <v>#N/A</v>
      </c>
      <c r="K42" s="11" t="e">
        <f>VLOOKUP(keys!$A$19,'raw data'!$A$1:$AY$39,COLUMN(K41),FALSE)</f>
        <v>#N/A</v>
      </c>
      <c r="L42" s="11" t="e">
        <f>VLOOKUP(keys!$A$19,'raw data'!$A$1:$AY$39,COLUMN(L41),FALSE)</f>
        <v>#N/A</v>
      </c>
      <c r="M42" s="11" t="e">
        <f>VLOOKUP(keys!$A$19,'raw data'!$A$1:$AY$39,COLUMN(M41),FALSE)</f>
        <v>#N/A</v>
      </c>
      <c r="N42" s="11" t="e">
        <f>VLOOKUP(keys!$A$19,'raw data'!$A$1:$AY$39,COLUMN(N41),FALSE)</f>
        <v>#N/A</v>
      </c>
      <c r="O42" s="11" t="e">
        <f>VLOOKUP(keys!$A$19,'raw data'!$A$1:$AY$39,COLUMN(O41),FALSE)</f>
        <v>#N/A</v>
      </c>
      <c r="P42" s="11" t="e">
        <f>VLOOKUP(keys!$A$19,'raw data'!$A$1:$AY$39,COLUMN(P41),FALSE)</f>
        <v>#N/A</v>
      </c>
      <c r="Q42" s="11" t="e">
        <f>VLOOKUP(keys!$A$19,'raw data'!$A$1:$AY$39,COLUMN(Q41),FALSE)</f>
        <v>#N/A</v>
      </c>
      <c r="R42" s="11" t="e">
        <f>VLOOKUP(keys!$A$19,'raw data'!$A$1:$AY$39,COLUMN(R41),FALSE)</f>
        <v>#N/A</v>
      </c>
      <c r="S42" s="11" t="e">
        <f>VLOOKUP(keys!$A$19,'raw data'!$A$1:$AY$39,COLUMN(S41),FALSE)</f>
        <v>#N/A</v>
      </c>
      <c r="T42" s="11" t="e">
        <f>VLOOKUP(keys!$A$19,'raw data'!$A$1:$AY$39,COLUMN(T41),FALSE)</f>
        <v>#N/A</v>
      </c>
      <c r="U42" s="11" t="e">
        <f>VLOOKUP(keys!$A$19,'raw data'!$A$1:$AY$39,COLUMN(U41),FALSE)</f>
        <v>#N/A</v>
      </c>
      <c r="V42" s="11" t="e">
        <f>VLOOKUP(keys!$A$19,'raw data'!$A$1:$AY$39,COLUMN(V41),FALSE)</f>
        <v>#N/A</v>
      </c>
      <c r="W42" s="11" t="e">
        <f>VLOOKUP(keys!$A$19,'raw data'!$A$1:$AY$39,COLUMN(W41),FALSE)</f>
        <v>#N/A</v>
      </c>
      <c r="X42" s="11" t="e">
        <f>VLOOKUP(keys!$A$19,'raw data'!$A$1:$AY$39,COLUMN(X41),FALSE)</f>
        <v>#N/A</v>
      </c>
      <c r="Y42" s="11" t="e">
        <f>VLOOKUP(keys!$A$19,'raw data'!$A$1:$AY$39,COLUMN(Y41),FALSE)</f>
        <v>#N/A</v>
      </c>
      <c r="Z42" s="11" t="e">
        <f>VLOOKUP(keys!$A$19,'raw data'!$A$1:$AY$39,COLUMN(Z41),FALSE)</f>
        <v>#N/A</v>
      </c>
      <c r="AA42" s="11" t="e">
        <f>VLOOKUP(keys!$A$19,'raw data'!$A$1:$AY$39,COLUMN(AA41),FALSE)</f>
        <v>#N/A</v>
      </c>
      <c r="AB42" s="11" t="e">
        <f>VLOOKUP(keys!$A$19,'raw data'!$A$1:$AY$39,COLUMN(AB41),FALSE)</f>
        <v>#N/A</v>
      </c>
      <c r="AC42" s="11" t="e">
        <f>VLOOKUP(keys!$A$19,'raw data'!$A$1:$AY$39,COLUMN(AC41),FALSE)</f>
        <v>#N/A</v>
      </c>
      <c r="AD42" s="11" t="e">
        <f>VLOOKUP(keys!$A$19,'raw data'!$A$1:$AY$39,COLUMN(AD41),FALSE)</f>
        <v>#N/A</v>
      </c>
      <c r="AE42" s="11" t="e">
        <f>VLOOKUP(keys!$A$19,'raw data'!$A$1:$AY$39,COLUMN(AE41),FALSE)</f>
        <v>#N/A</v>
      </c>
      <c r="AF42" s="11" t="e">
        <f>VLOOKUP(keys!$A$19,'raw data'!$A$1:$AY$39,COLUMN(AF41),FALSE)</f>
        <v>#N/A</v>
      </c>
      <c r="AG42" s="11" t="e">
        <f>VLOOKUP(keys!$A$19,'raw data'!$A$1:$AY$39,COLUMN(AG41),FALSE)</f>
        <v>#N/A</v>
      </c>
      <c r="AH42" s="11" t="e">
        <f>VLOOKUP(keys!$A$19,'raw data'!$A$1:$AY$39,COLUMN(AH41),FALSE)</f>
        <v>#N/A</v>
      </c>
      <c r="AI42" s="11" t="e">
        <f>VLOOKUP(keys!$A$19,'raw data'!$A$1:$AY$39,COLUMN(AI41),FALSE)</f>
        <v>#N/A</v>
      </c>
      <c r="AJ42" s="11" t="e">
        <f>VLOOKUP(keys!$A$19,'raw data'!$A$1:$AY$39,COLUMN(AJ41),FALSE)</f>
        <v>#N/A</v>
      </c>
      <c r="AK42" s="11" t="e">
        <f>VLOOKUP(keys!$A$19,'raw data'!$A$1:$AY$39,COLUMN(AK41),FALSE)</f>
        <v>#N/A</v>
      </c>
      <c r="AL42" s="11" t="e">
        <f>VLOOKUP(keys!$A$19,'raw data'!$A$1:$AY$39,COLUMN(AL41),FALSE)</f>
        <v>#N/A</v>
      </c>
      <c r="AM42" s="11" t="e">
        <f>VLOOKUP(keys!$A$19,'raw data'!$A$1:$AY$39,COLUMN(AM41),FALSE)</f>
        <v>#N/A</v>
      </c>
      <c r="AN42" s="11" t="e">
        <f>VLOOKUP(keys!$A$19,'raw data'!$A$1:$AY$39,COLUMN(AN41),FALSE)</f>
        <v>#N/A</v>
      </c>
      <c r="AO42" s="11" t="e">
        <f>VLOOKUP(keys!$A$19,'raw data'!$A$1:$AY$39,COLUMN(AO41),FALSE)</f>
        <v>#N/A</v>
      </c>
      <c r="AP42" s="11" t="e">
        <f>VLOOKUP(keys!$A$19,'raw data'!$A$1:$AY$39,COLUMN(AP41),FALSE)</f>
        <v>#N/A</v>
      </c>
      <c r="AQ42" s="11" t="e">
        <f>VLOOKUP(keys!$A$19,'raw data'!$A$1:$AY$39,COLUMN(AQ41),FALSE)</f>
        <v>#N/A</v>
      </c>
      <c r="AR42" s="11" t="e">
        <f>VLOOKUP(keys!$A$19,'raw data'!$A$1:$AY$39,COLUMN(AR41),FALSE)</f>
        <v>#N/A</v>
      </c>
      <c r="AS42" s="11" t="e">
        <f>VLOOKUP(keys!$A$19,'raw data'!$A$1:$AY$39,COLUMN(AS41),FALSE)</f>
        <v>#N/A</v>
      </c>
      <c r="AT42" s="11" t="e">
        <f>VLOOKUP(keys!$A$19,'raw data'!$A$1:$AY$39,COLUMN(AT41),FALSE)</f>
        <v>#N/A</v>
      </c>
      <c r="AU42" s="11" t="e">
        <f>VLOOKUP(keys!$A$19,'raw data'!$A$1:$AY$39,COLUMN(AU41),FALSE)</f>
        <v>#N/A</v>
      </c>
      <c r="AV42" s="11" t="e">
        <f>VLOOKUP(keys!$A$19,'raw data'!$A$1:$AY$39,COLUMN(AV41),FALSE)</f>
        <v>#N/A</v>
      </c>
      <c r="AW42" s="11" t="e">
        <f>VLOOKUP(keys!$A$19,'raw data'!$A$1:$AY$39,COLUMN(AW41),FALSE)</f>
        <v>#N/A</v>
      </c>
      <c r="AX42" s="11" t="e">
        <f>VLOOKUP(keys!$A$19,'raw data'!$A$1:$AY$39,COLUMN(AX41),FALSE)</f>
        <v>#N/A</v>
      </c>
      <c r="AY42" s="11" t="e">
        <f>VLOOKUP(keys!$A$19,'raw data'!$A$1:$AY$39,COLUMN(AY41),FALSE)</f>
        <v>#N/A</v>
      </c>
    </row>
    <row r="43" spans="1:51" ht="13.8" customHeight="1">
      <c r="A43" s="4" t="s">
        <v>25</v>
      </c>
      <c r="B43" s="5" t="e">
        <f>VLOOKUP(keys!$A$20,'raw data'!$A$1:$AY$39,COLUMN(B42),FALSE)</f>
        <v>#N/A</v>
      </c>
      <c r="C43" s="5" t="e">
        <f>VLOOKUP(keys!$A$20,'raw data'!$A$1:$AY$39,COLUMN(C42),FALSE)</f>
        <v>#N/A</v>
      </c>
      <c r="D43" s="5" t="e">
        <f>VLOOKUP(keys!$A$20,'raw data'!$A$1:$AY$39,COLUMN(D42),FALSE)</f>
        <v>#N/A</v>
      </c>
      <c r="E43" s="5" t="e">
        <f>VLOOKUP(keys!$A$20,'raw data'!$A$1:$AY$39,COLUMN(E42),FALSE)</f>
        <v>#N/A</v>
      </c>
      <c r="F43" s="5" t="e">
        <f>VLOOKUP(keys!$A$20,'raw data'!$A$1:$AY$39,COLUMN(F42),FALSE)</f>
        <v>#N/A</v>
      </c>
      <c r="G43" s="5" t="e">
        <f>VLOOKUP(keys!$A$20,'raw data'!$A$1:$AY$39,COLUMN(G42),FALSE)</f>
        <v>#N/A</v>
      </c>
      <c r="H43" s="5" t="e">
        <f>VLOOKUP(keys!$A$20,'raw data'!$A$1:$AY$39,COLUMN(H42),FALSE)</f>
        <v>#N/A</v>
      </c>
      <c r="I43" s="5" t="e">
        <f>VLOOKUP(keys!$A$20,'raw data'!$A$1:$AY$39,COLUMN(I42),FALSE)</f>
        <v>#N/A</v>
      </c>
      <c r="J43" s="5" t="e">
        <f>VLOOKUP(keys!$A$20,'raw data'!$A$1:$AY$39,COLUMN(J42),FALSE)</f>
        <v>#N/A</v>
      </c>
      <c r="K43" s="5" t="e">
        <f>VLOOKUP(keys!$A$20,'raw data'!$A$1:$AY$39,COLUMN(K42),FALSE)</f>
        <v>#N/A</v>
      </c>
      <c r="L43" s="5" t="e">
        <f>VLOOKUP(keys!$A$20,'raw data'!$A$1:$AY$39,COLUMN(L42),FALSE)</f>
        <v>#N/A</v>
      </c>
      <c r="M43" s="5" t="e">
        <f>VLOOKUP(keys!$A$20,'raw data'!$A$1:$AY$39,COLUMN(M42),FALSE)</f>
        <v>#N/A</v>
      </c>
      <c r="N43" s="5" t="e">
        <f>VLOOKUP(keys!$A$20,'raw data'!$A$1:$AY$39,COLUMN(N42),FALSE)</f>
        <v>#N/A</v>
      </c>
      <c r="O43" s="5" t="e">
        <f>VLOOKUP(keys!$A$20,'raw data'!$A$1:$AY$39,COLUMN(O42),FALSE)</f>
        <v>#N/A</v>
      </c>
      <c r="P43" s="5" t="e">
        <f>VLOOKUP(keys!$A$20,'raw data'!$A$1:$AY$39,COLUMN(P42),FALSE)</f>
        <v>#N/A</v>
      </c>
      <c r="Q43" s="5" t="e">
        <f>VLOOKUP(keys!$A$20,'raw data'!$A$1:$AY$39,COLUMN(Q42),FALSE)</f>
        <v>#N/A</v>
      </c>
      <c r="R43" s="5" t="e">
        <f>VLOOKUP(keys!$A$20,'raw data'!$A$1:$AY$39,COLUMN(R42),FALSE)</f>
        <v>#N/A</v>
      </c>
      <c r="S43" s="5" t="e">
        <f>VLOOKUP(keys!$A$20,'raw data'!$A$1:$AY$39,COLUMN(S42),FALSE)</f>
        <v>#N/A</v>
      </c>
      <c r="T43" s="5" t="e">
        <f>VLOOKUP(keys!$A$20,'raw data'!$A$1:$AY$39,COLUMN(T42),FALSE)</f>
        <v>#N/A</v>
      </c>
      <c r="U43" s="5" t="e">
        <f>VLOOKUP(keys!$A$20,'raw data'!$A$1:$AY$39,COLUMN(U42),FALSE)</f>
        <v>#N/A</v>
      </c>
      <c r="V43" s="5" t="e">
        <f>VLOOKUP(keys!$A$20,'raw data'!$A$1:$AY$39,COLUMN(V42),FALSE)</f>
        <v>#N/A</v>
      </c>
      <c r="W43" s="5" t="e">
        <f>VLOOKUP(keys!$A$20,'raw data'!$A$1:$AY$39,COLUMN(W42),FALSE)</f>
        <v>#N/A</v>
      </c>
      <c r="X43" s="5" t="e">
        <f>VLOOKUP(keys!$A$20,'raw data'!$A$1:$AY$39,COLUMN(X42),FALSE)</f>
        <v>#N/A</v>
      </c>
      <c r="Y43" s="5" t="e">
        <f>VLOOKUP(keys!$A$20,'raw data'!$A$1:$AY$39,COLUMN(Y42),FALSE)</f>
        <v>#N/A</v>
      </c>
      <c r="Z43" s="5" t="e">
        <f>VLOOKUP(keys!$A$20,'raw data'!$A$1:$AY$39,COLUMN(Z42),FALSE)</f>
        <v>#N/A</v>
      </c>
      <c r="AA43" s="5" t="e">
        <f>VLOOKUP(keys!$A$20,'raw data'!$A$1:$AY$39,COLUMN(AA42),FALSE)</f>
        <v>#N/A</v>
      </c>
      <c r="AB43" s="5" t="e">
        <f>VLOOKUP(keys!$A$20,'raw data'!$A$1:$AY$39,COLUMN(AB42),FALSE)</f>
        <v>#N/A</v>
      </c>
      <c r="AC43" s="5" t="e">
        <f>VLOOKUP(keys!$A$20,'raw data'!$A$1:$AY$39,COLUMN(AC42),FALSE)</f>
        <v>#N/A</v>
      </c>
      <c r="AD43" s="5" t="e">
        <f>VLOOKUP(keys!$A$20,'raw data'!$A$1:$AY$39,COLUMN(AD42),FALSE)</f>
        <v>#N/A</v>
      </c>
      <c r="AE43" s="5" t="e">
        <f>VLOOKUP(keys!$A$20,'raw data'!$A$1:$AY$39,COLUMN(AE42),FALSE)</f>
        <v>#N/A</v>
      </c>
      <c r="AF43" s="5" t="e">
        <f>VLOOKUP(keys!$A$20,'raw data'!$A$1:$AY$39,COLUMN(AF42),FALSE)</f>
        <v>#N/A</v>
      </c>
      <c r="AG43" s="5" t="e">
        <f>VLOOKUP(keys!$A$20,'raw data'!$A$1:$AY$39,COLUMN(AG42),FALSE)</f>
        <v>#N/A</v>
      </c>
      <c r="AH43" s="5" t="e">
        <f>VLOOKUP(keys!$A$20,'raw data'!$A$1:$AY$39,COLUMN(AH42),FALSE)</f>
        <v>#N/A</v>
      </c>
      <c r="AI43" s="5" t="e">
        <f>VLOOKUP(keys!$A$20,'raw data'!$A$1:$AY$39,COLUMN(AI42),FALSE)</f>
        <v>#N/A</v>
      </c>
      <c r="AJ43" s="5" t="e">
        <f>VLOOKUP(keys!$A$20,'raw data'!$A$1:$AY$39,COLUMN(AJ42),FALSE)</f>
        <v>#N/A</v>
      </c>
      <c r="AK43" s="5" t="e">
        <f>VLOOKUP(keys!$A$20,'raw data'!$A$1:$AY$39,COLUMN(AK42),FALSE)</f>
        <v>#N/A</v>
      </c>
      <c r="AL43" s="5" t="e">
        <f>VLOOKUP(keys!$A$20,'raw data'!$A$1:$AY$39,COLUMN(AL42),FALSE)</f>
        <v>#N/A</v>
      </c>
      <c r="AM43" s="5" t="e">
        <f>VLOOKUP(keys!$A$20,'raw data'!$A$1:$AY$39,COLUMN(AM42),FALSE)</f>
        <v>#N/A</v>
      </c>
      <c r="AN43" s="5" t="e">
        <f>VLOOKUP(keys!$A$20,'raw data'!$A$1:$AY$39,COLUMN(AN42),FALSE)</f>
        <v>#N/A</v>
      </c>
      <c r="AO43" s="5" t="e">
        <f>VLOOKUP(keys!$A$20,'raw data'!$A$1:$AY$39,COLUMN(AO42),FALSE)</f>
        <v>#N/A</v>
      </c>
      <c r="AP43" s="5" t="e">
        <f>VLOOKUP(keys!$A$20,'raw data'!$A$1:$AY$39,COLUMN(AP42),FALSE)</f>
        <v>#N/A</v>
      </c>
      <c r="AQ43" s="5" t="e">
        <f>VLOOKUP(keys!$A$20,'raw data'!$A$1:$AY$39,COLUMN(AQ42),FALSE)</f>
        <v>#N/A</v>
      </c>
      <c r="AR43" s="5" t="e">
        <f>VLOOKUP(keys!$A$20,'raw data'!$A$1:$AY$39,COLUMN(AR42),FALSE)</f>
        <v>#N/A</v>
      </c>
      <c r="AS43" s="5" t="e">
        <f>VLOOKUP(keys!$A$20,'raw data'!$A$1:$AY$39,COLUMN(AS42),FALSE)</f>
        <v>#N/A</v>
      </c>
      <c r="AT43" s="5" t="e">
        <f>VLOOKUP(keys!$A$20,'raw data'!$A$1:$AY$39,COLUMN(AT42),FALSE)</f>
        <v>#N/A</v>
      </c>
      <c r="AU43" s="5" t="e">
        <f>VLOOKUP(keys!$A$20,'raw data'!$A$1:$AY$39,COLUMN(AU42),FALSE)</f>
        <v>#N/A</v>
      </c>
      <c r="AV43" s="5" t="e">
        <f>VLOOKUP(keys!$A$20,'raw data'!$A$1:$AY$39,COLUMN(AV42),FALSE)</f>
        <v>#N/A</v>
      </c>
      <c r="AW43" s="5" t="e">
        <f>VLOOKUP(keys!$A$20,'raw data'!$A$1:$AY$39,COLUMN(AW42),FALSE)</f>
        <v>#N/A</v>
      </c>
      <c r="AX43" s="5" t="e">
        <f>VLOOKUP(keys!$A$20,'raw data'!$A$1:$AY$39,COLUMN(AX42),FALSE)</f>
        <v>#N/A</v>
      </c>
      <c r="AY43" s="5" t="e">
        <f>VLOOKUP(keys!$A$20,'raw data'!$A$1:$AY$39,COLUMN(AY42),FALSE)</f>
        <v>#N/A</v>
      </c>
    </row>
    <row r="44" spans="1:51" ht="13.8" customHeight="1">
      <c r="A44" s="4" t="s">
        <v>7</v>
      </c>
      <c r="B44" s="11" t="e">
        <f t="shared" ref="B44:AG44" si="1">B42-B41</f>
        <v>#N/A</v>
      </c>
      <c r="C44" s="11" t="e">
        <f t="shared" si="1"/>
        <v>#N/A</v>
      </c>
      <c r="D44" s="11" t="e">
        <f t="shared" si="1"/>
        <v>#N/A</v>
      </c>
      <c r="E44" s="11" t="e">
        <f t="shared" si="1"/>
        <v>#N/A</v>
      </c>
      <c r="F44" s="11" t="e">
        <f t="shared" si="1"/>
        <v>#N/A</v>
      </c>
      <c r="G44" s="11" t="e">
        <f t="shared" si="1"/>
        <v>#N/A</v>
      </c>
      <c r="H44" s="11" t="e">
        <f t="shared" si="1"/>
        <v>#N/A</v>
      </c>
      <c r="I44" s="11" t="e">
        <f t="shared" si="1"/>
        <v>#N/A</v>
      </c>
      <c r="J44" s="11" t="e">
        <f t="shared" si="1"/>
        <v>#N/A</v>
      </c>
      <c r="K44" s="11" t="e">
        <f t="shared" si="1"/>
        <v>#N/A</v>
      </c>
      <c r="L44" s="11" t="e">
        <f t="shared" si="1"/>
        <v>#N/A</v>
      </c>
      <c r="M44" s="11" t="e">
        <f t="shared" si="1"/>
        <v>#N/A</v>
      </c>
      <c r="N44" s="11" t="e">
        <f t="shared" si="1"/>
        <v>#N/A</v>
      </c>
      <c r="O44" s="11" t="e">
        <f t="shared" si="1"/>
        <v>#N/A</v>
      </c>
      <c r="P44" s="11" t="e">
        <f t="shared" si="1"/>
        <v>#N/A</v>
      </c>
      <c r="Q44" s="11" t="e">
        <f t="shared" si="1"/>
        <v>#N/A</v>
      </c>
      <c r="R44" s="11" t="e">
        <f t="shared" si="1"/>
        <v>#N/A</v>
      </c>
      <c r="S44" s="11" t="e">
        <f t="shared" si="1"/>
        <v>#N/A</v>
      </c>
      <c r="T44" s="11" t="e">
        <f t="shared" si="1"/>
        <v>#N/A</v>
      </c>
      <c r="U44" s="11" t="e">
        <f t="shared" si="1"/>
        <v>#N/A</v>
      </c>
      <c r="V44" s="11" t="e">
        <f t="shared" si="1"/>
        <v>#N/A</v>
      </c>
      <c r="W44" s="11" t="e">
        <f t="shared" si="1"/>
        <v>#N/A</v>
      </c>
      <c r="X44" s="11" t="e">
        <f t="shared" si="1"/>
        <v>#N/A</v>
      </c>
      <c r="Y44" s="11" t="e">
        <f t="shared" si="1"/>
        <v>#N/A</v>
      </c>
      <c r="Z44" s="11" t="e">
        <f t="shared" si="1"/>
        <v>#N/A</v>
      </c>
      <c r="AA44" s="11" t="e">
        <f t="shared" si="1"/>
        <v>#N/A</v>
      </c>
      <c r="AB44" s="11" t="e">
        <f t="shared" si="1"/>
        <v>#N/A</v>
      </c>
      <c r="AC44" s="11" t="e">
        <f t="shared" si="1"/>
        <v>#N/A</v>
      </c>
      <c r="AD44" s="11" t="e">
        <f t="shared" si="1"/>
        <v>#N/A</v>
      </c>
      <c r="AE44" s="11" t="e">
        <f t="shared" si="1"/>
        <v>#N/A</v>
      </c>
      <c r="AF44" s="11" t="e">
        <f t="shared" si="1"/>
        <v>#N/A</v>
      </c>
      <c r="AG44" s="11" t="e">
        <f t="shared" si="1"/>
        <v>#N/A</v>
      </c>
      <c r="AH44" s="11" t="e">
        <f t="shared" ref="AH44:AY44" si="2">AH42-AH41</f>
        <v>#N/A</v>
      </c>
      <c r="AI44" s="11" t="e">
        <f t="shared" si="2"/>
        <v>#N/A</v>
      </c>
      <c r="AJ44" s="11" t="e">
        <f t="shared" si="2"/>
        <v>#N/A</v>
      </c>
      <c r="AK44" s="11" t="e">
        <f t="shared" si="2"/>
        <v>#N/A</v>
      </c>
      <c r="AL44" s="11" t="e">
        <f t="shared" si="2"/>
        <v>#N/A</v>
      </c>
      <c r="AM44" s="11" t="e">
        <f t="shared" si="2"/>
        <v>#N/A</v>
      </c>
      <c r="AN44" s="11" t="e">
        <f t="shared" si="2"/>
        <v>#N/A</v>
      </c>
      <c r="AO44" s="11" t="e">
        <f t="shared" si="2"/>
        <v>#N/A</v>
      </c>
      <c r="AP44" s="11" t="e">
        <f t="shared" si="2"/>
        <v>#N/A</v>
      </c>
      <c r="AQ44" s="11" t="e">
        <f t="shared" si="2"/>
        <v>#N/A</v>
      </c>
      <c r="AR44" s="11" t="e">
        <f t="shared" si="2"/>
        <v>#N/A</v>
      </c>
      <c r="AS44" s="11" t="e">
        <f t="shared" si="2"/>
        <v>#N/A</v>
      </c>
      <c r="AT44" s="11" t="e">
        <f t="shared" si="2"/>
        <v>#N/A</v>
      </c>
      <c r="AU44" s="11" t="e">
        <f t="shared" si="2"/>
        <v>#N/A</v>
      </c>
      <c r="AV44" s="11" t="e">
        <f t="shared" si="2"/>
        <v>#N/A</v>
      </c>
      <c r="AW44" s="11" t="e">
        <f t="shared" si="2"/>
        <v>#N/A</v>
      </c>
      <c r="AX44" s="11" t="e">
        <f t="shared" si="2"/>
        <v>#N/A</v>
      </c>
      <c r="AY44" s="11" t="e">
        <f t="shared" si="2"/>
        <v>#N/A</v>
      </c>
    </row>
    <row r="45" spans="1:51" ht="13.8">
      <c r="A45" s="4" t="s">
        <v>47</v>
      </c>
      <c r="B45" s="12" t="e">
        <f>VLOOKUP(keys!$A$8,'raw data'!$A$1:$AY$39,COLUMN(B44),FALSE)</f>
        <v>#N/A</v>
      </c>
      <c r="C45" s="12" t="e">
        <f>VLOOKUP(keys!$A$8,'raw data'!$A$1:$AY$39,COLUMN(C44),FALSE)</f>
        <v>#N/A</v>
      </c>
      <c r="D45" s="12" t="e">
        <f>VLOOKUP(keys!$A$8,'raw data'!$A$1:$AY$39,COLUMN(D44),FALSE)</f>
        <v>#N/A</v>
      </c>
      <c r="E45" s="12" t="e">
        <f>VLOOKUP(keys!$A$8,'raw data'!$A$1:$AY$39,COLUMN(E44),FALSE)</f>
        <v>#N/A</v>
      </c>
      <c r="F45" s="12" t="e">
        <f>VLOOKUP(keys!$A$8,'raw data'!$A$1:$AY$39,COLUMN(F44),FALSE)</f>
        <v>#N/A</v>
      </c>
      <c r="G45" s="12" t="e">
        <f>VLOOKUP(keys!$A$8,'raw data'!$A$1:$AY$39,COLUMN(G44),FALSE)</f>
        <v>#N/A</v>
      </c>
      <c r="H45" s="12" t="e">
        <f>VLOOKUP(keys!$A$8,'raw data'!$A$1:$AY$39,COLUMN(H44),FALSE)</f>
        <v>#N/A</v>
      </c>
      <c r="I45" s="12" t="e">
        <f>VLOOKUP(keys!$A$8,'raw data'!$A$1:$AY$39,COLUMN(I44),FALSE)</f>
        <v>#N/A</v>
      </c>
      <c r="J45" s="12" t="e">
        <f>VLOOKUP(keys!$A$8,'raw data'!$A$1:$AY$39,COLUMN(J44),FALSE)</f>
        <v>#N/A</v>
      </c>
      <c r="K45" s="12" t="e">
        <f>VLOOKUP(keys!$A$8,'raw data'!$A$1:$AY$39,COLUMN(K44),FALSE)</f>
        <v>#N/A</v>
      </c>
      <c r="L45" s="12" t="e">
        <f>VLOOKUP(keys!$A$8,'raw data'!$A$1:$AY$39,COLUMN(L44),FALSE)</f>
        <v>#N/A</v>
      </c>
      <c r="M45" s="12" t="e">
        <f>VLOOKUP(keys!$A$8,'raw data'!$A$1:$AY$39,COLUMN(M44),FALSE)</f>
        <v>#N/A</v>
      </c>
      <c r="N45" s="12" t="e">
        <f>VLOOKUP(keys!$A$8,'raw data'!$A$1:$AY$39,COLUMN(N44),FALSE)</f>
        <v>#N/A</v>
      </c>
      <c r="O45" s="12" t="e">
        <f>VLOOKUP(keys!$A$8,'raw data'!$A$1:$AY$39,COLUMN(O44),FALSE)</f>
        <v>#N/A</v>
      </c>
      <c r="P45" s="12" t="e">
        <f>VLOOKUP(keys!$A$8,'raw data'!$A$1:$AY$39,COLUMN(P44),FALSE)</f>
        <v>#N/A</v>
      </c>
      <c r="Q45" s="12" t="e">
        <f>VLOOKUP(keys!$A$8,'raw data'!$A$1:$AY$39,COLUMN(Q44),FALSE)</f>
        <v>#N/A</v>
      </c>
      <c r="R45" s="12" t="e">
        <f>VLOOKUP(keys!$A$8,'raw data'!$A$1:$AY$39,COLUMN(R44),FALSE)</f>
        <v>#N/A</v>
      </c>
      <c r="S45" s="12" t="e">
        <f>VLOOKUP(keys!$A$8,'raw data'!$A$1:$AY$39,COLUMN(S44),FALSE)</f>
        <v>#N/A</v>
      </c>
      <c r="T45" s="12" t="e">
        <f>VLOOKUP(keys!$A$8,'raw data'!$A$1:$AY$39,COLUMN(T44),FALSE)</f>
        <v>#N/A</v>
      </c>
      <c r="U45" s="12" t="e">
        <f>VLOOKUP(keys!$A$8,'raw data'!$A$1:$AY$39,COLUMN(U44),FALSE)</f>
        <v>#N/A</v>
      </c>
      <c r="V45" s="12" t="e">
        <f>VLOOKUP(keys!$A$8,'raw data'!$A$1:$AY$39,COLUMN(V44),FALSE)</f>
        <v>#N/A</v>
      </c>
      <c r="W45" s="12" t="e">
        <f>VLOOKUP(keys!$A$8,'raw data'!$A$1:$AY$39,COLUMN(W44),FALSE)</f>
        <v>#N/A</v>
      </c>
      <c r="X45" s="12" t="e">
        <f>VLOOKUP(keys!$A$8,'raw data'!$A$1:$AY$39,COLUMN(X44),FALSE)</f>
        <v>#N/A</v>
      </c>
      <c r="Y45" s="12" t="e">
        <f>VLOOKUP(keys!$A$8,'raw data'!$A$1:$AY$39,COLUMN(Y44),FALSE)</f>
        <v>#N/A</v>
      </c>
      <c r="Z45" s="12" t="e">
        <f>VLOOKUP(keys!$A$8,'raw data'!$A$1:$AY$39,COLUMN(Z44),FALSE)</f>
        <v>#N/A</v>
      </c>
      <c r="AA45" s="12" t="e">
        <f>VLOOKUP(keys!$A$8,'raw data'!$A$1:$AY$39,COLUMN(AA44),FALSE)</f>
        <v>#N/A</v>
      </c>
      <c r="AB45" s="12" t="e">
        <f>VLOOKUP(keys!$A$8,'raw data'!$A$1:$AY$39,COLUMN(AB44),FALSE)</f>
        <v>#N/A</v>
      </c>
      <c r="AC45" s="12" t="e">
        <f>VLOOKUP(keys!$A$8,'raw data'!$A$1:$AY$39,COLUMN(AC44),FALSE)</f>
        <v>#N/A</v>
      </c>
      <c r="AD45" s="12" t="e">
        <f>VLOOKUP(keys!$A$8,'raw data'!$A$1:$AY$39,COLUMN(AD44),FALSE)</f>
        <v>#N/A</v>
      </c>
      <c r="AE45" s="12" t="e">
        <f>VLOOKUP(keys!$A$8,'raw data'!$A$1:$AY$39,COLUMN(AE44),FALSE)</f>
        <v>#N/A</v>
      </c>
      <c r="AF45" s="12" t="e">
        <f>VLOOKUP(keys!$A$8,'raw data'!$A$1:$AY$39,COLUMN(AF44),FALSE)</f>
        <v>#N/A</v>
      </c>
      <c r="AG45" s="12" t="e">
        <f>VLOOKUP(keys!$A$8,'raw data'!$A$1:$AY$39,COLUMN(AG44),FALSE)</f>
        <v>#N/A</v>
      </c>
      <c r="AH45" s="12" t="e">
        <f>VLOOKUP(keys!$A$8,'raw data'!$A$1:$AY$39,COLUMN(AH44),FALSE)</f>
        <v>#N/A</v>
      </c>
      <c r="AI45" s="12" t="e">
        <f>VLOOKUP(keys!$A$8,'raw data'!$A$1:$AY$39,COLUMN(AI44),FALSE)</f>
        <v>#N/A</v>
      </c>
      <c r="AJ45" s="12" t="e">
        <f>VLOOKUP(keys!$A$8,'raw data'!$A$1:$AY$39,COLUMN(AJ44),FALSE)</f>
        <v>#N/A</v>
      </c>
      <c r="AK45" s="12" t="e">
        <f>VLOOKUP(keys!$A$8,'raw data'!$A$1:$AY$39,COLUMN(AK44),FALSE)</f>
        <v>#N/A</v>
      </c>
      <c r="AL45" s="12" t="e">
        <f>VLOOKUP(keys!$A$8,'raw data'!$A$1:$AY$39,COLUMN(AL44),FALSE)</f>
        <v>#N/A</v>
      </c>
      <c r="AM45" s="12" t="e">
        <f>VLOOKUP(keys!$A$8,'raw data'!$A$1:$AY$39,COLUMN(AM44),FALSE)</f>
        <v>#N/A</v>
      </c>
      <c r="AN45" s="12" t="e">
        <f>VLOOKUP(keys!$A$8,'raw data'!$A$1:$AY$39,COLUMN(AN44),FALSE)</f>
        <v>#N/A</v>
      </c>
      <c r="AO45" s="12" t="e">
        <f>VLOOKUP(keys!$A$8,'raw data'!$A$1:$AY$39,COLUMN(AO44),FALSE)</f>
        <v>#N/A</v>
      </c>
      <c r="AP45" s="12" t="e">
        <f>VLOOKUP(keys!$A$8,'raw data'!$A$1:$AY$39,COLUMN(AP44),FALSE)</f>
        <v>#N/A</v>
      </c>
      <c r="AQ45" s="12" t="e">
        <f>VLOOKUP(keys!$A$8,'raw data'!$A$1:$AY$39,COLUMN(AQ44),FALSE)</f>
        <v>#N/A</v>
      </c>
      <c r="AR45" s="12" t="e">
        <f>VLOOKUP(keys!$A$8,'raw data'!$A$1:$AY$39,COLUMN(AR44),FALSE)</f>
        <v>#N/A</v>
      </c>
      <c r="AS45" s="12" t="e">
        <f>VLOOKUP(keys!$A$8,'raw data'!$A$1:$AY$39,COLUMN(AS44),FALSE)</f>
        <v>#N/A</v>
      </c>
      <c r="AT45" s="12" t="e">
        <f>VLOOKUP(keys!$A$8,'raw data'!$A$1:$AY$39,COLUMN(AT44),FALSE)</f>
        <v>#N/A</v>
      </c>
      <c r="AU45" s="12" t="e">
        <f>VLOOKUP(keys!$A$8,'raw data'!$A$1:$AY$39,COLUMN(AU44),FALSE)</f>
        <v>#N/A</v>
      </c>
      <c r="AV45" s="12" t="e">
        <f>VLOOKUP(keys!$A$8,'raw data'!$A$1:$AY$39,COLUMN(AV44),FALSE)</f>
        <v>#N/A</v>
      </c>
      <c r="AW45" s="12" t="e">
        <f>VLOOKUP(keys!$A$8,'raw data'!$A$1:$AY$39,COLUMN(AW44),FALSE)</f>
        <v>#N/A</v>
      </c>
      <c r="AX45" s="12" t="e">
        <f>VLOOKUP(keys!$A$8,'raw data'!$A$1:$AY$39,COLUMN(AX44),FALSE)</f>
        <v>#N/A</v>
      </c>
      <c r="AY45" s="12" t="e">
        <f>VLOOKUP(keys!$A$8,'raw data'!$A$1:$AY$39,COLUMN(AY44),FALSE)</f>
        <v>#N/A</v>
      </c>
    </row>
    <row r="46" spans="1:51" ht="13.8">
      <c r="A46" s="4" t="s">
        <v>55</v>
      </c>
      <c r="B46" s="12" t="e">
        <f>VLOOKUP(keys!$A$26,'raw data'!$A$1:$AY$39,COLUMN(B45),FALSE)</f>
        <v>#N/A</v>
      </c>
      <c r="C46" s="12" t="e">
        <f>VLOOKUP(keys!$A$26,'raw data'!$A$1:$AY$39,COLUMN(C45),FALSE)</f>
        <v>#N/A</v>
      </c>
      <c r="D46" s="12" t="e">
        <f>VLOOKUP(keys!$A$26,'raw data'!$A$1:$AY$39,COLUMN(D45),FALSE)</f>
        <v>#N/A</v>
      </c>
      <c r="E46" s="12" t="e">
        <f>VLOOKUP(keys!$A$26,'raw data'!$A$1:$AY$39,COLUMN(E45),FALSE)</f>
        <v>#N/A</v>
      </c>
      <c r="F46" s="12" t="e">
        <f>VLOOKUP(keys!$A$26,'raw data'!$A$1:$AY$39,COLUMN(F45),FALSE)</f>
        <v>#N/A</v>
      </c>
      <c r="G46" s="12" t="e">
        <f>VLOOKUP(keys!$A$26,'raw data'!$A$1:$AY$39,COLUMN(G45),FALSE)</f>
        <v>#N/A</v>
      </c>
      <c r="H46" s="12" t="e">
        <f>VLOOKUP(keys!$A$26,'raw data'!$A$1:$AY$39,COLUMN(H45),FALSE)</f>
        <v>#N/A</v>
      </c>
      <c r="I46" s="12" t="e">
        <f>VLOOKUP(keys!$A$26,'raw data'!$A$1:$AY$39,COLUMN(I45),FALSE)</f>
        <v>#N/A</v>
      </c>
      <c r="J46" s="12" t="e">
        <f>VLOOKUP(keys!$A$26,'raw data'!$A$1:$AY$39,COLUMN(J45),FALSE)</f>
        <v>#N/A</v>
      </c>
      <c r="K46" s="12" t="e">
        <f>VLOOKUP(keys!$A$26,'raw data'!$A$1:$AY$39,COLUMN(K45),FALSE)</f>
        <v>#N/A</v>
      </c>
      <c r="L46" s="12" t="e">
        <f>VLOOKUP(keys!$A$26,'raw data'!$A$1:$AY$39,COLUMN(L45),FALSE)</f>
        <v>#N/A</v>
      </c>
      <c r="M46" s="12" t="e">
        <f>VLOOKUP(keys!$A$26,'raw data'!$A$1:$AY$39,COLUMN(M45),FALSE)</f>
        <v>#N/A</v>
      </c>
      <c r="N46" s="12" t="e">
        <f>VLOOKUP(keys!$A$26,'raw data'!$A$1:$AY$39,COLUMN(N45),FALSE)</f>
        <v>#N/A</v>
      </c>
      <c r="O46" s="12" t="e">
        <f>VLOOKUP(keys!$A$26,'raw data'!$A$1:$AY$39,COLUMN(O45),FALSE)</f>
        <v>#N/A</v>
      </c>
      <c r="P46" s="12" t="e">
        <f>VLOOKUP(keys!$A$26,'raw data'!$A$1:$AY$39,COLUMN(P45),FALSE)</f>
        <v>#N/A</v>
      </c>
      <c r="Q46" s="12" t="e">
        <f>VLOOKUP(keys!$A$26,'raw data'!$A$1:$AY$39,COLUMN(Q45),FALSE)</f>
        <v>#N/A</v>
      </c>
      <c r="R46" s="12" t="e">
        <f>VLOOKUP(keys!$A$26,'raw data'!$A$1:$AY$39,COLUMN(R45),FALSE)</f>
        <v>#N/A</v>
      </c>
      <c r="S46" s="12" t="e">
        <f>VLOOKUP(keys!$A$26,'raw data'!$A$1:$AY$39,COLUMN(S45),FALSE)</f>
        <v>#N/A</v>
      </c>
      <c r="T46" s="12" t="e">
        <f>VLOOKUP(keys!$A$26,'raw data'!$A$1:$AY$39,COLUMN(T45),FALSE)</f>
        <v>#N/A</v>
      </c>
      <c r="U46" s="12" t="e">
        <f>VLOOKUP(keys!$A$26,'raw data'!$A$1:$AY$39,COLUMN(U45),FALSE)</f>
        <v>#N/A</v>
      </c>
      <c r="V46" s="12" t="e">
        <f>VLOOKUP(keys!$A$26,'raw data'!$A$1:$AY$39,COLUMN(V45),FALSE)</f>
        <v>#N/A</v>
      </c>
      <c r="W46" s="12" t="e">
        <f>VLOOKUP(keys!$A$26,'raw data'!$A$1:$AY$39,COLUMN(W45),FALSE)</f>
        <v>#N/A</v>
      </c>
      <c r="X46" s="12" t="e">
        <f>VLOOKUP(keys!$A$26,'raw data'!$A$1:$AY$39,COLUMN(X45),FALSE)</f>
        <v>#N/A</v>
      </c>
      <c r="Y46" s="12" t="e">
        <f>VLOOKUP(keys!$A$26,'raw data'!$A$1:$AY$39,COLUMN(Y45),FALSE)</f>
        <v>#N/A</v>
      </c>
      <c r="Z46" s="12" t="e">
        <f>VLOOKUP(keys!$A$26,'raw data'!$A$1:$AY$39,COLUMN(Z45),FALSE)</f>
        <v>#N/A</v>
      </c>
      <c r="AA46" s="12" t="e">
        <f>VLOOKUP(keys!$A$26,'raw data'!$A$1:$AY$39,COLUMN(AA45),FALSE)</f>
        <v>#N/A</v>
      </c>
      <c r="AB46" s="12" t="e">
        <f>VLOOKUP(keys!$A$26,'raw data'!$A$1:$AY$39,COLUMN(AB45),FALSE)</f>
        <v>#N/A</v>
      </c>
      <c r="AC46" s="12" t="e">
        <f>VLOOKUP(keys!$A$26,'raw data'!$A$1:$AY$39,COLUMN(AC45),FALSE)</f>
        <v>#N/A</v>
      </c>
      <c r="AD46" s="12" t="e">
        <f>VLOOKUP(keys!$A$26,'raw data'!$A$1:$AY$39,COLUMN(AD45),FALSE)</f>
        <v>#N/A</v>
      </c>
      <c r="AE46" s="12" t="e">
        <f>VLOOKUP(keys!$A$26,'raw data'!$A$1:$AY$39,COLUMN(AE45),FALSE)</f>
        <v>#N/A</v>
      </c>
      <c r="AF46" s="12" t="e">
        <f>VLOOKUP(keys!$A$26,'raw data'!$A$1:$AY$39,COLUMN(AF45),FALSE)</f>
        <v>#N/A</v>
      </c>
      <c r="AG46" s="12" t="e">
        <f>VLOOKUP(keys!$A$26,'raw data'!$A$1:$AY$39,COLUMN(AG45),FALSE)</f>
        <v>#N/A</v>
      </c>
      <c r="AH46" s="12" t="e">
        <f>VLOOKUP(keys!$A$26,'raw data'!$A$1:$AY$39,COLUMN(AH45),FALSE)</f>
        <v>#N/A</v>
      </c>
      <c r="AI46" s="12" t="e">
        <f>VLOOKUP(keys!$A$26,'raw data'!$A$1:$AY$39,COLUMN(AI45),FALSE)</f>
        <v>#N/A</v>
      </c>
      <c r="AJ46" s="12" t="e">
        <f>VLOOKUP(keys!$A$26,'raw data'!$A$1:$AY$39,COLUMN(AJ45),FALSE)</f>
        <v>#N/A</v>
      </c>
      <c r="AK46" s="12" t="e">
        <f>VLOOKUP(keys!$A$26,'raw data'!$A$1:$AY$39,COLUMN(AK45),FALSE)</f>
        <v>#N/A</v>
      </c>
      <c r="AL46" s="12" t="e">
        <f>VLOOKUP(keys!$A$26,'raw data'!$A$1:$AY$39,COLUMN(AL45),FALSE)</f>
        <v>#N/A</v>
      </c>
      <c r="AM46" s="12" t="e">
        <f>VLOOKUP(keys!$A$26,'raw data'!$A$1:$AY$39,COLUMN(AM45),FALSE)</f>
        <v>#N/A</v>
      </c>
      <c r="AN46" s="12" t="e">
        <f>VLOOKUP(keys!$A$26,'raw data'!$A$1:$AY$39,COLUMN(AN45),FALSE)</f>
        <v>#N/A</v>
      </c>
      <c r="AO46" s="12" t="e">
        <f>VLOOKUP(keys!$A$26,'raw data'!$A$1:$AY$39,COLUMN(AO45),FALSE)</f>
        <v>#N/A</v>
      </c>
      <c r="AP46" s="12" t="e">
        <f>VLOOKUP(keys!$A$26,'raw data'!$A$1:$AY$39,COLUMN(AP45),FALSE)</f>
        <v>#N/A</v>
      </c>
      <c r="AQ46" s="12" t="e">
        <f>VLOOKUP(keys!$A$26,'raw data'!$A$1:$AY$39,COLUMN(AQ45),FALSE)</f>
        <v>#N/A</v>
      </c>
      <c r="AR46" s="12" t="e">
        <f>VLOOKUP(keys!$A$26,'raw data'!$A$1:$AY$39,COLUMN(AR45),FALSE)</f>
        <v>#N/A</v>
      </c>
      <c r="AS46" s="12" t="e">
        <f>VLOOKUP(keys!$A$26,'raw data'!$A$1:$AY$39,COLUMN(AS45),FALSE)</f>
        <v>#N/A</v>
      </c>
      <c r="AT46" s="12" t="e">
        <f>VLOOKUP(keys!$A$26,'raw data'!$A$1:$AY$39,COLUMN(AT45),FALSE)</f>
        <v>#N/A</v>
      </c>
      <c r="AU46" s="12" t="e">
        <f>VLOOKUP(keys!$A$26,'raw data'!$A$1:$AY$39,COLUMN(AU45),FALSE)</f>
        <v>#N/A</v>
      </c>
      <c r="AV46" s="12" t="e">
        <f>VLOOKUP(keys!$A$26,'raw data'!$A$1:$AY$39,COLUMN(AV45),FALSE)</f>
        <v>#N/A</v>
      </c>
      <c r="AW46" s="12" t="e">
        <f>VLOOKUP(keys!$A$26,'raw data'!$A$1:$AY$39,COLUMN(AW45),FALSE)</f>
        <v>#N/A</v>
      </c>
      <c r="AX46" s="12" t="e">
        <f>VLOOKUP(keys!$A$26,'raw data'!$A$1:$AY$39,COLUMN(AX45),FALSE)</f>
        <v>#N/A</v>
      </c>
      <c r="AY46" s="12" t="e">
        <f>VLOOKUP(keys!$A$26,'raw data'!$A$1:$AY$39,COLUMN(AY45),FALSE)</f>
        <v>#N/A</v>
      </c>
    </row>
    <row r="47" spans="1:51" ht="13.8" customHeight="1">
      <c r="A47" s="4" t="s">
        <v>9</v>
      </c>
      <c r="B47" s="12" t="e">
        <f>VLOOKUP(keys!$A$22,'raw data'!$A$1:$AY$39,COLUMN(B45),FALSE)</f>
        <v>#N/A</v>
      </c>
      <c r="C47" s="12" t="e">
        <f>VLOOKUP(keys!$A$22,'raw data'!$A$1:$AY$39,COLUMN(C45),FALSE)</f>
        <v>#N/A</v>
      </c>
      <c r="D47" s="12" t="e">
        <f>VLOOKUP(keys!$A$22,'raw data'!$A$1:$AY$39,COLUMN(D45),FALSE)</f>
        <v>#N/A</v>
      </c>
      <c r="E47" s="12" t="e">
        <f>VLOOKUP(keys!$A$22,'raw data'!$A$1:$AY$39,COLUMN(E45),FALSE)</f>
        <v>#N/A</v>
      </c>
      <c r="F47" s="12" t="e">
        <f>VLOOKUP(keys!$A$22,'raw data'!$A$1:$AY$39,COLUMN(F45),FALSE)</f>
        <v>#N/A</v>
      </c>
      <c r="G47" s="12" t="e">
        <f>VLOOKUP(keys!$A$22,'raw data'!$A$1:$AY$39,COLUMN(G45),FALSE)</f>
        <v>#N/A</v>
      </c>
      <c r="H47" s="12" t="e">
        <f>VLOOKUP(keys!$A$22,'raw data'!$A$1:$AY$39,COLUMN(H45),FALSE)</f>
        <v>#N/A</v>
      </c>
      <c r="I47" s="12" t="e">
        <f>VLOOKUP(keys!$A$22,'raw data'!$A$1:$AY$39,COLUMN(I45),FALSE)</f>
        <v>#N/A</v>
      </c>
      <c r="J47" s="12" t="e">
        <f>VLOOKUP(keys!$A$22,'raw data'!$A$1:$AY$39,COLUMN(J45),FALSE)</f>
        <v>#N/A</v>
      </c>
      <c r="K47" s="12" t="e">
        <f>VLOOKUP(keys!$A$22,'raw data'!$A$1:$AY$39,COLUMN(K45),FALSE)</f>
        <v>#N/A</v>
      </c>
      <c r="L47" s="12" t="e">
        <f>VLOOKUP(keys!$A$22,'raw data'!$A$1:$AY$39,COLUMN(L45),FALSE)</f>
        <v>#N/A</v>
      </c>
      <c r="M47" s="12" t="e">
        <f>VLOOKUP(keys!$A$22,'raw data'!$A$1:$AY$39,COLUMN(M45),FALSE)</f>
        <v>#N/A</v>
      </c>
      <c r="N47" s="12" t="e">
        <f>VLOOKUP(keys!$A$22,'raw data'!$A$1:$AY$39,COLUMN(N45),FALSE)</f>
        <v>#N/A</v>
      </c>
      <c r="O47" s="12" t="e">
        <f>VLOOKUP(keys!$A$22,'raw data'!$A$1:$AY$39,COLUMN(O45),FALSE)</f>
        <v>#N/A</v>
      </c>
      <c r="P47" s="12" t="e">
        <f>VLOOKUP(keys!$A$22,'raw data'!$A$1:$AY$39,COLUMN(P45),FALSE)</f>
        <v>#N/A</v>
      </c>
      <c r="Q47" s="12" t="e">
        <f>VLOOKUP(keys!$A$22,'raw data'!$A$1:$AY$39,COLUMN(Q45),FALSE)</f>
        <v>#N/A</v>
      </c>
      <c r="R47" s="12" t="e">
        <f>VLOOKUP(keys!$A$22,'raw data'!$A$1:$AY$39,COLUMN(R45),FALSE)</f>
        <v>#N/A</v>
      </c>
      <c r="S47" s="12" t="e">
        <f>VLOOKUP(keys!$A$22,'raw data'!$A$1:$AY$39,COLUMN(S45),FALSE)</f>
        <v>#N/A</v>
      </c>
      <c r="T47" s="12" t="e">
        <f>VLOOKUP(keys!$A$22,'raw data'!$A$1:$AY$39,COLUMN(T45),FALSE)</f>
        <v>#N/A</v>
      </c>
      <c r="U47" s="12" t="e">
        <f>VLOOKUP(keys!$A$22,'raw data'!$A$1:$AY$39,COLUMN(U45),FALSE)</f>
        <v>#N/A</v>
      </c>
      <c r="V47" s="12" t="e">
        <f>VLOOKUP(keys!$A$22,'raw data'!$A$1:$AY$39,COLUMN(V45),FALSE)</f>
        <v>#N/A</v>
      </c>
      <c r="W47" s="12" t="e">
        <f>VLOOKUP(keys!$A$22,'raw data'!$A$1:$AY$39,COLUMN(W45),FALSE)</f>
        <v>#N/A</v>
      </c>
      <c r="X47" s="12" t="e">
        <f>VLOOKUP(keys!$A$22,'raw data'!$A$1:$AY$39,COLUMN(X45),FALSE)</f>
        <v>#N/A</v>
      </c>
      <c r="Y47" s="12" t="e">
        <f>VLOOKUP(keys!$A$22,'raw data'!$A$1:$AY$39,COLUMN(Y45),FALSE)</f>
        <v>#N/A</v>
      </c>
      <c r="Z47" s="12" t="e">
        <f>VLOOKUP(keys!$A$22,'raw data'!$A$1:$AY$39,COLUMN(Z45),FALSE)</f>
        <v>#N/A</v>
      </c>
      <c r="AA47" s="12" t="e">
        <f>VLOOKUP(keys!$A$22,'raw data'!$A$1:$AY$39,COLUMN(AA45),FALSE)</f>
        <v>#N/A</v>
      </c>
      <c r="AB47" s="12" t="e">
        <f>VLOOKUP(keys!$A$22,'raw data'!$A$1:$AY$39,COLUMN(AB45),FALSE)</f>
        <v>#N/A</v>
      </c>
      <c r="AC47" s="12" t="e">
        <f>VLOOKUP(keys!$A$22,'raw data'!$A$1:$AY$39,COLUMN(AC45),FALSE)</f>
        <v>#N/A</v>
      </c>
      <c r="AD47" s="12" t="e">
        <f>VLOOKUP(keys!$A$22,'raw data'!$A$1:$AY$39,COLUMN(AD45),FALSE)</f>
        <v>#N/A</v>
      </c>
      <c r="AE47" s="12" t="e">
        <f>VLOOKUP(keys!$A$22,'raw data'!$A$1:$AY$39,COLUMN(AE45),FALSE)</f>
        <v>#N/A</v>
      </c>
      <c r="AF47" s="12" t="e">
        <f>VLOOKUP(keys!$A$22,'raw data'!$A$1:$AY$39,COLUMN(AF45),FALSE)</f>
        <v>#N/A</v>
      </c>
      <c r="AG47" s="12" t="e">
        <f>VLOOKUP(keys!$A$22,'raw data'!$A$1:$AY$39,COLUMN(AG45),FALSE)</f>
        <v>#N/A</v>
      </c>
      <c r="AH47" s="12" t="e">
        <f>VLOOKUP(keys!$A$22,'raw data'!$A$1:$AY$39,COLUMN(AH45),FALSE)</f>
        <v>#N/A</v>
      </c>
      <c r="AI47" s="12" t="e">
        <f>VLOOKUP(keys!$A$22,'raw data'!$A$1:$AY$39,COLUMN(AI45),FALSE)</f>
        <v>#N/A</v>
      </c>
      <c r="AJ47" s="12" t="e">
        <f>VLOOKUP(keys!$A$22,'raw data'!$A$1:$AY$39,COLUMN(AJ45),FALSE)</f>
        <v>#N/A</v>
      </c>
      <c r="AK47" s="12" t="e">
        <f>VLOOKUP(keys!$A$22,'raw data'!$A$1:$AY$39,COLUMN(AK45),FALSE)</f>
        <v>#N/A</v>
      </c>
      <c r="AL47" s="12" t="e">
        <f>VLOOKUP(keys!$A$22,'raw data'!$A$1:$AY$39,COLUMN(AL45),FALSE)</f>
        <v>#N/A</v>
      </c>
      <c r="AM47" s="12" t="e">
        <f>VLOOKUP(keys!$A$22,'raw data'!$A$1:$AY$39,COLUMN(AM45),FALSE)</f>
        <v>#N/A</v>
      </c>
      <c r="AN47" s="12" t="e">
        <f>VLOOKUP(keys!$A$22,'raw data'!$A$1:$AY$39,COLUMN(AN45),FALSE)</f>
        <v>#N/A</v>
      </c>
      <c r="AO47" s="12" t="e">
        <f>VLOOKUP(keys!$A$22,'raw data'!$A$1:$AY$39,COLUMN(AO45),FALSE)</f>
        <v>#N/A</v>
      </c>
      <c r="AP47" s="12" t="e">
        <f>VLOOKUP(keys!$A$22,'raw data'!$A$1:$AY$39,COLUMN(AP45),FALSE)</f>
        <v>#N/A</v>
      </c>
      <c r="AQ47" s="12" t="e">
        <f>VLOOKUP(keys!$A$22,'raw data'!$A$1:$AY$39,COLUMN(AQ45),FALSE)</f>
        <v>#N/A</v>
      </c>
      <c r="AR47" s="12" t="e">
        <f>VLOOKUP(keys!$A$22,'raw data'!$A$1:$AY$39,COLUMN(AR45),FALSE)</f>
        <v>#N/A</v>
      </c>
      <c r="AS47" s="12" t="e">
        <f>VLOOKUP(keys!$A$22,'raw data'!$A$1:$AY$39,COLUMN(AS45),FALSE)</f>
        <v>#N/A</v>
      </c>
      <c r="AT47" s="12" t="e">
        <f>VLOOKUP(keys!$A$22,'raw data'!$A$1:$AY$39,COLUMN(AT45),FALSE)</f>
        <v>#N/A</v>
      </c>
      <c r="AU47" s="12" t="e">
        <f>VLOOKUP(keys!$A$22,'raw data'!$A$1:$AY$39,COLUMN(AU45),FALSE)</f>
        <v>#N/A</v>
      </c>
      <c r="AV47" s="12" t="e">
        <f>VLOOKUP(keys!$A$22,'raw data'!$A$1:$AY$39,COLUMN(AV45),FALSE)</f>
        <v>#N/A</v>
      </c>
      <c r="AW47" s="12" t="e">
        <f>VLOOKUP(keys!$A$22,'raw data'!$A$1:$AY$39,COLUMN(AW45),FALSE)</f>
        <v>#N/A</v>
      </c>
      <c r="AX47" s="12" t="e">
        <f>VLOOKUP(keys!$A$22,'raw data'!$A$1:$AY$39,COLUMN(AX45),FALSE)</f>
        <v>#N/A</v>
      </c>
      <c r="AY47" s="12" t="e">
        <f>VLOOKUP(keys!AX22,'raw data'!$A$1:$AY$39,COLUMN(AY45),FALSE)</f>
        <v>#N/A</v>
      </c>
    </row>
    <row r="48" spans="1:51" ht="13.8" customHeight="1">
      <c r="A48" s="4" t="s">
        <v>59</v>
      </c>
      <c r="B48" s="12" t="e">
        <f>VLOOKUP(keys!$A$29,'raw data'!$A$1:$AY$39,COLUMN(B46),FALSE)</f>
        <v>#N/A</v>
      </c>
      <c r="C48" s="12" t="e">
        <f>VLOOKUP(keys!$A$29,'raw data'!$A$1:$AY$39,COLUMN(C46),FALSE)</f>
        <v>#N/A</v>
      </c>
      <c r="D48" s="12" t="e">
        <f>VLOOKUP(keys!$A$29,'raw data'!$A$1:$AY$39,COLUMN(D46),FALSE)</f>
        <v>#N/A</v>
      </c>
      <c r="E48" s="12" t="e">
        <f>VLOOKUP(keys!$A$29,'raw data'!$A$1:$AY$39,COLUMN(E46),FALSE)</f>
        <v>#N/A</v>
      </c>
      <c r="F48" s="12" t="e">
        <f>VLOOKUP(keys!$A$29,'raw data'!$A$1:$AY$39,COLUMN(F46),FALSE)</f>
        <v>#N/A</v>
      </c>
      <c r="G48" s="12" t="e">
        <f>VLOOKUP(keys!$A$29,'raw data'!$A$1:$AY$39,COLUMN(G46),FALSE)</f>
        <v>#N/A</v>
      </c>
      <c r="H48" s="12" t="e">
        <f>VLOOKUP(keys!$A$29,'raw data'!$A$1:$AY$39,COLUMN(H46),FALSE)</f>
        <v>#N/A</v>
      </c>
      <c r="I48" s="12" t="e">
        <f>VLOOKUP(keys!$A$29,'raw data'!$A$1:$AY$39,COLUMN(I46),FALSE)</f>
        <v>#N/A</v>
      </c>
      <c r="J48" s="12" t="e">
        <f>VLOOKUP(keys!$A$29,'raw data'!$A$1:$AY$39,COLUMN(J46),FALSE)</f>
        <v>#N/A</v>
      </c>
      <c r="K48" s="12" t="e">
        <f>VLOOKUP(keys!$A$29,'raw data'!$A$1:$AY$39,COLUMN(K46),FALSE)</f>
        <v>#N/A</v>
      </c>
      <c r="L48" s="12" t="e">
        <f>VLOOKUP(keys!$A$29,'raw data'!$A$1:$AY$39,COLUMN(L46),FALSE)</f>
        <v>#N/A</v>
      </c>
      <c r="M48" s="12" t="e">
        <f>VLOOKUP(keys!$A$29,'raw data'!$A$1:$AY$39,COLUMN(M46),FALSE)</f>
        <v>#N/A</v>
      </c>
      <c r="N48" s="12" t="e">
        <f>VLOOKUP(keys!$A$29,'raw data'!$A$1:$AY$39,COLUMN(N46),FALSE)</f>
        <v>#N/A</v>
      </c>
      <c r="O48" s="12" t="e">
        <f>VLOOKUP(keys!$A$29,'raw data'!$A$1:$AY$39,COLUMN(O46),FALSE)</f>
        <v>#N/A</v>
      </c>
      <c r="P48" s="12" t="e">
        <f>VLOOKUP(keys!$A$29,'raw data'!$A$1:$AY$39,COLUMN(P46),FALSE)</f>
        <v>#N/A</v>
      </c>
      <c r="Q48" s="12" t="e">
        <f>VLOOKUP(keys!$A$29,'raw data'!$A$1:$AY$39,COLUMN(Q46),FALSE)</f>
        <v>#N/A</v>
      </c>
      <c r="R48" s="12" t="e">
        <f>VLOOKUP(keys!$A$29,'raw data'!$A$1:$AY$39,COLUMN(R46),FALSE)</f>
        <v>#N/A</v>
      </c>
      <c r="S48" s="12" t="e">
        <f>VLOOKUP(keys!$A$29,'raw data'!$A$1:$AY$39,COLUMN(S46),FALSE)</f>
        <v>#N/A</v>
      </c>
      <c r="T48" s="12" t="e">
        <f>VLOOKUP(keys!$A$29,'raw data'!$A$1:$AY$39,COLUMN(T46),FALSE)</f>
        <v>#N/A</v>
      </c>
      <c r="U48" s="12" t="e">
        <f>VLOOKUP(keys!$A$29,'raw data'!$A$1:$AY$39,COLUMN(U46),FALSE)</f>
        <v>#N/A</v>
      </c>
      <c r="V48" s="12" t="e">
        <f>VLOOKUP(keys!$A$29,'raw data'!$A$1:$AY$39,COLUMN(V46),FALSE)</f>
        <v>#N/A</v>
      </c>
      <c r="W48" s="12" t="e">
        <f>VLOOKUP(keys!$A$29,'raw data'!$A$1:$AY$39,COLUMN(W46),FALSE)</f>
        <v>#N/A</v>
      </c>
      <c r="X48" s="12" t="e">
        <f>VLOOKUP(keys!$A$29,'raw data'!$A$1:$AY$39,COLUMN(X46),FALSE)</f>
        <v>#N/A</v>
      </c>
      <c r="Y48" s="12" t="e">
        <f>VLOOKUP(keys!$A$29,'raw data'!$A$1:$AY$39,COLUMN(Y46),FALSE)</f>
        <v>#N/A</v>
      </c>
      <c r="Z48" s="12" t="e">
        <f>VLOOKUP(keys!$A$29,'raw data'!$A$1:$AY$39,COLUMN(Z46),FALSE)</f>
        <v>#N/A</v>
      </c>
      <c r="AA48" s="12" t="e">
        <f>VLOOKUP(keys!$A$29,'raw data'!$A$1:$AY$39,COLUMN(AA46),FALSE)</f>
        <v>#N/A</v>
      </c>
      <c r="AB48" s="12" t="e">
        <f>VLOOKUP(keys!$A$29,'raw data'!$A$1:$AY$39,COLUMN(AB46),FALSE)</f>
        <v>#N/A</v>
      </c>
      <c r="AC48" s="12" t="e">
        <f>VLOOKUP(keys!$A$29,'raw data'!$A$1:$AY$39,COLUMN(AC46),FALSE)</f>
        <v>#N/A</v>
      </c>
      <c r="AD48" s="12" t="e">
        <f>VLOOKUP(keys!$A$29,'raw data'!$A$1:$AY$39,COLUMN(AD46),FALSE)</f>
        <v>#N/A</v>
      </c>
      <c r="AE48" s="12" t="e">
        <f>VLOOKUP(keys!$A$29,'raw data'!$A$1:$AY$39,COLUMN(AE46),FALSE)</f>
        <v>#N/A</v>
      </c>
      <c r="AF48" s="12" t="e">
        <f>VLOOKUP(keys!$A$29,'raw data'!$A$1:$AY$39,COLUMN(AF46),FALSE)</f>
        <v>#N/A</v>
      </c>
      <c r="AG48" s="12" t="e">
        <f>VLOOKUP(keys!$A$29,'raw data'!$A$1:$AY$39,COLUMN(AG46),FALSE)</f>
        <v>#N/A</v>
      </c>
      <c r="AH48" s="12" t="e">
        <f>VLOOKUP(keys!$A$29,'raw data'!$A$1:$AY$39,COLUMN(AH46),FALSE)</f>
        <v>#N/A</v>
      </c>
      <c r="AI48" s="12" t="e">
        <f>VLOOKUP(keys!$A$29,'raw data'!$A$1:$AY$39,COLUMN(AI46),FALSE)</f>
        <v>#N/A</v>
      </c>
      <c r="AJ48" s="12" t="e">
        <f>VLOOKUP(keys!$A$29,'raw data'!$A$1:$AY$39,COLUMN(AJ46),FALSE)</f>
        <v>#N/A</v>
      </c>
      <c r="AK48" s="12" t="e">
        <f>VLOOKUP(keys!$A$29,'raw data'!$A$1:$AY$39,COLUMN(AK46),FALSE)</f>
        <v>#N/A</v>
      </c>
      <c r="AL48" s="12" t="e">
        <f>VLOOKUP(keys!$A$29,'raw data'!$A$1:$AY$39,COLUMN(AL46),FALSE)</f>
        <v>#N/A</v>
      </c>
      <c r="AM48" s="12" t="e">
        <f>VLOOKUP(keys!$A$29,'raw data'!$A$1:$AY$39,COLUMN(AM46),FALSE)</f>
        <v>#N/A</v>
      </c>
      <c r="AN48" s="12" t="e">
        <f>VLOOKUP(keys!$A$29,'raw data'!$A$1:$AY$39,COLUMN(AN46),FALSE)</f>
        <v>#N/A</v>
      </c>
      <c r="AO48" s="12" t="e">
        <f>VLOOKUP(keys!$A$29,'raw data'!$A$1:$AY$39,COLUMN(AO46),FALSE)</f>
        <v>#N/A</v>
      </c>
      <c r="AP48" s="12" t="e">
        <f>VLOOKUP(keys!$A$29,'raw data'!$A$1:$AY$39,COLUMN(AP46),FALSE)</f>
        <v>#N/A</v>
      </c>
      <c r="AQ48" s="12" t="e">
        <f>VLOOKUP(keys!$A$29,'raw data'!$A$1:$AY$39,COLUMN(AQ46),FALSE)</f>
        <v>#N/A</v>
      </c>
      <c r="AR48" s="12" t="e">
        <f>VLOOKUP(keys!$A$29,'raw data'!$A$1:$AY$39,COLUMN(AR46),FALSE)</f>
        <v>#N/A</v>
      </c>
      <c r="AS48" s="12" t="e">
        <f>VLOOKUP(keys!$A$29,'raw data'!$A$1:$AY$39,COLUMN(AS46),FALSE)</f>
        <v>#N/A</v>
      </c>
      <c r="AT48" s="12" t="e">
        <f>VLOOKUP(keys!$A$29,'raw data'!$A$1:$AY$39,COLUMN(AT46),FALSE)</f>
        <v>#N/A</v>
      </c>
      <c r="AU48" s="12" t="e">
        <f>VLOOKUP(keys!$A$29,'raw data'!$A$1:$AY$39,COLUMN(AU46),FALSE)</f>
        <v>#N/A</v>
      </c>
      <c r="AV48" s="12" t="e">
        <f>VLOOKUP(keys!$A$29,'raw data'!$A$1:$AY$39,COLUMN(AV46),FALSE)</f>
        <v>#N/A</v>
      </c>
      <c r="AW48" s="12" t="e">
        <f>VLOOKUP(keys!$A$29,'raw data'!$A$1:$AY$39,COLUMN(AW46),FALSE)</f>
        <v>#N/A</v>
      </c>
      <c r="AX48" s="12" t="e">
        <f>VLOOKUP(keys!$A$29,'raw data'!$A$1:$AY$39,COLUMN(AX46),FALSE)</f>
        <v>#N/A</v>
      </c>
      <c r="AY48" s="12" t="e">
        <f>VLOOKUP(keys!$A$29,'raw data'!$A$1:$AY$39,COLUMN(AY46),FALSE)</f>
        <v>#N/A</v>
      </c>
    </row>
    <row r="49" spans="1:51" ht="13.8" customHeight="1">
      <c r="A49" s="4"/>
      <c r="B49" s="16"/>
    </row>
    <row r="50" spans="1:51" ht="13.8" customHeight="1">
      <c r="A50" s="4" t="s">
        <v>56</v>
      </c>
      <c r="B50" s="18" t="e">
        <f>VLOOKUP(keys!$A$23,'raw data'!$A$1:$AY$39,COLUMN(B49),FALSE)</f>
        <v>#N/A</v>
      </c>
      <c r="C50" s="18" t="e">
        <f>VLOOKUP(keys!$A$23,'raw data'!$A$1:$AY$39,COLUMN(C49),FALSE)</f>
        <v>#N/A</v>
      </c>
      <c r="D50" s="18" t="e">
        <f>VLOOKUP(keys!$A$23,'raw data'!$A$1:$AY$39,COLUMN(D49),FALSE)</f>
        <v>#N/A</v>
      </c>
      <c r="E50" s="18" t="e">
        <f>VLOOKUP(keys!$A$23,'raw data'!$A$1:$AY$39,COLUMN(E49),FALSE)</f>
        <v>#N/A</v>
      </c>
      <c r="F50" s="18" t="e">
        <f>VLOOKUP(keys!$A$23,'raw data'!$A$1:$AY$39,COLUMN(F49),FALSE)</f>
        <v>#N/A</v>
      </c>
      <c r="G50" s="18" t="e">
        <f>VLOOKUP(keys!$A$23,'raw data'!$A$1:$AY$39,COLUMN(G49),FALSE)</f>
        <v>#N/A</v>
      </c>
      <c r="H50" s="18" t="e">
        <f>VLOOKUP(keys!$A$23,'raw data'!$A$1:$AY$39,COLUMN(H49),FALSE)</f>
        <v>#N/A</v>
      </c>
      <c r="I50" s="18" t="e">
        <f>VLOOKUP(keys!$A$23,'raw data'!$A$1:$AY$39,COLUMN(I49),FALSE)</f>
        <v>#N/A</v>
      </c>
      <c r="J50" s="18" t="e">
        <f>VLOOKUP(keys!$A$23,'raw data'!$A$1:$AY$39,COLUMN(J49),FALSE)</f>
        <v>#N/A</v>
      </c>
      <c r="K50" s="18" t="e">
        <f>VLOOKUP(keys!$A$23,'raw data'!$A$1:$AY$39,COLUMN(K49),FALSE)</f>
        <v>#N/A</v>
      </c>
      <c r="L50" s="18" t="e">
        <f>VLOOKUP(keys!$A$23,'raw data'!$A$1:$AY$39,COLUMN(L49),FALSE)</f>
        <v>#N/A</v>
      </c>
      <c r="M50" s="18" t="e">
        <f>VLOOKUP(keys!$A$23,'raw data'!$A$1:$AY$39,COLUMN(M49),FALSE)</f>
        <v>#N/A</v>
      </c>
      <c r="N50" s="18" t="e">
        <f>VLOOKUP(keys!$A$23,'raw data'!$A$1:$AY$39,COLUMN(N49),FALSE)</f>
        <v>#N/A</v>
      </c>
      <c r="O50" s="18" t="e">
        <f>VLOOKUP(keys!$A$23,'raw data'!$A$1:$AY$39,COLUMN(O49),FALSE)</f>
        <v>#N/A</v>
      </c>
      <c r="P50" s="18" t="e">
        <f>VLOOKUP(keys!$A$23,'raw data'!$A$1:$AY$39,COLUMN(P49),FALSE)</f>
        <v>#N/A</v>
      </c>
      <c r="Q50" s="18" t="e">
        <f>VLOOKUP(keys!$A$23,'raw data'!$A$1:$AY$39,COLUMN(Q49),FALSE)</f>
        <v>#N/A</v>
      </c>
      <c r="R50" s="18" t="e">
        <f>VLOOKUP(keys!$A$23,'raw data'!$A$1:$AY$39,COLUMN(R49),FALSE)</f>
        <v>#N/A</v>
      </c>
      <c r="S50" s="18" t="e">
        <f>VLOOKUP(keys!$A$23,'raw data'!$A$1:$AY$39,COLUMN(S49),FALSE)</f>
        <v>#N/A</v>
      </c>
      <c r="T50" s="18" t="e">
        <f>VLOOKUP(keys!$A$23,'raw data'!$A$1:$AY$39,COLUMN(T49),FALSE)</f>
        <v>#N/A</v>
      </c>
      <c r="U50" s="18" t="e">
        <f>VLOOKUP(keys!$A$23,'raw data'!$A$1:$AY$39,COLUMN(U49),FALSE)</f>
        <v>#N/A</v>
      </c>
      <c r="V50" s="18" t="e">
        <f>VLOOKUP(keys!$A$23,'raw data'!$A$1:$AY$39,COLUMN(V49),FALSE)</f>
        <v>#N/A</v>
      </c>
      <c r="W50" s="18" t="e">
        <f>VLOOKUP(keys!$A$23,'raw data'!$A$1:$AY$39,COLUMN(W49),FALSE)</f>
        <v>#N/A</v>
      </c>
      <c r="X50" s="18" t="e">
        <f>VLOOKUP(keys!$A$23,'raw data'!$A$1:$AY$39,COLUMN(X49),FALSE)</f>
        <v>#N/A</v>
      </c>
      <c r="Y50" s="18" t="e">
        <f>VLOOKUP(keys!$A$23,'raw data'!$A$1:$AY$39,COLUMN(Y49),FALSE)</f>
        <v>#N/A</v>
      </c>
      <c r="Z50" s="18" t="e">
        <f>VLOOKUP(keys!$A$23,'raw data'!$A$1:$AY$39,COLUMN(Z49),FALSE)</f>
        <v>#N/A</v>
      </c>
      <c r="AA50" s="18" t="e">
        <f>VLOOKUP(keys!$A$23,'raw data'!$A$1:$AY$39,COLUMN(AA49),FALSE)</f>
        <v>#N/A</v>
      </c>
      <c r="AB50" s="18" t="e">
        <f>VLOOKUP(keys!$A$23,'raw data'!$A$1:$AY$39,COLUMN(AB49),FALSE)</f>
        <v>#N/A</v>
      </c>
      <c r="AC50" s="18" t="e">
        <f>VLOOKUP(keys!$A$23,'raw data'!$A$1:$AY$39,COLUMN(AC49),FALSE)</f>
        <v>#N/A</v>
      </c>
      <c r="AD50" s="18" t="e">
        <f>VLOOKUP(keys!$A$23,'raw data'!$A$1:$AY$39,COLUMN(AD49),FALSE)</f>
        <v>#N/A</v>
      </c>
      <c r="AE50" s="18" t="e">
        <f>VLOOKUP(keys!$A$23,'raw data'!$A$1:$AY$39,COLUMN(AE49),FALSE)</f>
        <v>#N/A</v>
      </c>
      <c r="AF50" s="18" t="e">
        <f>VLOOKUP(keys!$A$23,'raw data'!$A$1:$AY$39,COLUMN(AF49),FALSE)</f>
        <v>#N/A</v>
      </c>
      <c r="AG50" s="18" t="e">
        <f>VLOOKUP(keys!$A$23,'raw data'!$A$1:$AY$39,COLUMN(AG49),FALSE)</f>
        <v>#N/A</v>
      </c>
      <c r="AH50" s="18" t="e">
        <f>VLOOKUP(keys!$A$23,'raw data'!$A$1:$AY$39,COLUMN(AH49),FALSE)</f>
        <v>#N/A</v>
      </c>
      <c r="AI50" s="18" t="e">
        <f>VLOOKUP(keys!$A$23,'raw data'!$A$1:$AY$39,COLUMN(AI49),FALSE)</f>
        <v>#N/A</v>
      </c>
      <c r="AJ50" s="18" t="e">
        <f>VLOOKUP(keys!$A$23,'raw data'!$A$1:$AY$39,COLUMN(AJ49),FALSE)</f>
        <v>#N/A</v>
      </c>
      <c r="AK50" s="18" t="e">
        <f>VLOOKUP(keys!$A$23,'raw data'!$A$1:$AY$39,COLUMN(AK49),FALSE)</f>
        <v>#N/A</v>
      </c>
      <c r="AL50" s="18" t="e">
        <f>VLOOKUP(keys!$A$23,'raw data'!$A$1:$AY$39,COLUMN(AL49),FALSE)</f>
        <v>#N/A</v>
      </c>
      <c r="AM50" s="18" t="e">
        <f>VLOOKUP(keys!$A$23,'raw data'!$A$1:$AY$39,COLUMN(AM49),FALSE)</f>
        <v>#N/A</v>
      </c>
      <c r="AN50" s="18" t="e">
        <f>VLOOKUP(keys!$A$23,'raw data'!$A$1:$AY$39,COLUMN(AN49),FALSE)</f>
        <v>#N/A</v>
      </c>
      <c r="AO50" s="18" t="e">
        <f>VLOOKUP(keys!$A$23,'raw data'!$A$1:$AY$39,COLUMN(AO49),FALSE)</f>
        <v>#N/A</v>
      </c>
      <c r="AP50" s="18" t="e">
        <f>VLOOKUP(keys!$A$23,'raw data'!$A$1:$AY$39,COLUMN(AP49),FALSE)</f>
        <v>#N/A</v>
      </c>
      <c r="AQ50" s="18" t="e">
        <f>VLOOKUP(keys!$A$23,'raw data'!$A$1:$AY$39,COLUMN(AQ49),FALSE)</f>
        <v>#N/A</v>
      </c>
      <c r="AR50" s="18" t="e">
        <f>VLOOKUP(keys!$A$23,'raw data'!$A$1:$AY$39,COLUMN(AR49),FALSE)</f>
        <v>#N/A</v>
      </c>
      <c r="AS50" s="18" t="e">
        <f>VLOOKUP(keys!$A$23,'raw data'!$A$1:$AY$39,COLUMN(AS49),FALSE)</f>
        <v>#N/A</v>
      </c>
      <c r="AT50" s="18" t="e">
        <f>VLOOKUP(keys!$A$23,'raw data'!$A$1:$AY$39,COLUMN(AT49),FALSE)</f>
        <v>#N/A</v>
      </c>
      <c r="AU50" s="18" t="e">
        <f>VLOOKUP(keys!$A$23,'raw data'!$A$1:$AY$39,COLUMN(AU49),FALSE)</f>
        <v>#N/A</v>
      </c>
      <c r="AV50" s="18" t="e">
        <f>VLOOKUP(keys!$A$23,'raw data'!$A$1:$AY$39,COLUMN(AV49),FALSE)</f>
        <v>#N/A</v>
      </c>
      <c r="AW50" s="18" t="e">
        <f>VLOOKUP(keys!$A$23,'raw data'!$A$1:$AY$39,COLUMN(AW49),FALSE)</f>
        <v>#N/A</v>
      </c>
      <c r="AX50" s="18" t="e">
        <f>VLOOKUP(keys!$A$23,'raw data'!$A$1:$AY$39,COLUMN(AX49),FALSE)</f>
        <v>#N/A</v>
      </c>
      <c r="AY50" s="18" t="e">
        <f>VLOOKUP(keys!$A$23,'raw data'!$A$1:$AY$39,COLUMN(AY49),FALSE)</f>
        <v>#N/A</v>
      </c>
    </row>
    <row r="51" spans="1:51" ht="13.8" customHeight="1">
      <c r="A51" s="4" t="s">
        <v>62</v>
      </c>
      <c r="B51" s="12" t="e">
        <f>VLOOKUP(keys!$A$24,'raw data'!$A$1:$AY$39,COLUMN(B50),FALSE)</f>
        <v>#N/A</v>
      </c>
      <c r="C51" s="12" t="e">
        <f>VLOOKUP(keys!$A$24,'raw data'!$A$1:$AY$39,COLUMN(C50),FALSE)</f>
        <v>#N/A</v>
      </c>
      <c r="D51" s="12" t="e">
        <f>VLOOKUP(keys!$A$24,'raw data'!$A$1:$AY$39,COLUMN(D50),FALSE)</f>
        <v>#N/A</v>
      </c>
      <c r="E51" s="12" t="e">
        <f>VLOOKUP(keys!$A$24,'raw data'!$A$1:$AY$39,COLUMN(E50),FALSE)</f>
        <v>#N/A</v>
      </c>
      <c r="F51" s="12" t="e">
        <f>VLOOKUP(keys!$A$24,'raw data'!$A$1:$AY$39,COLUMN(F50),FALSE)</f>
        <v>#N/A</v>
      </c>
      <c r="G51" s="12" t="e">
        <f>VLOOKUP(keys!$A$24,'raw data'!$A$1:$AY$39,COLUMN(G50),FALSE)</f>
        <v>#N/A</v>
      </c>
      <c r="H51" s="12" t="e">
        <f>VLOOKUP(keys!$A$24,'raw data'!$A$1:$AY$39,COLUMN(H50),FALSE)</f>
        <v>#N/A</v>
      </c>
      <c r="I51" s="12" t="e">
        <f>VLOOKUP(keys!$A$24,'raw data'!$A$1:$AY$39,COLUMN(I50),FALSE)</f>
        <v>#N/A</v>
      </c>
      <c r="J51" s="12" t="e">
        <f>VLOOKUP(keys!$A$24,'raw data'!$A$1:$AY$39,COLUMN(J50),FALSE)</f>
        <v>#N/A</v>
      </c>
      <c r="K51" s="12" t="e">
        <f>VLOOKUP(keys!$A$24,'raw data'!$A$1:$AY$39,COLUMN(K50),FALSE)</f>
        <v>#N/A</v>
      </c>
      <c r="L51" s="12" t="e">
        <f>VLOOKUP(keys!$A$24,'raw data'!$A$1:$AY$39,COLUMN(L50),FALSE)</f>
        <v>#N/A</v>
      </c>
      <c r="M51" s="12" t="e">
        <f>VLOOKUP(keys!$A$24,'raw data'!$A$1:$AY$39,COLUMN(M50),FALSE)</f>
        <v>#N/A</v>
      </c>
      <c r="N51" s="12" t="e">
        <f>VLOOKUP(keys!$A$24,'raw data'!$A$1:$AY$39,COLUMN(N50),FALSE)</f>
        <v>#N/A</v>
      </c>
      <c r="O51" s="12" t="e">
        <f>VLOOKUP(keys!$A$24,'raw data'!$A$1:$AY$39,COLUMN(O50),FALSE)</f>
        <v>#N/A</v>
      </c>
      <c r="P51" s="12" t="e">
        <f>VLOOKUP(keys!$A$24,'raw data'!$A$1:$AY$39,COLUMN(P50),FALSE)</f>
        <v>#N/A</v>
      </c>
      <c r="Q51" s="12" t="e">
        <f>VLOOKUP(keys!$A$24,'raw data'!$A$1:$AY$39,COLUMN(Q50),FALSE)</f>
        <v>#N/A</v>
      </c>
      <c r="R51" s="12" t="e">
        <f>VLOOKUP(keys!$A$24,'raw data'!$A$1:$AY$39,COLUMN(R50),FALSE)</f>
        <v>#N/A</v>
      </c>
      <c r="S51" s="12" t="e">
        <f>VLOOKUP(keys!$A$24,'raw data'!$A$1:$AY$39,COLUMN(S50),FALSE)</f>
        <v>#N/A</v>
      </c>
      <c r="T51" s="12" t="e">
        <f>VLOOKUP(keys!$A$24,'raw data'!$A$1:$AY$39,COLUMN(T50),FALSE)</f>
        <v>#N/A</v>
      </c>
      <c r="U51" s="12" t="e">
        <f>VLOOKUP(keys!$A$24,'raw data'!$A$1:$AY$39,COLUMN(U50),FALSE)</f>
        <v>#N/A</v>
      </c>
      <c r="V51" s="12" t="e">
        <f>VLOOKUP(keys!$A$24,'raw data'!$A$1:$AY$39,COLUMN(V50),FALSE)</f>
        <v>#N/A</v>
      </c>
      <c r="W51" s="12" t="e">
        <f>VLOOKUP(keys!$A$24,'raw data'!$A$1:$AY$39,COLUMN(W50),FALSE)</f>
        <v>#N/A</v>
      </c>
      <c r="X51" s="12" t="e">
        <f>VLOOKUP(keys!$A$24,'raw data'!$A$1:$AY$39,COLUMN(X50),FALSE)</f>
        <v>#N/A</v>
      </c>
      <c r="Y51" s="12" t="e">
        <f>VLOOKUP(keys!$A$24,'raw data'!$A$1:$AY$39,COLUMN(Y50),FALSE)</f>
        <v>#N/A</v>
      </c>
      <c r="Z51" s="12" t="e">
        <f>VLOOKUP(keys!$A$24,'raw data'!$A$1:$AY$39,COLUMN(Z50),FALSE)</f>
        <v>#N/A</v>
      </c>
      <c r="AA51" s="12" t="e">
        <f>VLOOKUP(keys!$A$24,'raw data'!$A$1:$AY$39,COLUMN(AA50),FALSE)</f>
        <v>#N/A</v>
      </c>
      <c r="AB51" s="12" t="e">
        <f>VLOOKUP(keys!$A$24,'raw data'!$A$1:$AY$39,COLUMN(AB50),FALSE)</f>
        <v>#N/A</v>
      </c>
      <c r="AC51" s="12" t="e">
        <f>VLOOKUP(keys!$A$24,'raw data'!$A$1:$AY$39,COLUMN(AC50),FALSE)</f>
        <v>#N/A</v>
      </c>
      <c r="AD51" s="12" t="e">
        <f>VLOOKUP(keys!$A$24,'raw data'!$A$1:$AY$39,COLUMN(AD50),FALSE)</f>
        <v>#N/A</v>
      </c>
      <c r="AE51" s="12" t="e">
        <f>VLOOKUP(keys!$A$24,'raw data'!$A$1:$AY$39,COLUMN(AE50),FALSE)</f>
        <v>#N/A</v>
      </c>
      <c r="AF51" s="12" t="e">
        <f>VLOOKUP(keys!$A$24,'raw data'!$A$1:$AY$39,COLUMN(AF50),FALSE)</f>
        <v>#N/A</v>
      </c>
      <c r="AG51" s="12" t="e">
        <f>VLOOKUP(keys!$A$24,'raw data'!$A$1:$AY$39,COLUMN(AG50),FALSE)</f>
        <v>#N/A</v>
      </c>
      <c r="AH51" s="12" t="e">
        <f>VLOOKUP(keys!$A$24,'raw data'!$A$1:$AY$39,COLUMN(AH50),FALSE)</f>
        <v>#N/A</v>
      </c>
      <c r="AI51" s="12" t="e">
        <f>VLOOKUP(keys!$A$24,'raw data'!$A$1:$AY$39,COLUMN(AI50),FALSE)</f>
        <v>#N/A</v>
      </c>
      <c r="AJ51" s="12" t="e">
        <f>VLOOKUP(keys!$A$24,'raw data'!$A$1:$AY$39,COLUMN(AJ50),FALSE)</f>
        <v>#N/A</v>
      </c>
      <c r="AK51" s="12" t="e">
        <f>VLOOKUP(keys!$A$24,'raw data'!$A$1:$AY$39,COLUMN(AK50),FALSE)</f>
        <v>#N/A</v>
      </c>
      <c r="AL51" s="12" t="e">
        <f>VLOOKUP(keys!$A$24,'raw data'!$A$1:$AY$39,COLUMN(AL50),FALSE)</f>
        <v>#N/A</v>
      </c>
      <c r="AM51" s="12" t="e">
        <f>VLOOKUP(keys!$A$24,'raw data'!$A$1:$AY$39,COLUMN(AM50),FALSE)</f>
        <v>#N/A</v>
      </c>
      <c r="AN51" s="12" t="e">
        <f>VLOOKUP(keys!$A$24,'raw data'!$A$1:$AY$39,COLUMN(AN50),FALSE)</f>
        <v>#N/A</v>
      </c>
      <c r="AO51" s="12" t="e">
        <f>VLOOKUP(keys!$A$24,'raw data'!$A$1:$AY$39,COLUMN(AO50),FALSE)</f>
        <v>#N/A</v>
      </c>
      <c r="AP51" s="12" t="e">
        <f>VLOOKUP(keys!$A$24,'raw data'!$A$1:$AY$39,COLUMN(AP50),FALSE)</f>
        <v>#N/A</v>
      </c>
      <c r="AQ51" s="12" t="e">
        <f>VLOOKUP(keys!$A$24,'raw data'!$A$1:$AY$39,COLUMN(AQ50),FALSE)</f>
        <v>#N/A</v>
      </c>
      <c r="AR51" s="12" t="e">
        <f>VLOOKUP(keys!$A$24,'raw data'!$A$1:$AY$39,COLUMN(AR50),FALSE)</f>
        <v>#N/A</v>
      </c>
      <c r="AS51" s="12" t="e">
        <f>VLOOKUP(keys!$A$24,'raw data'!$A$1:$AY$39,COLUMN(AS50),FALSE)</f>
        <v>#N/A</v>
      </c>
      <c r="AT51" s="12" t="e">
        <f>VLOOKUP(keys!$A$24,'raw data'!$A$1:$AY$39,COLUMN(AT50),FALSE)</f>
        <v>#N/A</v>
      </c>
      <c r="AU51" s="12" t="e">
        <f>VLOOKUP(keys!$A$24,'raw data'!$A$1:$AY$39,COLUMN(AU50),FALSE)</f>
        <v>#N/A</v>
      </c>
      <c r="AV51" s="12" t="e">
        <f>VLOOKUP(keys!$A$24,'raw data'!$A$1:$AY$39,COLUMN(AV50),FALSE)</f>
        <v>#N/A</v>
      </c>
      <c r="AW51" s="12" t="e">
        <f>VLOOKUP(keys!$A$24,'raw data'!$A$1:$AY$39,COLUMN(AW50),FALSE)</f>
        <v>#N/A</v>
      </c>
      <c r="AX51" s="12" t="e">
        <f>VLOOKUP(keys!$A$24,'raw data'!$A$1:$AY$39,COLUMN(AX50),FALSE)</f>
        <v>#N/A</v>
      </c>
      <c r="AY51" s="12" t="e">
        <f>VLOOKUP(keys!$A$24,'raw data'!$A$1:$AY$39,COLUMN(AY50),FALSE)</f>
        <v>#N/A</v>
      </c>
    </row>
    <row r="52" spans="1:51" ht="13.8" customHeight="1">
      <c r="A52" s="4" t="s">
        <v>63</v>
      </c>
      <c r="B52" s="17" t="e">
        <f>(B50*B51+B41-B45)/C21</f>
        <v>#N/A</v>
      </c>
      <c r="C52" s="17" t="e">
        <f t="shared" ref="C52:AH52" si="3">(C50*C51+C41)/D21</f>
        <v>#N/A</v>
      </c>
      <c r="D52" s="17" t="e">
        <f t="shared" si="3"/>
        <v>#N/A</v>
      </c>
      <c r="E52" s="17" t="e">
        <f t="shared" si="3"/>
        <v>#N/A</v>
      </c>
      <c r="F52" s="17" t="e">
        <f t="shared" si="3"/>
        <v>#N/A</v>
      </c>
      <c r="G52" s="17" t="e">
        <f t="shared" si="3"/>
        <v>#N/A</v>
      </c>
      <c r="H52" s="17" t="e">
        <f t="shared" si="3"/>
        <v>#N/A</v>
      </c>
      <c r="I52" s="17" t="e">
        <f t="shared" si="3"/>
        <v>#N/A</v>
      </c>
      <c r="J52" s="17" t="e">
        <f t="shared" si="3"/>
        <v>#N/A</v>
      </c>
      <c r="K52" s="17" t="e">
        <f t="shared" si="3"/>
        <v>#N/A</v>
      </c>
      <c r="L52" s="17" t="e">
        <f t="shared" si="3"/>
        <v>#N/A</v>
      </c>
      <c r="M52" s="17" t="e">
        <f t="shared" si="3"/>
        <v>#N/A</v>
      </c>
      <c r="N52" s="17" t="e">
        <f t="shared" si="3"/>
        <v>#N/A</v>
      </c>
      <c r="O52" s="17" t="e">
        <f t="shared" si="3"/>
        <v>#N/A</v>
      </c>
      <c r="P52" s="17" t="e">
        <f t="shared" si="3"/>
        <v>#N/A</v>
      </c>
      <c r="Q52" s="17" t="e">
        <f t="shared" si="3"/>
        <v>#N/A</v>
      </c>
      <c r="R52" s="17" t="e">
        <f t="shared" si="3"/>
        <v>#N/A</v>
      </c>
      <c r="S52" s="17" t="e">
        <f t="shared" si="3"/>
        <v>#N/A</v>
      </c>
      <c r="T52" s="17" t="e">
        <f t="shared" si="3"/>
        <v>#N/A</v>
      </c>
      <c r="U52" s="17" t="e">
        <f t="shared" si="3"/>
        <v>#N/A</v>
      </c>
      <c r="V52" s="17" t="e">
        <f t="shared" si="3"/>
        <v>#N/A</v>
      </c>
      <c r="W52" s="17" t="e">
        <f t="shared" si="3"/>
        <v>#N/A</v>
      </c>
      <c r="X52" s="17" t="e">
        <f t="shared" si="3"/>
        <v>#N/A</v>
      </c>
      <c r="Y52" s="17" t="e">
        <f t="shared" si="3"/>
        <v>#N/A</v>
      </c>
      <c r="Z52" s="17" t="e">
        <f t="shared" si="3"/>
        <v>#N/A</v>
      </c>
      <c r="AA52" s="17" t="e">
        <f t="shared" si="3"/>
        <v>#N/A</v>
      </c>
      <c r="AB52" s="17" t="e">
        <f t="shared" si="3"/>
        <v>#N/A</v>
      </c>
      <c r="AC52" s="17" t="e">
        <f t="shared" si="3"/>
        <v>#N/A</v>
      </c>
      <c r="AD52" s="17" t="e">
        <f t="shared" si="3"/>
        <v>#N/A</v>
      </c>
      <c r="AE52" s="17" t="e">
        <f t="shared" si="3"/>
        <v>#N/A</v>
      </c>
      <c r="AF52" s="17" t="e">
        <f t="shared" si="3"/>
        <v>#N/A</v>
      </c>
      <c r="AG52" s="17" t="e">
        <f t="shared" si="3"/>
        <v>#N/A</v>
      </c>
      <c r="AH52" s="17" t="e">
        <f t="shared" si="3"/>
        <v>#N/A</v>
      </c>
      <c r="AI52" s="17" t="e">
        <f t="shared" ref="AI52:AX52" si="4">(AI50*AI51+AI41)/AJ21</f>
        <v>#N/A</v>
      </c>
      <c r="AJ52" s="17" t="e">
        <f t="shared" si="4"/>
        <v>#N/A</v>
      </c>
      <c r="AK52" s="17" t="e">
        <f t="shared" si="4"/>
        <v>#N/A</v>
      </c>
      <c r="AL52" s="17" t="e">
        <f t="shared" si="4"/>
        <v>#N/A</v>
      </c>
      <c r="AM52" s="17" t="e">
        <f t="shared" si="4"/>
        <v>#N/A</v>
      </c>
      <c r="AN52" s="17" t="e">
        <f t="shared" si="4"/>
        <v>#N/A</v>
      </c>
      <c r="AO52" s="17" t="e">
        <f t="shared" si="4"/>
        <v>#N/A</v>
      </c>
      <c r="AP52" s="17" t="e">
        <f t="shared" si="4"/>
        <v>#N/A</v>
      </c>
      <c r="AQ52" s="17" t="e">
        <f t="shared" si="4"/>
        <v>#N/A</v>
      </c>
      <c r="AR52" s="17" t="e">
        <f t="shared" si="4"/>
        <v>#N/A</v>
      </c>
      <c r="AS52" s="17" t="e">
        <f t="shared" si="4"/>
        <v>#N/A</v>
      </c>
      <c r="AT52" s="17" t="e">
        <f t="shared" si="4"/>
        <v>#N/A</v>
      </c>
      <c r="AU52" s="17" t="e">
        <f t="shared" si="4"/>
        <v>#N/A</v>
      </c>
      <c r="AV52" s="17" t="e">
        <f t="shared" si="4"/>
        <v>#N/A</v>
      </c>
      <c r="AW52" s="17" t="e">
        <f t="shared" si="4"/>
        <v>#N/A</v>
      </c>
      <c r="AX52" s="17" t="e">
        <f t="shared" si="4"/>
        <v>#N/A</v>
      </c>
      <c r="AY52" s="17" t="e">
        <f>(AY50*AY51+AY41)/AZ20</f>
        <v>#N/A</v>
      </c>
    </row>
    <row r="53" spans="1:51" ht="13.8" customHeight="1"/>
    <row r="54" spans="1:51" ht="13.8" customHeight="1"/>
    <row r="56" spans="1:51" ht="13.8" customHeight="1"/>
    <row r="57" spans="1:51" ht="13.8" customHeight="1"/>
  </sheetData>
  <conditionalFormatting sqref="B19:AY30">
    <cfRule type="expression" dxfId="8" priority="1">
      <formula>B$19&lt;0.1</formula>
    </cfRule>
  </conditionalFormatting>
  <conditionalFormatting sqref="B19:AY33">
    <cfRule type="expression" dxfId="7" priority="2">
      <formula>ISNA(B19)</formula>
    </cfRule>
  </conditionalFormatting>
  <conditionalFormatting sqref="B32:AY33">
    <cfRule type="expression" dxfId="6" priority="24">
      <formula>B$19&lt;0.1</formula>
    </cfRule>
  </conditionalFormatting>
  <conditionalFormatting sqref="B35:AY48">
    <cfRule type="expression" dxfId="5" priority="3">
      <formula>ISNA(B35)</formula>
    </cfRule>
    <cfRule type="expression" dxfId="4" priority="4">
      <formula>B$19&lt;0.1</formula>
    </cfRule>
  </conditionalFormatting>
  <conditionalFormatting sqref="B50:AY51">
    <cfRule type="expression" dxfId="3" priority="7">
      <formula>ISNA(B50)</formula>
    </cfRule>
    <cfRule type="expression" dxfId="2" priority="8">
      <formula>B$19&lt;0.1</formula>
    </cfRule>
  </conditionalFormatting>
  <conditionalFormatting sqref="AZ27:BC27">
    <cfRule type="expression" dxfId="1" priority="21">
      <formula>AZ$19&lt;0.1</formula>
    </cfRule>
    <cfRule type="expression" dxfId="0" priority="22">
      <formula>ISNA(AZ27)</formula>
    </cfRule>
  </conditionalFormatting>
  <pageMargins left="0.7" right="0.7" top="0.75" bottom="0.75" header="0.3" footer="0.3"/>
  <pageSetup orientation="portrait" r:id="rId1"/>
  <headerFooter>
    <oddFooter>&amp;LUnrestricted</oddFooter>
    <evenFooter>&amp;LUnrestricted</evenFooter>
    <firstFooter>&amp;LUnrestricted</firstFooter>
  </headerFooter>
  <ignoredErrors>
    <ignoredError sqref="B14 B16" evalError="1"/>
    <ignoredError sqref="B19:V19 W19:AP19 AQ19:AY19 B20:AY32 B33:E38 F33:AY109 B41:E52" evalError="1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A12" sqref="A12"/>
    </sheetView>
  </sheetViews>
  <sheetFormatPr defaultRowHeight="13.2"/>
  <sheetData/>
  <pageMargins left="0.7" right="0.7" top="0.75" bottom="0.75" header="0.3" footer="0.3"/>
  <pageSetup paperSize="9" orientation="portrait" horizontalDpi="300" verticalDpi="300"/>
  <headerFooter>
    <oddFooter>&amp;LUnrestricted</oddFooter>
    <evenFooter>&amp;LUnrestricted</evenFooter>
    <firstFooter>&amp;LUnrestricted</first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31"/>
  <sheetViews>
    <sheetView topLeftCell="A14" workbookViewId="0">
      <selection activeCell="A43" sqref="A43"/>
    </sheetView>
  </sheetViews>
  <sheetFormatPr defaultRowHeight="13.2"/>
  <cols>
    <col min="1" max="1" width="14.44140625" bestFit="1" customWidth="1"/>
  </cols>
  <sheetData>
    <row r="1" spans="1:1">
      <c r="A1" t="s">
        <v>26</v>
      </c>
    </row>
    <row r="2" spans="1:1">
      <c r="A2" t="s">
        <v>27</v>
      </c>
    </row>
    <row r="3" spans="1:1">
      <c r="A3" t="s">
        <v>28</v>
      </c>
    </row>
    <row r="4" spans="1:1">
      <c r="A4" t="s">
        <v>29</v>
      </c>
    </row>
    <row r="5" spans="1:1">
      <c r="A5" t="s">
        <v>30</v>
      </c>
    </row>
    <row r="6" spans="1:1">
      <c r="A6" t="s">
        <v>31</v>
      </c>
    </row>
    <row r="7" spans="1:1">
      <c r="A7" t="s">
        <v>32</v>
      </c>
    </row>
    <row r="8" spans="1:1">
      <c r="A8" t="s">
        <v>33</v>
      </c>
    </row>
    <row r="9" spans="1:1">
      <c r="A9" t="s">
        <v>34</v>
      </c>
    </row>
    <row r="10" spans="1:1">
      <c r="A10" t="s">
        <v>35</v>
      </c>
    </row>
    <row r="11" spans="1:1">
      <c r="A11" t="s">
        <v>36</v>
      </c>
    </row>
    <row r="12" spans="1:1">
      <c r="A12" t="s">
        <v>37</v>
      </c>
    </row>
    <row r="13" spans="1:1">
      <c r="A13" t="s">
        <v>38</v>
      </c>
    </row>
    <row r="14" spans="1:1">
      <c r="A14" t="s">
        <v>39</v>
      </c>
    </row>
    <row r="15" spans="1:1">
      <c r="A15" t="s">
        <v>18</v>
      </c>
    </row>
    <row r="16" spans="1:1">
      <c r="A16" t="s">
        <v>40</v>
      </c>
    </row>
    <row r="17" spans="1:1">
      <c r="A17" t="s">
        <v>41</v>
      </c>
    </row>
    <row r="18" spans="1:1">
      <c r="A18" t="s">
        <v>42</v>
      </c>
    </row>
    <row r="19" spans="1:1">
      <c r="A19" t="s">
        <v>43</v>
      </c>
    </row>
    <row r="20" spans="1:1">
      <c r="A20" t="s">
        <v>44</v>
      </c>
    </row>
    <row r="21" spans="1:1">
      <c r="A21" t="s">
        <v>45</v>
      </c>
    </row>
    <row r="22" spans="1:1">
      <c r="A22" t="s">
        <v>46</v>
      </c>
    </row>
    <row r="23" spans="1:1">
      <c r="A23" t="s">
        <v>51</v>
      </c>
    </row>
    <row r="24" spans="1:1">
      <c r="A24" t="s">
        <v>52</v>
      </c>
    </row>
    <row r="25" spans="1:1">
      <c r="A25" t="s">
        <v>53</v>
      </c>
    </row>
    <row r="26" spans="1:1">
      <c r="A26" t="s">
        <v>54</v>
      </c>
    </row>
    <row r="27" spans="1:1">
      <c r="A27" t="s">
        <v>60</v>
      </c>
    </row>
    <row r="28" spans="1:1">
      <c r="A28" t="s">
        <v>61</v>
      </c>
    </row>
    <row r="29" spans="1:1">
      <c r="A29" t="s">
        <v>64</v>
      </c>
    </row>
    <row r="30" spans="1:1">
      <c r="A30" t="s">
        <v>67</v>
      </c>
    </row>
    <row r="31" spans="1:1">
      <c r="A31" t="s">
        <v>69</v>
      </c>
    </row>
  </sheetData>
  <pageMargins left="0.7" right="0.7" top="0.75" bottom="0.75" header="0.3" footer="0.3"/>
  <pageSetup paperSize="9" orientation="portrait" horizontalDpi="300" verticalDpi="300"/>
  <headerFooter>
    <oddFooter>&amp;LUnrestricted</oddFooter>
    <evenFooter>&amp;LUnrestricted</evenFooter>
    <firstFooter>&amp;LUnrestricted</first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report</vt:lpstr>
      <vt:lpstr>raw data</vt:lpstr>
      <vt:lpstr>keys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MAY, DAVID (PG DG CE CMO TURB MRL)</dc:creator>
  <cp:keywords>C_Unrestricted</cp:keywords>
  <cp:lastModifiedBy>May, David</cp:lastModifiedBy>
  <dcterms:created xsi:type="dcterms:W3CDTF">2018-05-29T16:57:20Z</dcterms:created>
  <dcterms:modified xsi:type="dcterms:W3CDTF">2024-12-02T19:48:31Z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ument Confidentiality">
    <vt:lpwstr>Unrestricted</vt:lpwstr>
  </property>
  <property fmtid="{D5CDD505-2E9C-101B-9397-08002B2CF9AE}" pid="3" name="sodocoClasLang">
    <vt:lpwstr>Unrestricted</vt:lpwstr>
  </property>
  <property fmtid="{D5CDD505-2E9C-101B-9397-08002B2CF9AE}" pid="4" name="sodocoClasLangId">
    <vt:i4>0</vt:i4>
  </property>
  <property fmtid="{D5CDD505-2E9C-101B-9397-08002B2CF9AE}" pid="5" name="sodocoClasId">
    <vt:i4>0</vt:i4>
  </property>
  <property fmtid="{D5CDD505-2E9C-101B-9397-08002B2CF9AE}" pid="6" name="Document_Confidentiality">
    <vt:lpwstr>Unrestricted</vt:lpwstr>
  </property>
  <property fmtid="{D5CDD505-2E9C-101B-9397-08002B2CF9AE}" pid="7" name="MSIP_Label_36791f77-3d39-4d72-9277-ac879ec799ed_Enabled">
    <vt:lpwstr>true</vt:lpwstr>
  </property>
  <property fmtid="{D5CDD505-2E9C-101B-9397-08002B2CF9AE}" pid="8" name="MSIP_Label_36791f77-3d39-4d72-9277-ac879ec799ed_SetDate">
    <vt:lpwstr>2022-11-05T15:23:40Z</vt:lpwstr>
  </property>
  <property fmtid="{D5CDD505-2E9C-101B-9397-08002B2CF9AE}" pid="9" name="MSIP_Label_36791f77-3d39-4d72-9277-ac879ec799ed_Method">
    <vt:lpwstr>Standard</vt:lpwstr>
  </property>
  <property fmtid="{D5CDD505-2E9C-101B-9397-08002B2CF9AE}" pid="10" name="MSIP_Label_36791f77-3d39-4d72-9277-ac879ec799ed_Name">
    <vt:lpwstr>restricted-default</vt:lpwstr>
  </property>
  <property fmtid="{D5CDD505-2E9C-101B-9397-08002B2CF9AE}" pid="11" name="MSIP_Label_36791f77-3d39-4d72-9277-ac879ec799ed_SiteId">
    <vt:lpwstr>254ba93e-1f6f-48f3-90e6-e2766664b477</vt:lpwstr>
  </property>
  <property fmtid="{D5CDD505-2E9C-101B-9397-08002B2CF9AE}" pid="12" name="MSIP_Label_36791f77-3d39-4d72-9277-ac879ec799ed_ActionId">
    <vt:lpwstr>5ef0d8c7-2faf-4b21-b0f7-b4d92cba1106</vt:lpwstr>
  </property>
  <property fmtid="{D5CDD505-2E9C-101B-9397-08002B2CF9AE}" pid="13" name="MSIP_Label_36791f77-3d39-4d72-9277-ac879ec799ed_ContentBits">
    <vt:lpwstr>0</vt:lpwstr>
  </property>
</Properties>
</file>