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-my.sharepoint.com/personal/smizunoya_unicef_org/Documents/Education teamsite/Data.unicef.org update/Dataset/"/>
    </mc:Choice>
  </mc:AlternateContent>
  <xr:revisionPtr revIDLastSave="928" documentId="8_{D33B4AE2-293A-440E-A56A-3A2A4127EAE2}" xr6:coauthVersionLast="45" xr6:coauthVersionMax="45" xr10:uidLastSave="{8B39918A-FEAA-494C-A722-895C94FB8D2E}"/>
  <bookViews>
    <workbookView xWindow="-110" yWindow="-110" windowWidth="19420" windowHeight="10420" xr2:uid="{00000000-000D-0000-FFFF-FFFF00000000}"/>
  </bookViews>
  <sheets>
    <sheet name="Cover Page" sheetId="5" r:id="rId1"/>
    <sheet name="One year before primary" sheetId="1" r:id="rId2"/>
    <sheet name="Primary" sheetId="2" r:id="rId3"/>
    <sheet name="Lower secondary" sheetId="3" r:id="rId4"/>
    <sheet name="Upper secondary" sheetId="4" r:id="rId5"/>
  </sheets>
  <definedNames>
    <definedName name="_xlnm._FilterDatabase" localSheetId="3" hidden="1">'Lower secondary'!$A$1:$R$1</definedName>
    <definedName name="_xlnm._FilterDatabase" localSheetId="1" hidden="1">'One year before primary'!$A$1:$V$204</definedName>
    <definedName name="_xlnm._FilterDatabase" localSheetId="2" hidden="1">Primary!$A$1:$Q$1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7" i="1" l="1"/>
  <c r="H220" i="1"/>
  <c r="F220" i="1" s="1"/>
  <c r="H219" i="1" a="1"/>
  <c r="H219" i="1" s="1"/>
  <c r="F219" i="1" s="1"/>
  <c r="F236" i="1" s="1" a="1"/>
  <c r="F236" i="1" s="1"/>
  <c r="H218" i="1" a="1"/>
  <c r="H218" i="1" s="1"/>
  <c r="F218" i="1" s="1"/>
  <c r="F235" i="1" s="1" a="1"/>
  <c r="F235" i="1" s="1"/>
  <c r="H217" i="1" a="1"/>
  <c r="H217" i="1" s="1"/>
  <c r="F217" i="1" s="1"/>
  <c r="F234" i="1" s="1" a="1"/>
  <c r="F234" i="1" s="1"/>
  <c r="H211" i="1" a="1"/>
  <c r="H211" i="1" s="1"/>
  <c r="F211" i="1" s="1"/>
  <c r="F228" i="1" s="1" a="1"/>
  <c r="F228" i="1" s="1"/>
  <c r="H210" i="1" a="1"/>
  <c r="H210" i="1" s="1"/>
  <c r="F210" i="1" s="1"/>
  <c r="F227" i="1" s="1" a="1"/>
  <c r="F227" i="1" s="1"/>
  <c r="H209" i="1" a="1"/>
  <c r="H209" i="1" s="1"/>
  <c r="F209" i="1" s="1"/>
  <c r="F226" i="1" s="1" a="1"/>
  <c r="F226" i="1" s="1"/>
  <c r="H212" i="1" a="1"/>
  <c r="H212" i="1" s="1"/>
  <c r="F212" i="1" s="1"/>
  <c r="F229" i="1" s="1" a="1"/>
  <c r="F229" i="1" s="1"/>
  <c r="H213" i="1" a="1"/>
  <c r="H213" i="1" s="1"/>
  <c r="F213" i="1" s="1"/>
  <c r="F230" i="1" s="1" a="1"/>
  <c r="F230" i="1" s="1"/>
  <c r="H214" i="1" a="1"/>
  <c r="H214" i="1" s="1"/>
  <c r="F214" i="1" s="1"/>
  <c r="F231" i="1" s="1" a="1"/>
  <c r="F231" i="1" s="1"/>
  <c r="H215" i="1" a="1"/>
  <c r="H215" i="1" s="1"/>
  <c r="F215" i="1" s="1"/>
  <c r="F232" i="1" s="1" a="1"/>
  <c r="F232" i="1" s="1"/>
  <c r="H216" i="1" a="1"/>
  <c r="H216" i="1" s="1"/>
  <c r="F216" i="1" s="1"/>
  <c r="F233" i="1" s="1" a="1"/>
  <c r="F233" i="1" s="1"/>
  <c r="H208" i="1" a="1"/>
  <c r="H208" i="1" s="1"/>
  <c r="F208" i="1" s="1"/>
  <c r="F225" i="1" s="1" a="1"/>
  <c r="F225" i="1" s="1"/>
  <c r="S210" i="1"/>
  <c r="S209" i="1"/>
  <c r="S211" i="1"/>
  <c r="S212" i="1"/>
  <c r="S213" i="1"/>
  <c r="S214" i="1"/>
  <c r="S215" i="1"/>
  <c r="S216" i="1"/>
  <c r="S217" i="1"/>
  <c r="S218" i="1"/>
  <c r="S219" i="1"/>
  <c r="S20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<sst xmlns="http://schemas.openxmlformats.org/spreadsheetml/2006/main" count="5154" uniqueCount="564">
  <si>
    <t>Afghanistan</t>
  </si>
  <si>
    <t>Angola</t>
  </si>
  <si>
    <t>Argentina</t>
  </si>
  <si>
    <t>Armenia</t>
  </si>
  <si>
    <t>Azerbaijan</t>
  </si>
  <si>
    <t>Burundi</t>
  </si>
  <si>
    <t>Benin</t>
  </si>
  <si>
    <t>Burkina Faso</t>
  </si>
  <si>
    <t>Bangladesh</t>
  </si>
  <si>
    <t>Bosnia and Herzegovina</t>
  </si>
  <si>
    <t>Belarus</t>
  </si>
  <si>
    <t>Belize</t>
  </si>
  <si>
    <t>Brazil</t>
  </si>
  <si>
    <t>Barbados</t>
  </si>
  <si>
    <t>Bhutan</t>
  </si>
  <si>
    <t>Botswana</t>
  </si>
  <si>
    <t>Central African Republic</t>
  </si>
  <si>
    <t>Chile</t>
  </si>
  <si>
    <t>Côte d'Ivoire</t>
  </si>
  <si>
    <t>Cameroon</t>
  </si>
  <si>
    <t>Democratic Republic of the Congo</t>
  </si>
  <si>
    <t>Congo</t>
  </si>
  <si>
    <t>Colombia</t>
  </si>
  <si>
    <t>Comoros</t>
  </si>
  <si>
    <t>Costa Rica</t>
  </si>
  <si>
    <t>Cuba</t>
  </si>
  <si>
    <t>Dominican Republic</t>
  </si>
  <si>
    <t>Algeria</t>
  </si>
  <si>
    <t>Ecuador</t>
  </si>
  <si>
    <t>Egypt</t>
  </si>
  <si>
    <t>Eritrea</t>
  </si>
  <si>
    <t>Ethiopia</t>
  </si>
  <si>
    <t>Gabon</t>
  </si>
  <si>
    <t>Georgia</t>
  </si>
  <si>
    <t>Ghana</t>
  </si>
  <si>
    <t>Guinea</t>
  </si>
  <si>
    <t>Gambia</t>
  </si>
  <si>
    <t>Guinea-Bissau</t>
  </si>
  <si>
    <t>Guatemala</t>
  </si>
  <si>
    <t>Guyana</t>
  </si>
  <si>
    <t>Honduras</t>
  </si>
  <si>
    <t>Haiti</t>
  </si>
  <si>
    <t>Indonesia</t>
  </si>
  <si>
    <t>India</t>
  </si>
  <si>
    <t>Iran (Islamic Republic of)</t>
  </si>
  <si>
    <t>Iraq</t>
  </si>
  <si>
    <t>Jamaica</t>
  </si>
  <si>
    <t>Jordan</t>
  </si>
  <si>
    <t>Kazakhstan</t>
  </si>
  <si>
    <t>Kenya</t>
  </si>
  <si>
    <t>Kyrgyzstan</t>
  </si>
  <si>
    <t>Cambodia</t>
  </si>
  <si>
    <t>Kiribati</t>
  </si>
  <si>
    <t>Lao People's Democratic Republic</t>
  </si>
  <si>
    <t>Liberia</t>
  </si>
  <si>
    <t>Saint Lucia</t>
  </si>
  <si>
    <t>Sri Lanka</t>
  </si>
  <si>
    <t>Lesotho</t>
  </si>
  <si>
    <t>Republic of Moldova</t>
  </si>
  <si>
    <t>Madagascar</t>
  </si>
  <si>
    <t>Maldives</t>
  </si>
  <si>
    <t>Mexico</t>
  </si>
  <si>
    <t>North Macedonia</t>
  </si>
  <si>
    <t>Mali</t>
  </si>
  <si>
    <t>Myanmar</t>
  </si>
  <si>
    <t>Montenegro</t>
  </si>
  <si>
    <t>Mongolia</t>
  </si>
  <si>
    <t>Mozambique</t>
  </si>
  <si>
    <t>Mauritania</t>
  </si>
  <si>
    <t>Malawi</t>
  </si>
  <si>
    <t>Namibia</t>
  </si>
  <si>
    <t>Niger</t>
  </si>
  <si>
    <t>Nigeria</t>
  </si>
  <si>
    <t>Niue</t>
  </si>
  <si>
    <t>Nepal</t>
  </si>
  <si>
    <t>Nauru</t>
  </si>
  <si>
    <t>Pakistan</t>
  </si>
  <si>
    <t>Panama</t>
  </si>
  <si>
    <t>Peru</t>
  </si>
  <si>
    <t>Philippines</t>
  </si>
  <si>
    <t>Democratic People's Republic of Korea</t>
  </si>
  <si>
    <t>Paraguay</t>
  </si>
  <si>
    <t>State of Palestine</t>
  </si>
  <si>
    <t>Rwanda</t>
  </si>
  <si>
    <t>Sudan</t>
  </si>
  <si>
    <t>Senegal</t>
  </si>
  <si>
    <t>Sierra Leone</t>
  </si>
  <si>
    <t>El Salvador</t>
  </si>
  <si>
    <t>Serbia</t>
  </si>
  <si>
    <t>South Sudan</t>
  </si>
  <si>
    <t>Sao Tome and Principe</t>
  </si>
  <si>
    <t>Suriname</t>
  </si>
  <si>
    <t>Chad</t>
  </si>
  <si>
    <t>Togo</t>
  </si>
  <si>
    <t>Thailand</t>
  </si>
  <si>
    <t>Tajikistan</t>
  </si>
  <si>
    <t>Turkmenistan</t>
  </si>
  <si>
    <t>Timor-Leste</t>
  </si>
  <si>
    <t>Tonga</t>
  </si>
  <si>
    <t>Tunisia</t>
  </si>
  <si>
    <t>United Republic of Tanzania</t>
  </si>
  <si>
    <t>Uganda</t>
  </si>
  <si>
    <t>Ukraine</t>
  </si>
  <si>
    <t>Uruguay</t>
  </si>
  <si>
    <t>Viet Nam</t>
  </si>
  <si>
    <t>Yemen</t>
  </si>
  <si>
    <t>South Africa</t>
  </si>
  <si>
    <t>Zambia</t>
  </si>
  <si>
    <t>Zimbabwe</t>
  </si>
  <si>
    <t>Anguilla</t>
  </si>
  <si>
    <t>Albania</t>
  </si>
  <si>
    <t>Andorra</t>
  </si>
  <si>
    <t>United Arab Emirates</t>
  </si>
  <si>
    <t>Antigua and Barbuda</t>
  </si>
  <si>
    <t>Australia</t>
  </si>
  <si>
    <t>Austria</t>
  </si>
  <si>
    <t>Belgium</t>
  </si>
  <si>
    <t>Bulgaria</t>
  </si>
  <si>
    <t>Bahrain</t>
  </si>
  <si>
    <t>Bahamas</t>
  </si>
  <si>
    <t>Bolivia (Plurinational State of)</t>
  </si>
  <si>
    <t>Brunei Darussalam</t>
  </si>
  <si>
    <t>Canada</t>
  </si>
  <si>
    <t>Switzerland</t>
  </si>
  <si>
    <t>China</t>
  </si>
  <si>
    <t>Cook Islands</t>
  </si>
  <si>
    <t>Cabo Verde</t>
  </si>
  <si>
    <t>Cyprus</t>
  </si>
  <si>
    <t>Czechia</t>
  </si>
  <si>
    <t>Germany</t>
  </si>
  <si>
    <t>Djibouti</t>
  </si>
  <si>
    <t>Dominica</t>
  </si>
  <si>
    <t>Denmark</t>
  </si>
  <si>
    <t>Spain</t>
  </si>
  <si>
    <t>Estonia</t>
  </si>
  <si>
    <t>Finland</t>
  </si>
  <si>
    <t>Fiji</t>
  </si>
  <si>
    <t>France</t>
  </si>
  <si>
    <t>Micronesia (Federated States of)</t>
  </si>
  <si>
    <t>United Kingdom</t>
  </si>
  <si>
    <t>Equatorial Guinea</t>
  </si>
  <si>
    <t>Greece</t>
  </si>
  <si>
    <t>Grenada</t>
  </si>
  <si>
    <t>Croatia</t>
  </si>
  <si>
    <t>Hungary</t>
  </si>
  <si>
    <t>Ireland</t>
  </si>
  <si>
    <t>Iceland</t>
  </si>
  <si>
    <t>Israel</t>
  </si>
  <si>
    <t>Italy</t>
  </si>
  <si>
    <t>Japan</t>
  </si>
  <si>
    <t>Saint Kitts and Nevis</t>
  </si>
  <si>
    <t>Republic of Korea</t>
  </si>
  <si>
    <t>Kuwait</t>
  </si>
  <si>
    <t>Lebanon</t>
  </si>
  <si>
    <t>Libya</t>
  </si>
  <si>
    <t>Liechtenstein</t>
  </si>
  <si>
    <t>Lithuania</t>
  </si>
  <si>
    <t>Luxembourg</t>
  </si>
  <si>
    <t>Latvia</t>
  </si>
  <si>
    <t>Morocco</t>
  </si>
  <si>
    <t>Monaco</t>
  </si>
  <si>
    <t>Marshall Islands</t>
  </si>
  <si>
    <t>Malta</t>
  </si>
  <si>
    <t>Montserrat</t>
  </si>
  <si>
    <t>Mauritius</t>
  </si>
  <si>
    <t>Malaysia</t>
  </si>
  <si>
    <t>Nicaragua</t>
  </si>
  <si>
    <t>Netherlands</t>
  </si>
  <si>
    <t>Norway</t>
  </si>
  <si>
    <t>New Zealand</t>
  </si>
  <si>
    <t>Oman</t>
  </si>
  <si>
    <t>Palau</t>
  </si>
  <si>
    <t>Papua New Guinea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</si>
  <si>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</si>
  <si>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</si>
  <si>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</si>
  <si>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</si>
  <si>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</si>
  <si>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</si>
  <si>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</si>
  <si>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Solomon Islands</t>
  </si>
  <si>
    <t>San Marino</t>
  </si>
  <si>
    <t>Somalia</t>
  </si>
  <si>
    <t>Slovakia</t>
  </si>
  <si>
    <t>Slovenia</t>
  </si>
  <si>
    <t>Sweden</t>
  </si>
  <si>
    <t>Eswatini</t>
  </si>
  <si>
    <t>Seychelles</t>
  </si>
  <si>
    <t>Syrian Arab Republic</t>
  </si>
  <si>
    <t>Turks and Caicos Islands</t>
  </si>
  <si>
    <t>Tokelau</t>
  </si>
  <si>
    <t>Trinidad and Tobago</t>
  </si>
  <si>
    <t>Turkey</t>
  </si>
  <si>
    <t>Tuvalu</t>
  </si>
  <si>
    <t>United States</t>
  </si>
  <si>
    <t>Uzbekistan</t>
  </si>
  <si>
    <t>Holy See</t>
  </si>
  <si>
    <t>Saint Vincent and the Grenadines</t>
  </si>
  <si>
    <t>Venezuela (Bolivarian Republic of)</t>
  </si>
  <si>
    <t>British Virgin Islands</t>
  </si>
  <si>
    <t>Vanuatu</t>
  </si>
  <si>
    <t>Samoa</t>
  </si>
  <si>
    <t>AFG</t>
  </si>
  <si>
    <t>AGO</t>
  </si>
  <si>
    <t>ARG</t>
  </si>
  <si>
    <t>ARM</t>
  </si>
  <si>
    <t>AZE</t>
  </si>
  <si>
    <t>BDI</t>
  </si>
  <si>
    <t>BEN</t>
  </si>
  <si>
    <t>BFA</t>
  </si>
  <si>
    <t>BGD</t>
  </si>
  <si>
    <t>BIH</t>
  </si>
  <si>
    <t>BLR</t>
  </si>
  <si>
    <t>BLZ</t>
  </si>
  <si>
    <t>BRA</t>
  </si>
  <si>
    <t>BRB</t>
  </si>
  <si>
    <t>BTN</t>
  </si>
  <si>
    <t>BWA</t>
  </si>
  <si>
    <t>CAF</t>
  </si>
  <si>
    <t>CHL</t>
  </si>
  <si>
    <t>CIV</t>
  </si>
  <si>
    <t>CMR</t>
  </si>
  <si>
    <t>COD</t>
  </si>
  <si>
    <t>COG</t>
  </si>
  <si>
    <t>COL</t>
  </si>
  <si>
    <t>COM</t>
  </si>
  <si>
    <t>CRI</t>
  </si>
  <si>
    <t>CUB</t>
  </si>
  <si>
    <t>DOM</t>
  </si>
  <si>
    <t>DZA</t>
  </si>
  <si>
    <t>ECU</t>
  </si>
  <si>
    <t>EGY</t>
  </si>
  <si>
    <t>ERI</t>
  </si>
  <si>
    <t>ETH</t>
  </si>
  <si>
    <t>GAB</t>
  </si>
  <si>
    <t>GEO</t>
  </si>
  <si>
    <t>GHA</t>
  </si>
  <si>
    <t>GIN</t>
  </si>
  <si>
    <t>GMB</t>
  </si>
  <si>
    <t>GNB</t>
  </si>
  <si>
    <t>GTM</t>
  </si>
  <si>
    <t>GUY</t>
  </si>
  <si>
    <t>HND</t>
  </si>
  <si>
    <t>HTI</t>
  </si>
  <si>
    <t>IDN</t>
  </si>
  <si>
    <t>IND</t>
  </si>
  <si>
    <t>IRN</t>
  </si>
  <si>
    <t>IRQ</t>
  </si>
  <si>
    <t>JAM</t>
  </si>
  <si>
    <t>JOR</t>
  </si>
  <si>
    <t>KAZ</t>
  </si>
  <si>
    <t>KEN</t>
  </si>
  <si>
    <t>KGZ</t>
  </si>
  <si>
    <t>KHM</t>
  </si>
  <si>
    <t>KIR</t>
  </si>
  <si>
    <t>LAO</t>
  </si>
  <si>
    <t>LBR</t>
  </si>
  <si>
    <t>LCA</t>
  </si>
  <si>
    <t>LKA</t>
  </si>
  <si>
    <t>LSO</t>
  </si>
  <si>
    <t>MDA</t>
  </si>
  <si>
    <t>MDG</t>
  </si>
  <si>
    <t>MDV</t>
  </si>
  <si>
    <t>MEX</t>
  </si>
  <si>
    <t>MKD</t>
  </si>
  <si>
    <t>MLI</t>
  </si>
  <si>
    <t>MMR</t>
  </si>
  <si>
    <t>MNE</t>
  </si>
  <si>
    <t>MNG</t>
  </si>
  <si>
    <t>MOZ</t>
  </si>
  <si>
    <t>MRT</t>
  </si>
  <si>
    <t>MWI</t>
  </si>
  <si>
    <t>NAM</t>
  </si>
  <si>
    <t>NER</t>
  </si>
  <si>
    <t>NGA</t>
  </si>
  <si>
    <t>NIU</t>
  </si>
  <si>
    <t>NPL</t>
  </si>
  <si>
    <t>NRU</t>
  </si>
  <si>
    <t>PAK</t>
  </si>
  <si>
    <t>PAN</t>
  </si>
  <si>
    <t>PER</t>
  </si>
  <si>
    <t>PHL</t>
  </si>
  <si>
    <t>PRK</t>
  </si>
  <si>
    <t>PRY</t>
  </si>
  <si>
    <t>PSE</t>
  </si>
  <si>
    <t>RWA</t>
  </si>
  <si>
    <t>SDN</t>
  </si>
  <si>
    <t>SEN</t>
  </si>
  <si>
    <t>SLE</t>
  </si>
  <si>
    <t>SLV</t>
  </si>
  <si>
    <t>SRB</t>
  </si>
  <si>
    <t>SSD</t>
  </si>
  <si>
    <t>STP</t>
  </si>
  <si>
    <t>SUR</t>
  </si>
  <si>
    <t>TCD</t>
  </si>
  <si>
    <t>TGO</t>
  </si>
  <si>
    <t>THA</t>
  </si>
  <si>
    <t>TJK</t>
  </si>
  <si>
    <t>TKM</t>
  </si>
  <si>
    <t>TLS</t>
  </si>
  <si>
    <t>TON</t>
  </si>
  <si>
    <t>TUN</t>
  </si>
  <si>
    <t>TZA</t>
  </si>
  <si>
    <t>UGA</t>
  </si>
  <si>
    <t>UKR</t>
  </si>
  <si>
    <t>URY</t>
  </si>
  <si>
    <t>VNM</t>
  </si>
  <si>
    <t>YEM</t>
  </si>
  <si>
    <t>ZAF</t>
  </si>
  <si>
    <t>ZMB</t>
  </si>
  <si>
    <t>ZWE</t>
  </si>
  <si>
    <t>AIA</t>
  </si>
  <si>
    <t>ALB</t>
  </si>
  <si>
    <t>AND</t>
  </si>
  <si>
    <t>ARE</t>
  </si>
  <si>
    <t>ATG</t>
  </si>
  <si>
    <t>AUS</t>
  </si>
  <si>
    <t>AUT</t>
  </si>
  <si>
    <t>BEL</t>
  </si>
  <si>
    <t>BGR</t>
  </si>
  <si>
    <t>BHR</t>
  </si>
  <si>
    <t>BHS</t>
  </si>
  <si>
    <t>BOL</t>
  </si>
  <si>
    <t>BRN</t>
  </si>
  <si>
    <t>CAN</t>
  </si>
  <si>
    <t>CHE</t>
  </si>
  <si>
    <t>CHN</t>
  </si>
  <si>
    <t>COK</t>
  </si>
  <si>
    <t>CPV</t>
  </si>
  <si>
    <t>CYP</t>
  </si>
  <si>
    <t>CZE</t>
  </si>
  <si>
    <t>DEU</t>
  </si>
  <si>
    <t>DJI</t>
  </si>
  <si>
    <t>DMA</t>
  </si>
  <si>
    <t>DNK</t>
  </si>
  <si>
    <t>ESP</t>
  </si>
  <si>
    <t>EST</t>
  </si>
  <si>
    <t>FIN</t>
  </si>
  <si>
    <t>FJI</t>
  </si>
  <si>
    <t>FRA</t>
  </si>
  <si>
    <t>FSM</t>
  </si>
  <si>
    <t>GBR</t>
  </si>
  <si>
    <t>GNQ</t>
  </si>
  <si>
    <t>GRC</t>
  </si>
  <si>
    <t>GRD</t>
  </si>
  <si>
    <t>HRV</t>
  </si>
  <si>
    <t>HUN</t>
  </si>
  <si>
    <t>IRL</t>
  </si>
  <si>
    <t>ISL</t>
  </si>
  <si>
    <t>ISR</t>
  </si>
  <si>
    <t>ITA</t>
  </si>
  <si>
    <t>JPN</t>
  </si>
  <si>
    <t>KNA</t>
  </si>
  <si>
    <t>KOR</t>
  </si>
  <si>
    <t>KWT</t>
  </si>
  <si>
    <t>LBN</t>
  </si>
  <si>
    <t>LBY</t>
  </si>
  <si>
    <t>LIE</t>
  </si>
  <si>
    <t>LTU</t>
  </si>
  <si>
    <t>LUX</t>
  </si>
  <si>
    <t>LVA</t>
  </si>
  <si>
    <t>MAR</t>
  </si>
  <si>
    <t>MCO</t>
  </si>
  <si>
    <t>MHL</t>
  </si>
  <si>
    <t>MLT</t>
  </si>
  <si>
    <t>MSR</t>
  </si>
  <si>
    <t>MUS</t>
  </si>
  <si>
    <t>MYS</t>
  </si>
  <si>
    <t>NIC</t>
  </si>
  <si>
    <t>NLD</t>
  </si>
  <si>
    <t>NOR</t>
  </si>
  <si>
    <t>NZL</t>
  </si>
  <si>
    <t>OMN</t>
  </si>
  <si>
    <t>PLW</t>
  </si>
  <si>
    <t>PNG</t>
  </si>
  <si>
    <t>POL</t>
  </si>
  <si>
    <t>PRT</t>
  </si>
  <si>
    <t>QAT</t>
  </si>
  <si>
    <t>ROU</t>
  </si>
  <si>
    <t>RUS</t>
  </si>
  <si>
    <t>SAU</t>
  </si>
  <si>
    <t>SGP</t>
  </si>
  <si>
    <t>SLB</t>
  </si>
  <si>
    <t>SMR</t>
  </si>
  <si>
    <t>SOM</t>
  </si>
  <si>
    <t>SVK</t>
  </si>
  <si>
    <t>SVN</t>
  </si>
  <si>
    <t>SWE</t>
  </si>
  <si>
    <t>SWZ</t>
  </si>
  <si>
    <t>SYC</t>
  </si>
  <si>
    <t>SYR</t>
  </si>
  <si>
    <t>TCA</t>
  </si>
  <si>
    <t>TKL</t>
  </si>
  <si>
    <t>TTO</t>
  </si>
  <si>
    <t>TUR</t>
  </si>
  <si>
    <t>TUV</t>
  </si>
  <si>
    <t>USA</t>
  </si>
  <si>
    <t>UZB</t>
  </si>
  <si>
    <t>VAT</t>
  </si>
  <si>
    <t>VCT</t>
  </si>
  <si>
    <t>VEN</t>
  </si>
  <si>
    <t>VGB</t>
  </si>
  <si>
    <t>VUT</t>
  </si>
  <si>
    <t>WSM</t>
  </si>
  <si>
    <t>SA</t>
  </si>
  <si>
    <t>SSA</t>
  </si>
  <si>
    <t>LAC</t>
  </si>
  <si>
    <t>ECA</t>
  </si>
  <si>
    <t>MENA</t>
  </si>
  <si>
    <t>EAP</t>
  </si>
  <si>
    <t>NA</t>
  </si>
  <si>
    <t>UNICEF Sub-region 1</t>
  </si>
  <si>
    <t>ESA</t>
  </si>
  <si>
    <t>EECA</t>
  </si>
  <si>
    <t>WCA</t>
  </si>
  <si>
    <t>WE</t>
  </si>
  <si>
    <t>Development Regions</t>
  </si>
  <si>
    <t>Least Developed</t>
  </si>
  <si>
    <t>Less Developed</t>
  </si>
  <si>
    <t>More Developed</t>
  </si>
  <si>
    <t>Not Classified</t>
  </si>
  <si>
    <t>DHS 2015</t>
  </si>
  <si>
    <t>DHS 2015-16</t>
  </si>
  <si>
    <t>MICS 2011-12</t>
  </si>
  <si>
    <t>DHS-style 2011</t>
  </si>
  <si>
    <t>DHS 2016-17</t>
  </si>
  <si>
    <t>DHS 2017-18</t>
  </si>
  <si>
    <t>DHS 2010</t>
  </si>
  <si>
    <t>MICS 2019</t>
  </si>
  <si>
    <t>MICS 2012</t>
  </si>
  <si>
    <t>MICS 2011</t>
  </si>
  <si>
    <t>PNAD 2019</t>
  </si>
  <si>
    <t>MICS 2010</t>
  </si>
  <si>
    <t>Core Welfare Indicators Survey 2009-10</t>
  </si>
  <si>
    <t>CASEN 2017</t>
  </si>
  <si>
    <t>MICS 2016</t>
  </si>
  <si>
    <t>DHS 2018</t>
  </si>
  <si>
    <t>MICS 2017-18</t>
  </si>
  <si>
    <t>MICS 2014-15</t>
  </si>
  <si>
    <t>DHS 2012</t>
  </si>
  <si>
    <t>MICS 2018</t>
  </si>
  <si>
    <t>MICS 2014</t>
  </si>
  <si>
    <t>MICS 2012-13</t>
  </si>
  <si>
    <t>GEPH-ENEMDU-DICIEMBRE - 2019</t>
  </si>
  <si>
    <t>DHS 2014</t>
  </si>
  <si>
    <t>Eritrean Population and Health Survey 2010</t>
  </si>
  <si>
    <t>DHS 2016</t>
  </si>
  <si>
    <t>MICS 2018-19</t>
  </si>
  <si>
    <t>DHS 2014-15</t>
  </si>
  <si>
    <t>Encuesta Permanente de Hogares 2018</t>
  </si>
  <si>
    <t>National Socio-Economic Survey 2018</t>
  </si>
  <si>
    <t>Iran's Multiple Indicator Demographic and Health Survey 2010-11</t>
  </si>
  <si>
    <t>MICS 2015</t>
  </si>
  <si>
    <t>MICS 2017</t>
  </si>
  <si>
    <t>DHS 2013</t>
  </si>
  <si>
    <t>ENIGH 2018</t>
  </si>
  <si>
    <t>DHS 2011</t>
  </si>
  <si>
    <t>Census of Population and Housing 2011</t>
  </si>
  <si>
    <t>Population and Housing Census 2011</t>
  </si>
  <si>
    <t>MICS 2013</t>
  </si>
  <si>
    <t>DHS 2017</t>
  </si>
  <si>
    <t>Encuesta Permanente de Hogares 2017</t>
  </si>
  <si>
    <t>DHS 2019</t>
  </si>
  <si>
    <t>MICS 2015-16</t>
  </si>
  <si>
    <t/>
  </si>
  <si>
    <t>Living Standard Survey 2012</t>
  </si>
  <si>
    <t>National Population Sample Survey 2015</t>
  </si>
  <si>
    <t>EnquÃªte Djiboutienne AuprÃ¨s des MÃ©nages pour les Indicateurs Sociaux 2012</t>
  </si>
  <si>
    <t>National Socio-Economic Survey 2015</t>
  </si>
  <si>
    <t>Indicadores de EducaciÃ³n por Departamentos, 2004-14</t>
  </si>
  <si>
    <t>Institute of Educational Sciences and UNICEF 2015-2016</t>
  </si>
  <si>
    <t>DHS style 2013</t>
  </si>
  <si>
    <t>UNICEF Sub-region 1</t>
  </si>
  <si>
    <t>Development Regions</t>
  </si>
  <si>
    <t>EPHS 2010</t>
  </si>
  <si>
    <t>National Socio-Economic Survey 2013</t>
  </si>
  <si>
    <t>Gender</t>
  </si>
  <si>
    <t>Residence</t>
  </si>
  <si>
    <t>Wealth quintile</t>
  </si>
  <si>
    <t>Poorest</t>
  </si>
  <si>
    <t>Second</t>
  </si>
  <si>
    <t>Middle</t>
  </si>
  <si>
    <t>Fourth</t>
  </si>
  <si>
    <t>Richest</t>
  </si>
  <si>
    <t>ISO3</t>
    <phoneticPr fontId="3" type="noConversion"/>
  </si>
  <si>
    <t>Region</t>
    <phoneticPr fontId="3" type="noConversion"/>
  </si>
  <si>
    <t>Sub-region</t>
    <phoneticPr fontId="3" type="noConversion"/>
  </si>
  <si>
    <t>Total</t>
    <phoneticPr fontId="3" type="noConversion"/>
  </si>
  <si>
    <t>Source</t>
    <phoneticPr fontId="3" type="noConversion"/>
  </si>
  <si>
    <t>Data source</t>
    <phoneticPr fontId="3" type="noConversion"/>
  </si>
  <si>
    <t>Time period</t>
    <phoneticPr fontId="3" type="noConversion"/>
  </si>
  <si>
    <t>Female</t>
    <phoneticPr fontId="3" type="noConversion"/>
  </si>
  <si>
    <t>Male</t>
    <phoneticPr fontId="3" type="noConversion"/>
  </si>
  <si>
    <t>East Asia &amp; Pacific</t>
  </si>
  <si>
    <t>–</t>
  </si>
  <si>
    <t>Europe &amp; Central Asia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</si>
  <si>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</si>
  <si>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</si>
  <si>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</si>
  <si>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</si>
  <si>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</si>
  <si>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</si>
  <si>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</si>
  <si>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</si>
  <si>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</si>
  <si>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Least developed countries</t>
  </si>
  <si>
    <t>LDC</t>
  </si>
  <si>
    <t>World</t>
  </si>
  <si>
    <t xml:space="preserve"> -   </t>
  </si>
  <si>
    <t>Total population</t>
    <phoneticPr fontId="3" type="noConversion"/>
  </si>
  <si>
    <t>Female population</t>
    <phoneticPr fontId="3" type="noConversion"/>
  </si>
  <si>
    <t>Male population</t>
    <phoneticPr fontId="3" type="noConversion"/>
  </si>
  <si>
    <t>Urban population</t>
    <phoneticPr fontId="3" type="noConversion"/>
  </si>
  <si>
    <t>Rural population</t>
    <phoneticPr fontId="3" type="noConversion"/>
  </si>
  <si>
    <t>Population coverage</t>
    <phoneticPr fontId="3" type="noConversion"/>
  </si>
  <si>
    <t>Rural</t>
    <phoneticPr fontId="3" type="noConversion"/>
  </si>
  <si>
    <t>Urban</t>
    <phoneticPr fontId="3" type="noConversion"/>
  </si>
  <si>
    <t>ISO</t>
  </si>
  <si>
    <t>UNICEF Global database on adjusted net attendance rate</t>
    <phoneticPr fontId="3" type="noConversion"/>
  </si>
  <si>
    <t>Glossary - the database contains the following</t>
    <phoneticPr fontId="3" type="noConversion"/>
  </si>
  <si>
    <t>Countries and areas</t>
  </si>
  <si>
    <t>Regional Aggregations</t>
  </si>
  <si>
    <t>Disclaimer</t>
  </si>
  <si>
    <t>All reasonable precautions have been taken to verify the information in this database. In no event shall UNICEF be liable for damages arising from its use or interpretation</t>
  </si>
  <si>
    <t>The UNICEF Global databases contain a set of 202 countries as reported on through the State of the World's Children Statistical Annex 2017 (column B)</t>
    <phoneticPr fontId="3" type="noConversion"/>
  </si>
  <si>
    <t>Data Source</t>
    <phoneticPr fontId="3" type="noConversion"/>
  </si>
  <si>
    <t>Short name for data source, followed by the year(s) in which the data collection (e.g., survey interviews) took place (column P)</t>
    <phoneticPr fontId="3" type="noConversion"/>
  </si>
  <si>
    <t>Three-digit alphabetical codes International Standard ISO 3166-1 assigned by the International Organization for Standardization (ISO). The latest version is available online at http://www.iso.org/iso/home/standards/country_codes.htm. (column A)</t>
    <phoneticPr fontId="3" type="noConversion"/>
  </si>
  <si>
    <t>EAP</t>
    <phoneticPr fontId="3" type="noConversion"/>
  </si>
  <si>
    <t>ECA</t>
    <phoneticPr fontId="3" type="noConversion"/>
  </si>
  <si>
    <t>Europe and Central Asia</t>
    <phoneticPr fontId="3" type="noConversion"/>
  </si>
  <si>
    <t>EECA</t>
    <phoneticPr fontId="3" type="noConversion"/>
  </si>
  <si>
    <t>Eastern Europe and Central Asia</t>
    <phoneticPr fontId="3" type="noConversion"/>
  </si>
  <si>
    <t>ESA</t>
    <phoneticPr fontId="3" type="noConversion"/>
  </si>
  <si>
    <t>Eastern and Southern Africa</t>
    <phoneticPr fontId="3" type="noConversion"/>
  </si>
  <si>
    <t>LAC</t>
    <phoneticPr fontId="3" type="noConversion"/>
  </si>
  <si>
    <t>Latin America and the Caribbean</t>
    <phoneticPr fontId="3" type="noConversion"/>
  </si>
  <si>
    <t>East Asia and the Pacific</t>
    <phoneticPr fontId="3" type="noConversion"/>
  </si>
  <si>
    <t>MENA</t>
    <phoneticPr fontId="3" type="noConversion"/>
  </si>
  <si>
    <t>Middle East and North Africa</t>
    <phoneticPr fontId="3" type="noConversion"/>
  </si>
  <si>
    <t>NA</t>
    <phoneticPr fontId="3" type="noConversion"/>
  </si>
  <si>
    <t>North America</t>
    <phoneticPr fontId="3" type="noConversion"/>
  </si>
  <si>
    <t>SA</t>
    <phoneticPr fontId="3" type="noConversion"/>
  </si>
  <si>
    <t>South Asia</t>
    <phoneticPr fontId="3" type="noConversion"/>
  </si>
  <si>
    <t>UNICEF regions (column C) and UNICEF Sub-regions (column D)</t>
    <phoneticPr fontId="3" type="noConversion"/>
  </si>
  <si>
    <t>Region, Sub-region</t>
    <phoneticPr fontId="3" type="noConversion"/>
  </si>
  <si>
    <t>SSA</t>
    <phoneticPr fontId="3" type="noConversion"/>
  </si>
  <si>
    <t>WCA</t>
    <phoneticPr fontId="3" type="noConversion"/>
  </si>
  <si>
    <t>Definition</t>
    <phoneticPr fontId="3" type="noConversion"/>
  </si>
  <si>
    <t>Indicator definition</t>
    <phoneticPr fontId="3" type="noConversion"/>
  </si>
  <si>
    <t>Last update: April 2021</t>
    <phoneticPr fontId="3" type="noConversion"/>
  </si>
  <si>
    <t>Adjusted net attendance rate (ANAR) – Percentage of children of a given age that are attending an education level compatible with their age or attending a higher education level.</t>
    <phoneticPr fontId="3" type="noConversion"/>
  </si>
  <si>
    <t>Represents the year(s) in which the data collection (e.g. survey interviews) took place. (column Q)</t>
  </si>
  <si>
    <t>West and Central Africa</t>
  </si>
  <si>
    <t>Development regions</t>
    <phoneticPr fontId="3" type="noConversion"/>
  </si>
  <si>
    <t>Economies are currently divided into four income groupings: low, lower-middle, upper-middle, and high. Income is measured using gross national income (GNI) per capita, in U.S. dollars, converted from local currency using the World Bank Atlas method (column E).</t>
    <phoneticPr fontId="3" type="noConversion"/>
  </si>
  <si>
    <t>Countries and areas</t>
    <phoneticPr fontId="3" type="noConversion"/>
  </si>
  <si>
    <t>Methodology</t>
    <phoneticPr fontId="3" type="noConversion"/>
  </si>
  <si>
    <t>Unit of measure</t>
    <phoneticPr fontId="3" type="noConversion"/>
  </si>
  <si>
    <t>Percentage</t>
    <phoneticPr fontId="3" type="noConversion"/>
  </si>
  <si>
    <t>Time frame for survey</t>
    <phoneticPr fontId="3" type="noConversion"/>
  </si>
  <si>
    <t>Household survey data from the past 10 years are used for the calculation of completion rate. For countries with multiple years of data, the most recent dataset is used.</t>
    <phoneticPr fontId="3" type="noConversion"/>
  </si>
  <si>
    <t>Regional aggregates for which 50% or more of the corresponding school-age population are covered are reported.</t>
    <phoneticPr fontId="3" type="noConversion"/>
  </si>
  <si>
    <t>Regional aggregates (Only regions where 50% or higher share of school age children covered are shown)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</si>
</sst>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0.0"/>
  </numFmts>
  <fonts count="18">
    <font>
      <sz val="11"/>
      <name val="Calibri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2"/>
      <color theme="1"/>
      <name val="Times New Roman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 Light"/>
      <family val="2"/>
    </font>
    <font>
      <u/>
      <sz val="11"/>
      <color theme="10"/>
      <name val="等线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u/>
      <sz val="11"/>
      <color rgb="FF00B0F0"/>
      <name val="Calibri"/>
      <family val="2"/>
    </font>
    <font>
      <b/>
      <sz val="14"/>
      <color rgb="FF00B0F0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CABE2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9">
    <xf numFmtId="0" fontId="0" fillId="0" borderId="0"/>
    <xf numFmtId="0" fontId="2" fillId="0" borderId="1"/>
    <xf numFmtId="43" fontId="2" fillId="0" borderId="1" applyFont="0" applyFill="0" applyBorder="0" applyAlignment="0" applyProtection="0"/>
    <xf numFmtId="0" fontId="5" fillId="0" borderId="1"/>
    <xf numFmtId="43" fontId="4" fillId="0" borderId="1" applyFont="0" applyFill="0" applyBorder="0" applyAlignment="0" applyProtection="0"/>
    <xf numFmtId="9" fontId="4" fillId="0" borderId="1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0" fillId="0" borderId="1" applyNumberFormat="0" applyFill="0" applyBorder="0" applyAlignment="0" applyProtection="0"/>
    <xf numFmtId="0" fontId="1" fillId="0" borderId="1"/>
  </cellStyleXfs>
  <cellXfs count="79">
    <xf numFmtId="0" fontId="0" fillId="0" borderId="0" xfId="0"/>
    <xf numFmtId="1" fontId="0" fillId="0" borderId="1" xfId="0" applyNumberFormat="1" applyBorder="1"/>
    <xf numFmtId="0" fontId="4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0" fillId="0" borderId="1" xfId="0" applyBorder="1"/>
    <xf numFmtId="9" fontId="9" fillId="0" borderId="1" xfId="0" applyNumberFormat="1" applyFont="1" applyBorder="1" applyAlignment="1">
      <alignment vertical="center"/>
    </xf>
    <xf numFmtId="1" fontId="4" fillId="0" borderId="1" xfId="0" applyNumberFormat="1" applyFont="1" applyBorder="1"/>
    <xf numFmtId="9" fontId="7" fillId="0" borderId="3" xfId="6" applyFont="1" applyBorder="1" applyAlignment="1">
      <alignment horizontal="left" vertical="center" wrapText="1"/>
    </xf>
    <xf numFmtId="0" fontId="4" fillId="0" borderId="0" xfId="0" applyFont="1"/>
    <xf numFmtId="0" fontId="11" fillId="3" borderId="1" xfId="8" applyFont="1" applyFill="1" applyAlignment="1">
      <alignment horizontal="left" vertical="center" indent="4"/>
    </xf>
    <xf numFmtId="0" fontId="12" fillId="3" borderId="0" xfId="0" applyFont="1" applyFill="1" applyAlignment="1">
      <alignment horizontal="left" vertical="top" indent="1"/>
    </xf>
    <xf numFmtId="0" fontId="11" fillId="3" borderId="1" xfId="8" applyFont="1" applyFill="1"/>
    <xf numFmtId="0" fontId="14" fillId="3" borderId="1" xfId="7" applyFont="1" applyFill="1" applyAlignment="1">
      <alignment vertical="center"/>
    </xf>
    <xf numFmtId="0" fontId="11" fillId="3" borderId="1" xfId="3" applyFont="1" applyFill="1"/>
    <xf numFmtId="0" fontId="12" fillId="3" borderId="0" xfId="0" applyFont="1" applyFill="1" applyAlignment="1">
      <alignment horizontal="left" indent="1"/>
    </xf>
    <xf numFmtId="0" fontId="11" fillId="3" borderId="0" xfId="0" applyFont="1" applyFill="1"/>
    <xf numFmtId="0" fontId="11" fillId="3" borderId="0" xfId="0" applyFont="1" applyFill="1" applyAlignment="1">
      <alignment horizontal="left" indent="3"/>
    </xf>
    <xf numFmtId="0" fontId="11" fillId="3" borderId="0" xfId="0" applyFont="1" applyFill="1" applyAlignment="1">
      <alignment horizontal="left" wrapText="1" indent="3"/>
    </xf>
    <xf numFmtId="0" fontId="11" fillId="3" borderId="0" xfId="0" applyFont="1" applyFill="1" applyAlignment="1">
      <alignment vertical="top" wrapText="1"/>
    </xf>
    <xf numFmtId="0" fontId="12" fillId="3" borderId="0" xfId="0" applyFont="1" applyFill="1"/>
    <xf numFmtId="0" fontId="15" fillId="3" borderId="1" xfId="8" applyFont="1" applyFill="1"/>
    <xf numFmtId="0" fontId="13" fillId="4" borderId="1" xfId="8" applyFont="1" applyFill="1" applyAlignment="1">
      <alignment vertical="center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horizontal="left" vertical="top" wrapText="1"/>
    </xf>
    <xf numFmtId="0" fontId="12" fillId="3" borderId="0" xfId="0" applyFont="1" applyFill="1" applyAlignment="1">
      <alignment horizontal="left" vertical="center" indent="1"/>
    </xf>
    <xf numFmtId="0" fontId="16" fillId="4" borderId="1" xfId="8" applyFont="1" applyFill="1" applyAlignment="1">
      <alignment vertical="center"/>
    </xf>
    <xf numFmtId="0" fontId="11" fillId="3" borderId="1" xfId="8" applyFont="1" applyFill="1" applyAlignment="1">
      <alignment wrapText="1"/>
    </xf>
    <xf numFmtId="1" fontId="17" fillId="4" borderId="3" xfId="1" applyNumberFormat="1" applyFont="1" applyFill="1" applyBorder="1" applyAlignment="1">
      <alignment horizontal="center" vertical="center" wrapText="1"/>
    </xf>
    <xf numFmtId="1" fontId="17" fillId="4" borderId="4" xfId="1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1" fontId="4" fillId="0" borderId="3" xfId="0" applyNumberFormat="1" applyFont="1" applyBorder="1"/>
    <xf numFmtId="1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/>
    <xf numFmtId="1" fontId="4" fillId="0" borderId="6" xfId="0" applyNumberFormat="1" applyFont="1" applyBorder="1"/>
    <xf numFmtId="1" fontId="4" fillId="0" borderId="7" xfId="0" applyNumberFormat="1" applyFont="1" applyBorder="1"/>
    <xf numFmtId="1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/>
    <xf numFmtId="1" fontId="6" fillId="2" borderId="1" xfId="1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7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0" xfId="0" applyNumberFormat="1" applyFont="1"/>
    <xf numFmtId="0" fontId="6" fillId="3" borderId="1" xfId="7" applyFont="1" applyFill="1" applyAlignment="1">
      <alignment horizontal="left" vertical="center" indent="1"/>
    </xf>
    <xf numFmtId="0" fontId="11" fillId="3" borderId="1" xfId="3" applyFont="1" applyFill="1" applyAlignment="1">
      <alignment wrapText="1"/>
    </xf>
    <xf numFmtId="0" fontId="17" fillId="4" borderId="8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17" fillId="4" borderId="9" xfId="1" applyNumberFormat="1" applyFont="1" applyFill="1" applyBorder="1" applyAlignment="1">
      <alignment horizontal="center" vertical="center"/>
    </xf>
    <xf numFmtId="176" fontId="17" fillId="4" borderId="10" xfId="1" applyNumberFormat="1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4" fillId="0" borderId="4" xfId="0" applyNumberFormat="1" applyFont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</cellXfs>
  <cellStyles count="9">
    <cellStyle name="Comma 2" xfId="4" xr:uid="{26026451-8364-46FD-ADA2-2340FCA26282}"/>
    <cellStyle name="Comma 3" xfId="2" xr:uid="{381F9333-6145-47C0-909E-40663B569C1F}"/>
    <cellStyle name="Hyperlink 2" xfId="7" xr:uid="{F75016DF-FF57-4805-9611-62EB6082CA01}"/>
    <cellStyle name="Normal" xfId="0" builtinId="0"/>
    <cellStyle name="Normal 2" xfId="3" xr:uid="{7652CCD4-E025-4D22-ADBE-89E56078B5C0}"/>
    <cellStyle name="Normal 3" xfId="1" xr:uid="{E423E665-B75A-4A39-BCDE-894875A36608}"/>
    <cellStyle name="Normal 4" xfId="8" xr:uid="{1B371714-4956-43C3-9D40-733025203CCF}"/>
    <cellStyle name="Percent" xfId="6" builtinId="5"/>
    <cellStyle name="Percent 2" xfId="5" xr:uid="{FB35D62E-098E-4267-9C52-193535497D0F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CA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85724</xdr:rowOff>
    </xdr:from>
    <xdr:to>
      <xdr:col>0</xdr:col>
      <xdr:colOff>1628775</xdr:colOff>
      <xdr:row>5</xdr:row>
      <xdr:rowOff>73879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513C2E-EA36-40E0-BC51-3AD4CCF8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4"/>
          <a:ext cx="1543050" cy="950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D067-8B6A-46FB-B04E-ADA3E676B1D8}">
  <dimension ref="A4:B43"/>
  <sheetViews>
    <sheetView tabSelected="1" zoomScale="90" zoomScaleNormal="90" workbookViewId="0">
      <selection activeCell="B4" sqref="B4"/>
    </sheetView>
  </sheetViews>
  <sheetFormatPr defaultColWidth="9.81640625" defaultRowHeight="14.5"/>
  <cols>
    <col min="1" max="1" width="28.1796875" style="13" customWidth="1"/>
    <col min="2" max="2" width="119.90625" style="13" customWidth="1"/>
    <col min="3" max="16384" width="9.81640625" style="13"/>
  </cols>
  <sheetData>
    <row r="4" spans="1:2" ht="18.5">
      <c r="B4" s="22" t="s">
        <v>518</v>
      </c>
    </row>
    <row r="5" spans="1:2">
      <c r="A5" s="14"/>
      <c r="B5" s="13" t="s">
        <v>550</v>
      </c>
    </row>
    <row r="6" spans="1:2">
      <c r="A6" s="14"/>
    </row>
    <row r="7" spans="1:2" ht="15.5">
      <c r="A7" s="27" t="s">
        <v>549</v>
      </c>
      <c r="B7" s="23"/>
    </row>
    <row r="8" spans="1:2" ht="29">
      <c r="A8" s="53" t="s">
        <v>548</v>
      </c>
      <c r="B8" s="28" t="s">
        <v>551</v>
      </c>
    </row>
    <row r="9" spans="1:2">
      <c r="A9" s="14"/>
    </row>
    <row r="10" spans="1:2" s="15" customFormat="1">
      <c r="A10" s="11"/>
    </row>
    <row r="11" spans="1:2" s="15" customFormat="1" ht="15.5">
      <c r="A11" s="27" t="s">
        <v>557</v>
      </c>
      <c r="B11" s="23"/>
    </row>
    <row r="12" spans="1:2" s="15" customFormat="1">
      <c r="A12" s="53" t="s">
        <v>558</v>
      </c>
      <c r="B12" s="15" t="s">
        <v>559</v>
      </c>
    </row>
    <row r="13" spans="1:2" s="15" customFormat="1" ht="29">
      <c r="A13" s="53" t="s">
        <v>560</v>
      </c>
      <c r="B13" s="54" t="s">
        <v>561</v>
      </c>
    </row>
    <row r="14" spans="1:2" s="15" customFormat="1">
      <c r="A14" s="11"/>
    </row>
    <row r="15" spans="1:2" s="15" customFormat="1">
      <c r="A15" s="11"/>
    </row>
    <row r="16" spans="1:2" s="15" customFormat="1" ht="15.5">
      <c r="A16" s="27" t="s">
        <v>519</v>
      </c>
      <c r="B16" s="23"/>
    </row>
    <row r="17" spans="1:2" s="15" customFormat="1" ht="29">
      <c r="A17" s="26" t="s">
        <v>517</v>
      </c>
      <c r="B17" s="25" t="s">
        <v>527</v>
      </c>
    </row>
    <row r="18" spans="1:2" s="15" customFormat="1" ht="29">
      <c r="A18" s="26" t="s">
        <v>556</v>
      </c>
      <c r="B18" s="20" t="s">
        <v>524</v>
      </c>
    </row>
    <row r="20" spans="1:2" s="15" customFormat="1">
      <c r="A20" s="12" t="s">
        <v>525</v>
      </c>
      <c r="B20" s="24" t="s">
        <v>526</v>
      </c>
    </row>
    <row r="21" spans="1:2" s="15" customFormat="1">
      <c r="A21" s="12" t="s">
        <v>490</v>
      </c>
      <c r="B21" s="24" t="s">
        <v>552</v>
      </c>
    </row>
    <row r="22" spans="1:2" s="15" customFormat="1">
      <c r="A22" s="12"/>
      <c r="B22" s="24"/>
    </row>
    <row r="23" spans="1:2" s="15" customFormat="1">
      <c r="A23" s="12" t="s">
        <v>545</v>
      </c>
      <c r="B23" s="24" t="s">
        <v>544</v>
      </c>
    </row>
    <row r="24" spans="1:2" s="15" customFormat="1">
      <c r="A24" s="18" t="s">
        <v>528</v>
      </c>
      <c r="B24" s="19" t="s">
        <v>537</v>
      </c>
    </row>
    <row r="25" spans="1:2" s="15" customFormat="1">
      <c r="A25" s="18" t="s">
        <v>529</v>
      </c>
      <c r="B25" s="19" t="s">
        <v>530</v>
      </c>
    </row>
    <row r="26" spans="1:2" s="15" customFormat="1">
      <c r="A26" s="18" t="s">
        <v>531</v>
      </c>
      <c r="B26" s="19" t="s">
        <v>532</v>
      </c>
    </row>
    <row r="27" spans="1:2" s="15" customFormat="1">
      <c r="A27" s="18" t="s">
        <v>533</v>
      </c>
      <c r="B27" s="19" t="s">
        <v>534</v>
      </c>
    </row>
    <row r="28" spans="1:2" s="15" customFormat="1">
      <c r="A28" s="18" t="s">
        <v>535</v>
      </c>
      <c r="B28" s="19" t="s">
        <v>536</v>
      </c>
    </row>
    <row r="29" spans="1:2" s="15" customFormat="1">
      <c r="A29" s="18" t="s">
        <v>538</v>
      </c>
      <c r="B29" s="19" t="s">
        <v>539</v>
      </c>
    </row>
    <row r="30" spans="1:2" s="15" customFormat="1">
      <c r="A30" s="18" t="s">
        <v>540</v>
      </c>
      <c r="B30" s="19" t="s">
        <v>541</v>
      </c>
    </row>
    <row r="31" spans="1:2" s="15" customFormat="1">
      <c r="A31" s="18" t="s">
        <v>542</v>
      </c>
      <c r="B31" s="19" t="s">
        <v>543</v>
      </c>
    </row>
    <row r="32" spans="1:2" s="15" customFormat="1">
      <c r="A32" s="18" t="s">
        <v>546</v>
      </c>
      <c r="B32" s="19" t="s">
        <v>502</v>
      </c>
    </row>
    <row r="33" spans="1:2" s="15" customFormat="1">
      <c r="A33" s="18" t="s">
        <v>547</v>
      </c>
      <c r="B33" s="19" t="s">
        <v>553</v>
      </c>
    </row>
    <row r="34" spans="1:2" s="15" customFormat="1" ht="29">
      <c r="A34" s="26" t="s">
        <v>554</v>
      </c>
      <c r="B34" s="24" t="s">
        <v>555</v>
      </c>
    </row>
    <row r="35" spans="1:2" s="15" customFormat="1">
      <c r="A35" s="16"/>
      <c r="B35" s="17"/>
    </row>
    <row r="36" spans="1:2" s="15" customFormat="1">
      <c r="A36" s="21" t="s">
        <v>521</v>
      </c>
      <c r="B36" s="17"/>
    </row>
    <row r="37" spans="1:2" s="15" customFormat="1">
      <c r="A37" s="17" t="s">
        <v>562</v>
      </c>
      <c r="B37" s="17"/>
    </row>
    <row r="38" spans="1:2" s="15" customFormat="1">
      <c r="A38" s="17"/>
      <c r="B38" s="17"/>
    </row>
    <row r="39" spans="1:2" s="15" customFormat="1">
      <c r="A39" s="21" t="s">
        <v>522</v>
      </c>
      <c r="B39" s="17"/>
    </row>
    <row r="40" spans="1:2" s="15" customFormat="1">
      <c r="A40" s="17" t="s">
        <v>523</v>
      </c>
      <c r="B40" s="24"/>
    </row>
    <row r="41" spans="1:2" s="15" customFormat="1">
      <c r="A41" s="11"/>
    </row>
    <row r="42" spans="1:2" s="15" customFormat="1">
      <c r="A42" s="11"/>
    </row>
    <row r="43" spans="1:2" s="15" customFormat="1">
      <c r="A43" s="11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6"/>
  <sheetViews>
    <sheetView zoomScaleNormal="100" workbookViewId="0">
      <selection sqref="A1:A2"/>
    </sheetView>
  </sheetViews>
  <sheetFormatPr defaultRowHeight="14.5"/>
  <cols>
    <col min="2" max="2" width="40.81640625" customWidth="1"/>
    <col min="3" max="3" width="9" customWidth="1"/>
    <col min="4" max="4" width="19.1796875" customWidth="1"/>
    <col min="5" max="5" width="21.6328125" bestFit="1" customWidth="1"/>
    <col min="6" max="6" width="8.1796875" customWidth="1"/>
    <col min="7" max="7" width="12" bestFit="1" customWidth="1"/>
    <col min="8" max="9" width="11.81640625" bestFit="1" customWidth="1"/>
    <col min="10" max="10" width="15.90625" bestFit="1" customWidth="1"/>
    <col min="11" max="15" width="11.81640625" bestFit="1" customWidth="1"/>
    <col min="16" max="16" width="12.90625" bestFit="1" customWidth="1"/>
    <col min="17" max="17" width="25.6328125" customWidth="1"/>
    <col min="18" max="22" width="25.6328125" hidden="1" customWidth="1"/>
    <col min="23" max="23" width="25.6328125" customWidth="1"/>
  </cols>
  <sheetData>
    <row r="1" spans="1:22" s="69" customFormat="1">
      <c r="A1" s="55" t="s">
        <v>484</v>
      </c>
      <c r="B1" s="57" t="s">
        <v>520</v>
      </c>
      <c r="C1" s="57" t="s">
        <v>485</v>
      </c>
      <c r="D1" s="57" t="s">
        <v>486</v>
      </c>
      <c r="E1" s="57" t="s">
        <v>473</v>
      </c>
      <c r="F1" s="57" t="s">
        <v>487</v>
      </c>
      <c r="G1" s="62" t="s">
        <v>476</v>
      </c>
      <c r="H1" s="62"/>
      <c r="I1" s="62" t="s">
        <v>477</v>
      </c>
      <c r="J1" s="62"/>
      <c r="K1" s="62" t="s">
        <v>478</v>
      </c>
      <c r="L1" s="62"/>
      <c r="M1" s="62"/>
      <c r="N1" s="62"/>
      <c r="O1" s="62"/>
      <c r="P1" s="62" t="s">
        <v>488</v>
      </c>
      <c r="Q1" s="63"/>
      <c r="R1" s="67"/>
      <c r="S1" s="68"/>
      <c r="T1" s="68"/>
      <c r="U1" s="68"/>
      <c r="V1" s="68"/>
    </row>
    <row r="2" spans="1:22" s="69" customFormat="1" ht="25" customHeight="1">
      <c r="A2" s="56"/>
      <c r="B2" s="58"/>
      <c r="C2" s="58"/>
      <c r="D2" s="58" t="s">
        <v>472</v>
      </c>
      <c r="E2" s="58"/>
      <c r="F2" s="58"/>
      <c r="G2" s="29" t="s">
        <v>491</v>
      </c>
      <c r="H2" s="29" t="s">
        <v>492</v>
      </c>
      <c r="I2" s="29" t="s">
        <v>515</v>
      </c>
      <c r="J2" s="29" t="s">
        <v>516</v>
      </c>
      <c r="K2" s="29" t="s">
        <v>479</v>
      </c>
      <c r="L2" s="29" t="s">
        <v>480</v>
      </c>
      <c r="M2" s="29" t="s">
        <v>481</v>
      </c>
      <c r="N2" s="29" t="s">
        <v>482</v>
      </c>
      <c r="O2" s="29" t="s">
        <v>483</v>
      </c>
      <c r="P2" s="29" t="s">
        <v>489</v>
      </c>
      <c r="Q2" s="30" t="s">
        <v>490</v>
      </c>
      <c r="R2" s="41" t="s">
        <v>509</v>
      </c>
      <c r="S2" s="41" t="s">
        <v>510</v>
      </c>
      <c r="T2" s="41" t="s">
        <v>511</v>
      </c>
      <c r="U2" s="41" t="s">
        <v>512</v>
      </c>
      <c r="V2" s="41" t="s">
        <v>513</v>
      </c>
    </row>
    <row r="3" spans="1:22">
      <c r="A3" s="42" t="s">
        <v>202</v>
      </c>
      <c r="B3" s="43" t="s">
        <v>0</v>
      </c>
      <c r="C3" s="43" t="s">
        <v>404</v>
      </c>
      <c r="D3" s="43" t="s">
        <v>404</v>
      </c>
      <c r="E3" s="43" t="s">
        <v>417</v>
      </c>
      <c r="F3" s="44">
        <v>34.136062622070313</v>
      </c>
      <c r="G3" s="44">
        <v>29.306058883666992</v>
      </c>
      <c r="H3" s="44">
        <v>38.497470855712891</v>
      </c>
      <c r="I3" s="44">
        <v>34.344322204589844</v>
      </c>
      <c r="J3" s="44">
        <v>33.470691680908203</v>
      </c>
      <c r="K3" s="44">
        <v>37.527439117431641</v>
      </c>
      <c r="L3" s="44">
        <v>33.845390319824219</v>
      </c>
      <c r="M3" s="44">
        <v>31.807924270629883</v>
      </c>
      <c r="N3" s="44">
        <v>32.204513549804688</v>
      </c>
      <c r="O3" s="44">
        <v>35.631656646728516</v>
      </c>
      <c r="P3" s="43" t="s">
        <v>421</v>
      </c>
      <c r="Q3" s="45">
        <v>2015</v>
      </c>
      <c r="R3" s="40">
        <v>993</v>
      </c>
      <c r="S3" s="10">
        <v>485</v>
      </c>
      <c r="T3" s="10">
        <v>508</v>
      </c>
      <c r="U3" s="10">
        <v>265</v>
      </c>
      <c r="V3" s="10">
        <v>728</v>
      </c>
    </row>
    <row r="4" spans="1:22">
      <c r="A4" s="42" t="s">
        <v>312</v>
      </c>
      <c r="B4" s="43" t="s">
        <v>110</v>
      </c>
      <c r="C4" s="43" t="s">
        <v>407</v>
      </c>
      <c r="D4" s="43" t="s">
        <v>413</v>
      </c>
      <c r="E4" s="43" t="s">
        <v>419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3" t="s">
        <v>464</v>
      </c>
      <c r="Q4" s="45"/>
      <c r="R4" s="40">
        <v>30</v>
      </c>
      <c r="S4" s="10">
        <v>15</v>
      </c>
      <c r="T4" s="10">
        <v>16</v>
      </c>
      <c r="U4" s="10">
        <v>17</v>
      </c>
      <c r="V4" s="10">
        <v>13</v>
      </c>
    </row>
    <row r="5" spans="1:22">
      <c r="A5" s="42" t="s">
        <v>229</v>
      </c>
      <c r="B5" s="43" t="s">
        <v>27</v>
      </c>
      <c r="C5" s="43" t="s">
        <v>408</v>
      </c>
      <c r="D5" s="43" t="s">
        <v>408</v>
      </c>
      <c r="E5" s="43" t="s">
        <v>418</v>
      </c>
      <c r="F5" s="44">
        <v>69.811233520507813</v>
      </c>
      <c r="G5" s="44">
        <v>71.419441223144531</v>
      </c>
      <c r="H5" s="44">
        <v>68.296310424804688</v>
      </c>
      <c r="I5" s="44">
        <v>64.491142272949219</v>
      </c>
      <c r="J5" s="44">
        <v>73.211349487304688</v>
      </c>
      <c r="K5" s="44">
        <v>55.622016906738281</v>
      </c>
      <c r="L5" s="44">
        <v>67.407478332519531</v>
      </c>
      <c r="M5" s="44">
        <v>72.441024780273438</v>
      </c>
      <c r="N5" s="44">
        <v>75.333663940429688</v>
      </c>
      <c r="O5" s="44">
        <v>82.755882263183594</v>
      </c>
      <c r="P5" s="43" t="s">
        <v>442</v>
      </c>
      <c r="Q5" s="45">
        <v>2013</v>
      </c>
      <c r="R5" s="40">
        <v>846</v>
      </c>
      <c r="S5" s="10">
        <v>416</v>
      </c>
      <c r="T5" s="10">
        <v>429</v>
      </c>
      <c r="U5" s="10">
        <v>598</v>
      </c>
      <c r="V5" s="10">
        <v>248</v>
      </c>
    </row>
    <row r="6" spans="1:22">
      <c r="A6" s="42" t="s">
        <v>313</v>
      </c>
      <c r="B6" s="43" t="s">
        <v>111</v>
      </c>
      <c r="C6" s="43" t="s">
        <v>407</v>
      </c>
      <c r="D6" s="43" t="s">
        <v>415</v>
      </c>
      <c r="E6" s="43" t="s">
        <v>419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3" t="s">
        <v>464</v>
      </c>
      <c r="Q6" s="45"/>
      <c r="R6" s="40" t="s">
        <v>508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42" t="s">
        <v>203</v>
      </c>
      <c r="B7" s="43" t="s">
        <v>1</v>
      </c>
      <c r="C7" s="43" t="s">
        <v>405</v>
      </c>
      <c r="D7" s="43" t="s">
        <v>412</v>
      </c>
      <c r="E7" s="43" t="s">
        <v>417</v>
      </c>
      <c r="F7" s="44">
        <v>52.865299224853516</v>
      </c>
      <c r="G7" s="44">
        <v>50.535125732421875</v>
      </c>
      <c r="H7" s="44">
        <v>55.051647186279297</v>
      </c>
      <c r="I7" s="44">
        <v>36.095569610595703</v>
      </c>
      <c r="J7" s="44">
        <v>63.525547027587891</v>
      </c>
      <c r="K7" s="44">
        <v>32.001697540283203</v>
      </c>
      <c r="L7" s="44">
        <v>38.563018798828125</v>
      </c>
      <c r="M7" s="44">
        <v>54.190608978271484</v>
      </c>
      <c r="N7" s="44">
        <v>69.648246765136719</v>
      </c>
      <c r="O7" s="44">
        <v>81.246513366699219</v>
      </c>
      <c r="P7" s="43" t="s">
        <v>422</v>
      </c>
      <c r="Q7" s="45">
        <v>2016</v>
      </c>
      <c r="R7" s="40">
        <v>845</v>
      </c>
      <c r="S7" s="10">
        <v>421</v>
      </c>
      <c r="T7" s="10">
        <v>424</v>
      </c>
      <c r="U7" s="10">
        <v>372</v>
      </c>
      <c r="V7" s="10">
        <v>473</v>
      </c>
    </row>
    <row r="8" spans="1:22">
      <c r="A8" s="42" t="s">
        <v>311</v>
      </c>
      <c r="B8" s="43" t="s">
        <v>109</v>
      </c>
      <c r="C8" s="43" t="s">
        <v>406</v>
      </c>
      <c r="D8" s="43" t="s">
        <v>406</v>
      </c>
      <c r="E8" s="43" t="s">
        <v>420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3" t="s">
        <v>464</v>
      </c>
      <c r="Q8" s="45"/>
      <c r="R8" s="40" t="s">
        <v>508</v>
      </c>
      <c r="S8" s="10">
        <v>0</v>
      </c>
      <c r="T8" s="10">
        <v>0</v>
      </c>
      <c r="U8" s="10">
        <v>0</v>
      </c>
      <c r="V8" s="10">
        <v>0</v>
      </c>
    </row>
    <row r="9" spans="1:22">
      <c r="A9" s="42" t="s">
        <v>315</v>
      </c>
      <c r="B9" s="43" t="s">
        <v>113</v>
      </c>
      <c r="C9" s="43" t="s">
        <v>406</v>
      </c>
      <c r="D9" s="43" t="s">
        <v>406</v>
      </c>
      <c r="E9" s="43" t="s">
        <v>418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3" t="s">
        <v>464</v>
      </c>
      <c r="Q9" s="45"/>
      <c r="R9" s="40">
        <v>1</v>
      </c>
      <c r="S9" s="10">
        <v>1</v>
      </c>
      <c r="T9" s="10">
        <v>1</v>
      </c>
      <c r="U9" s="10">
        <v>0</v>
      </c>
      <c r="V9" s="10">
        <v>1</v>
      </c>
    </row>
    <row r="10" spans="1:22">
      <c r="A10" s="42" t="s">
        <v>204</v>
      </c>
      <c r="B10" s="43" t="s">
        <v>2</v>
      </c>
      <c r="C10" s="43" t="s">
        <v>406</v>
      </c>
      <c r="D10" s="43" t="s">
        <v>406</v>
      </c>
      <c r="E10" s="43" t="s">
        <v>418</v>
      </c>
      <c r="F10" s="44">
        <v>98.599998474121094</v>
      </c>
      <c r="G10" s="44">
        <v>99.099998474121094</v>
      </c>
      <c r="H10" s="44">
        <v>98.199996948242188</v>
      </c>
      <c r="I10" s="44"/>
      <c r="J10" s="44"/>
      <c r="K10" s="44">
        <v>98</v>
      </c>
      <c r="L10" s="44">
        <v>99.400001525878906</v>
      </c>
      <c r="M10" s="44">
        <v>98.400001525878906</v>
      </c>
      <c r="N10" s="44">
        <v>98.199996948242188</v>
      </c>
      <c r="O10" s="44">
        <v>99.199996948242188</v>
      </c>
      <c r="P10" s="43" t="s">
        <v>423</v>
      </c>
      <c r="Q10" s="45">
        <v>2012</v>
      </c>
      <c r="R10" s="40">
        <v>732</v>
      </c>
      <c r="S10" s="10">
        <v>360</v>
      </c>
      <c r="T10" s="10">
        <v>372</v>
      </c>
      <c r="U10" s="10">
        <v>671</v>
      </c>
      <c r="V10" s="10">
        <v>60</v>
      </c>
    </row>
    <row r="11" spans="1:22">
      <c r="A11" s="42" t="s">
        <v>205</v>
      </c>
      <c r="B11" s="43" t="s">
        <v>3</v>
      </c>
      <c r="C11" s="43" t="s">
        <v>407</v>
      </c>
      <c r="D11" s="43" t="s">
        <v>413</v>
      </c>
      <c r="E11" s="43" t="s">
        <v>418</v>
      </c>
      <c r="F11" s="44">
        <v>61.5</v>
      </c>
      <c r="G11" s="44">
        <v>64.800003051757813</v>
      </c>
      <c r="H11" s="44">
        <v>58.900001525878906</v>
      </c>
      <c r="I11" s="44">
        <v>56.5</v>
      </c>
      <c r="J11" s="44">
        <v>64.900001525878906</v>
      </c>
      <c r="K11" s="44">
        <v>53.400001525878906</v>
      </c>
      <c r="L11" s="44">
        <v>55.200000762939453</v>
      </c>
      <c r="M11" s="44">
        <v>69.599998474121094</v>
      </c>
      <c r="N11" s="44">
        <v>64.800003051757813</v>
      </c>
      <c r="O11" s="44">
        <v>63.400001525878906</v>
      </c>
      <c r="P11" s="43" t="s">
        <v>422</v>
      </c>
      <c r="Q11" s="45">
        <v>2016</v>
      </c>
      <c r="R11" s="40">
        <v>41</v>
      </c>
      <c r="S11" s="10">
        <v>20</v>
      </c>
      <c r="T11" s="10">
        <v>21</v>
      </c>
      <c r="U11" s="10">
        <v>25</v>
      </c>
      <c r="V11" s="10">
        <v>15</v>
      </c>
    </row>
    <row r="12" spans="1:22">
      <c r="A12" s="42" t="s">
        <v>316</v>
      </c>
      <c r="B12" s="43" t="s">
        <v>114</v>
      </c>
      <c r="C12" s="43" t="s">
        <v>409</v>
      </c>
      <c r="D12" s="43" t="s">
        <v>409</v>
      </c>
      <c r="E12" s="43" t="s">
        <v>419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3" t="s">
        <v>464</v>
      </c>
      <c r="Q12" s="45"/>
      <c r="R12" s="40">
        <v>315</v>
      </c>
      <c r="S12" s="10">
        <v>153</v>
      </c>
      <c r="T12" s="10">
        <v>162</v>
      </c>
      <c r="U12" s="10">
        <v>282</v>
      </c>
      <c r="V12" s="10">
        <v>33</v>
      </c>
    </row>
    <row r="13" spans="1:22">
      <c r="A13" s="42" t="s">
        <v>317</v>
      </c>
      <c r="B13" s="43" t="s">
        <v>115</v>
      </c>
      <c r="C13" s="43" t="s">
        <v>407</v>
      </c>
      <c r="D13" s="43" t="s">
        <v>415</v>
      </c>
      <c r="E13" s="43" t="s">
        <v>419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3" t="s">
        <v>464</v>
      </c>
      <c r="Q13" s="45"/>
      <c r="R13" s="40">
        <v>79</v>
      </c>
      <c r="S13" s="10">
        <v>39</v>
      </c>
      <c r="T13" s="10">
        <v>41</v>
      </c>
      <c r="U13" s="10">
        <v>52</v>
      </c>
      <c r="V13" s="10">
        <v>27</v>
      </c>
    </row>
    <row r="14" spans="1:22">
      <c r="A14" s="42" t="s">
        <v>206</v>
      </c>
      <c r="B14" s="43" t="s">
        <v>4</v>
      </c>
      <c r="C14" s="43" t="s">
        <v>407</v>
      </c>
      <c r="D14" s="43" t="s">
        <v>413</v>
      </c>
      <c r="E14" s="43" t="s">
        <v>418</v>
      </c>
      <c r="F14" s="44">
        <v>67.699996948242188</v>
      </c>
      <c r="G14" s="44">
        <v>66.699996948242188</v>
      </c>
      <c r="H14" s="44">
        <v>68.599998474121094</v>
      </c>
      <c r="I14" s="44">
        <v>67</v>
      </c>
      <c r="J14" s="44">
        <v>68.300003051757813</v>
      </c>
      <c r="K14" s="44">
        <v>66.699996948242188</v>
      </c>
      <c r="L14" s="44">
        <v>63.700000762939453</v>
      </c>
      <c r="M14" s="44">
        <v>67.400001525878906</v>
      </c>
      <c r="N14" s="44">
        <v>71.400001525878906</v>
      </c>
      <c r="O14" s="44">
        <v>70</v>
      </c>
      <c r="P14" s="43" t="s">
        <v>424</v>
      </c>
      <c r="Q14" s="45">
        <v>2011</v>
      </c>
      <c r="R14" s="40">
        <v>138</v>
      </c>
      <c r="S14" s="10">
        <v>64</v>
      </c>
      <c r="T14" s="10">
        <v>74</v>
      </c>
      <c r="U14" s="10">
        <v>75</v>
      </c>
      <c r="V14" s="10">
        <v>62</v>
      </c>
    </row>
    <row r="15" spans="1:22">
      <c r="A15" s="42" t="s">
        <v>321</v>
      </c>
      <c r="B15" s="43" t="s">
        <v>119</v>
      </c>
      <c r="C15" s="43" t="s">
        <v>406</v>
      </c>
      <c r="D15" s="43" t="s">
        <v>406</v>
      </c>
      <c r="E15" s="43" t="s">
        <v>418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3" t="s">
        <v>464</v>
      </c>
      <c r="Q15" s="45"/>
      <c r="R15" s="40">
        <v>6</v>
      </c>
      <c r="S15" s="10">
        <v>3</v>
      </c>
      <c r="T15" s="10">
        <v>3</v>
      </c>
      <c r="U15" s="10">
        <v>5</v>
      </c>
      <c r="V15" s="10">
        <v>1</v>
      </c>
    </row>
    <row r="16" spans="1:22">
      <c r="A16" s="42" t="s">
        <v>320</v>
      </c>
      <c r="B16" s="43" t="s">
        <v>118</v>
      </c>
      <c r="C16" s="43" t="s">
        <v>408</v>
      </c>
      <c r="D16" s="43" t="s">
        <v>408</v>
      </c>
      <c r="E16" s="43" t="s">
        <v>418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3" t="s">
        <v>464</v>
      </c>
      <c r="Q16" s="45"/>
      <c r="R16" s="40">
        <v>21</v>
      </c>
      <c r="S16" s="10">
        <v>10</v>
      </c>
      <c r="T16" s="10">
        <v>11</v>
      </c>
      <c r="U16" s="10">
        <v>19</v>
      </c>
      <c r="V16" s="10">
        <v>2</v>
      </c>
    </row>
    <row r="17" spans="1:22">
      <c r="A17" s="42" t="s">
        <v>210</v>
      </c>
      <c r="B17" s="43" t="s">
        <v>8</v>
      </c>
      <c r="C17" s="43" t="s">
        <v>404</v>
      </c>
      <c r="D17" s="43" t="s">
        <v>404</v>
      </c>
      <c r="E17" s="43" t="s">
        <v>417</v>
      </c>
      <c r="F17" s="44">
        <v>77.400001525878906</v>
      </c>
      <c r="G17" s="44">
        <v>78.800003051757813</v>
      </c>
      <c r="H17" s="44">
        <v>76.099998474121094</v>
      </c>
      <c r="I17" s="44">
        <v>76.800003051757813</v>
      </c>
      <c r="J17" s="44">
        <v>79.900001525878906</v>
      </c>
      <c r="K17" s="44">
        <v>69.300003051757813</v>
      </c>
      <c r="L17" s="44">
        <v>74.400001525878906</v>
      </c>
      <c r="M17" s="44">
        <v>78.800003051757813</v>
      </c>
      <c r="N17" s="44">
        <v>82</v>
      </c>
      <c r="O17" s="44">
        <v>84.099998474121094</v>
      </c>
      <c r="P17" s="43" t="s">
        <v>428</v>
      </c>
      <c r="Q17" s="45">
        <v>2019</v>
      </c>
      <c r="R17" s="40">
        <v>3073</v>
      </c>
      <c r="S17" s="10">
        <v>1505</v>
      </c>
      <c r="T17" s="10">
        <v>1568</v>
      </c>
      <c r="U17" s="10">
        <v>1053</v>
      </c>
      <c r="V17" s="10">
        <v>2020</v>
      </c>
    </row>
    <row r="18" spans="1:22">
      <c r="A18" s="42" t="s">
        <v>215</v>
      </c>
      <c r="B18" s="43" t="s">
        <v>13</v>
      </c>
      <c r="C18" s="43" t="s">
        <v>406</v>
      </c>
      <c r="D18" s="43" t="s">
        <v>406</v>
      </c>
      <c r="E18" s="43" t="s">
        <v>418</v>
      </c>
      <c r="F18" s="44">
        <v>67.53668212890625</v>
      </c>
      <c r="G18" s="44">
        <v>72.223625183105469</v>
      </c>
      <c r="H18" s="44">
        <v>63.096771240234375</v>
      </c>
      <c r="I18" s="44">
        <v>71.500633239746094</v>
      </c>
      <c r="J18" s="44">
        <v>65.801170349121094</v>
      </c>
      <c r="K18" s="44"/>
      <c r="L18" s="44"/>
      <c r="M18" s="44"/>
      <c r="N18" s="44"/>
      <c r="O18" s="44"/>
      <c r="P18" s="43" t="s">
        <v>429</v>
      </c>
      <c r="Q18" s="45">
        <v>2012</v>
      </c>
      <c r="R18" s="40">
        <v>4</v>
      </c>
      <c r="S18" s="10">
        <v>2</v>
      </c>
      <c r="T18" s="10">
        <v>2</v>
      </c>
      <c r="U18" s="10">
        <v>1</v>
      </c>
      <c r="V18" s="10">
        <v>2</v>
      </c>
    </row>
    <row r="19" spans="1:22">
      <c r="A19" s="42" t="s">
        <v>212</v>
      </c>
      <c r="B19" s="43" t="s">
        <v>10</v>
      </c>
      <c r="C19" s="43" t="s">
        <v>407</v>
      </c>
      <c r="D19" s="43" t="s">
        <v>413</v>
      </c>
      <c r="E19" s="43" t="s">
        <v>419</v>
      </c>
      <c r="F19" s="44">
        <v>94.042373657226563</v>
      </c>
      <c r="G19" s="44">
        <v>91.906349182128906</v>
      </c>
      <c r="H19" s="44">
        <v>96.024894714355469</v>
      </c>
      <c r="I19" s="44">
        <v>89.573997497558594</v>
      </c>
      <c r="J19" s="44">
        <v>96.280914306640625</v>
      </c>
      <c r="K19" s="44">
        <v>86.248191833496094</v>
      </c>
      <c r="L19" s="44">
        <v>91.268272399902344</v>
      </c>
      <c r="M19" s="44">
        <v>93.288711547851563</v>
      </c>
      <c r="N19" s="44">
        <v>99.355987548828125</v>
      </c>
      <c r="O19" s="44">
        <v>99.567985534667969</v>
      </c>
      <c r="P19" s="43" t="s">
        <v>429</v>
      </c>
      <c r="Q19" s="45">
        <v>2012</v>
      </c>
      <c r="R19" s="40">
        <v>106</v>
      </c>
      <c r="S19" s="10">
        <v>51</v>
      </c>
      <c r="T19" s="10">
        <v>54</v>
      </c>
      <c r="U19" s="10">
        <v>81</v>
      </c>
      <c r="V19" s="10">
        <v>25</v>
      </c>
    </row>
    <row r="20" spans="1:22">
      <c r="A20" s="42" t="s">
        <v>318</v>
      </c>
      <c r="B20" s="43" t="s">
        <v>116</v>
      </c>
      <c r="C20" s="43" t="s">
        <v>407</v>
      </c>
      <c r="D20" s="43" t="s">
        <v>415</v>
      </c>
      <c r="E20" s="43" t="s">
        <v>419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3" t="s">
        <v>464</v>
      </c>
      <c r="Q20" s="45"/>
      <c r="R20" s="40">
        <v>133</v>
      </c>
      <c r="S20" s="10">
        <v>65</v>
      </c>
      <c r="T20" s="10">
        <v>68</v>
      </c>
      <c r="U20" s="10">
        <v>130</v>
      </c>
      <c r="V20" s="10">
        <v>3</v>
      </c>
    </row>
    <row r="21" spans="1:22">
      <c r="A21" s="42" t="s">
        <v>213</v>
      </c>
      <c r="B21" s="43" t="s">
        <v>11</v>
      </c>
      <c r="C21" s="43" t="s">
        <v>406</v>
      </c>
      <c r="D21" s="43" t="s">
        <v>406</v>
      </c>
      <c r="E21" s="43" t="s">
        <v>418</v>
      </c>
      <c r="F21" s="44">
        <v>26.157943725585938</v>
      </c>
      <c r="G21" s="44">
        <v>26.581584930419922</v>
      </c>
      <c r="H21" s="44">
        <v>25.690786361694336</v>
      </c>
      <c r="I21" s="44">
        <v>23.229257583618164</v>
      </c>
      <c r="J21" s="44">
        <v>30.975116729736328</v>
      </c>
      <c r="K21" s="44">
        <v>16.751424789428711</v>
      </c>
      <c r="L21" s="44">
        <v>20.039669036865234</v>
      </c>
      <c r="M21" s="44">
        <v>32.347232818603516</v>
      </c>
      <c r="N21" s="44">
        <v>33.666648864746094</v>
      </c>
      <c r="O21" s="44">
        <v>36.565277099609375</v>
      </c>
      <c r="P21" s="43" t="s">
        <v>430</v>
      </c>
      <c r="Q21" s="45">
        <v>2011</v>
      </c>
      <c r="R21" s="40">
        <v>8</v>
      </c>
      <c r="S21" s="10">
        <v>4</v>
      </c>
      <c r="T21" s="10">
        <v>4</v>
      </c>
      <c r="U21" s="10">
        <v>3</v>
      </c>
      <c r="V21" s="10">
        <v>4</v>
      </c>
    </row>
    <row r="22" spans="1:22">
      <c r="A22" s="42" t="s">
        <v>208</v>
      </c>
      <c r="B22" s="43" t="s">
        <v>6</v>
      </c>
      <c r="C22" s="43" t="s">
        <v>405</v>
      </c>
      <c r="D22" s="43" t="s">
        <v>414</v>
      </c>
      <c r="E22" s="43" t="s">
        <v>417</v>
      </c>
      <c r="F22" s="44">
        <v>48.099998474121094</v>
      </c>
      <c r="G22" s="44">
        <v>47</v>
      </c>
      <c r="H22" s="44">
        <v>49.099998474121094</v>
      </c>
      <c r="I22" s="44">
        <v>38.5</v>
      </c>
      <c r="J22" s="44">
        <v>64.800003051757813</v>
      </c>
      <c r="K22" s="44">
        <v>21</v>
      </c>
      <c r="L22" s="44">
        <v>35.5</v>
      </c>
      <c r="M22" s="44">
        <v>44.200000762939453</v>
      </c>
      <c r="N22" s="44">
        <v>64.5</v>
      </c>
      <c r="O22" s="44">
        <v>88</v>
      </c>
      <c r="P22" s="43" t="s">
        <v>426</v>
      </c>
      <c r="Q22" s="45">
        <v>2018</v>
      </c>
      <c r="R22" s="40">
        <v>319</v>
      </c>
      <c r="S22" s="10">
        <v>157</v>
      </c>
      <c r="T22" s="10">
        <v>161</v>
      </c>
      <c r="U22" s="10">
        <v>140</v>
      </c>
      <c r="V22" s="10">
        <v>179</v>
      </c>
    </row>
    <row r="23" spans="1:22">
      <c r="A23" s="42" t="s">
        <v>216</v>
      </c>
      <c r="B23" s="43" t="s">
        <v>14</v>
      </c>
      <c r="C23" s="43" t="s">
        <v>404</v>
      </c>
      <c r="D23" s="43" t="s">
        <v>404</v>
      </c>
      <c r="E23" s="43" t="s">
        <v>417</v>
      </c>
      <c r="F23" s="44">
        <v>50.784080505371094</v>
      </c>
      <c r="G23" s="44">
        <v>47.212879180908203</v>
      </c>
      <c r="H23" s="44">
        <v>54.393974304199219</v>
      </c>
      <c r="I23" s="44">
        <v>42.633640289306641</v>
      </c>
      <c r="J23" s="44">
        <v>68.107124328613281</v>
      </c>
      <c r="K23" s="44">
        <v>30.63548469543457</v>
      </c>
      <c r="L23" s="44">
        <v>36.828201293945313</v>
      </c>
      <c r="M23" s="44">
        <v>38.856903076171875</v>
      </c>
      <c r="N23" s="44">
        <v>60.305065155029297</v>
      </c>
      <c r="O23" s="44">
        <v>86.056770324707031</v>
      </c>
      <c r="P23" s="43" t="s">
        <v>432</v>
      </c>
      <c r="Q23" s="45">
        <v>2010</v>
      </c>
      <c r="R23" s="40">
        <v>14</v>
      </c>
      <c r="S23" s="10">
        <v>7</v>
      </c>
      <c r="T23" s="10">
        <v>7</v>
      </c>
      <c r="U23" s="10">
        <v>5</v>
      </c>
      <c r="V23" s="10">
        <v>9</v>
      </c>
    </row>
    <row r="24" spans="1:22">
      <c r="A24" s="42" t="s">
        <v>322</v>
      </c>
      <c r="B24" s="43" t="s">
        <v>120</v>
      </c>
      <c r="C24" s="43" t="s">
        <v>406</v>
      </c>
      <c r="D24" s="43" t="s">
        <v>406</v>
      </c>
      <c r="E24" s="43" t="s">
        <v>418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3" t="s">
        <v>464</v>
      </c>
      <c r="Q24" s="45"/>
      <c r="R24" s="40">
        <v>234</v>
      </c>
      <c r="S24" s="10">
        <v>115</v>
      </c>
      <c r="T24" s="10">
        <v>119</v>
      </c>
      <c r="U24" s="10">
        <v>160</v>
      </c>
      <c r="V24" s="10">
        <v>74</v>
      </c>
    </row>
    <row r="25" spans="1:22">
      <c r="A25" s="42" t="s">
        <v>211</v>
      </c>
      <c r="B25" s="43" t="s">
        <v>9</v>
      </c>
      <c r="C25" s="43" t="s">
        <v>407</v>
      </c>
      <c r="D25" s="43" t="s">
        <v>413</v>
      </c>
      <c r="E25" s="43" t="s">
        <v>419</v>
      </c>
      <c r="F25" s="44">
        <v>18</v>
      </c>
      <c r="G25" s="44">
        <v>16</v>
      </c>
      <c r="H25" s="44">
        <v>20</v>
      </c>
      <c r="I25" s="44">
        <v>32</v>
      </c>
      <c r="J25" s="44">
        <v>13</v>
      </c>
      <c r="K25" s="44">
        <v>2</v>
      </c>
      <c r="L25" s="44">
        <v>15</v>
      </c>
      <c r="M25" s="44">
        <v>21</v>
      </c>
      <c r="N25" s="44">
        <v>6</v>
      </c>
      <c r="O25" s="44">
        <v>47</v>
      </c>
      <c r="P25" s="43" t="s">
        <v>423</v>
      </c>
      <c r="Q25" s="45">
        <v>2012</v>
      </c>
      <c r="R25" s="40">
        <v>36</v>
      </c>
      <c r="S25" s="10">
        <v>18</v>
      </c>
      <c r="T25" s="10">
        <v>19</v>
      </c>
      <c r="U25" s="10">
        <v>15</v>
      </c>
      <c r="V25" s="10">
        <v>22</v>
      </c>
    </row>
    <row r="26" spans="1:22">
      <c r="A26" s="42" t="s">
        <v>217</v>
      </c>
      <c r="B26" s="43" t="s">
        <v>15</v>
      </c>
      <c r="C26" s="43" t="s">
        <v>405</v>
      </c>
      <c r="D26" s="43" t="s">
        <v>412</v>
      </c>
      <c r="E26" s="43" t="s">
        <v>418</v>
      </c>
      <c r="F26" s="44">
        <v>90</v>
      </c>
      <c r="G26" s="44"/>
      <c r="H26" s="44"/>
      <c r="I26" s="44"/>
      <c r="J26" s="44"/>
      <c r="K26" s="44"/>
      <c r="L26" s="44"/>
      <c r="M26" s="44"/>
      <c r="N26" s="44"/>
      <c r="O26" s="44"/>
      <c r="P26" s="43" t="s">
        <v>433</v>
      </c>
      <c r="Q26" s="45">
        <v>2010</v>
      </c>
      <c r="R26" s="40">
        <v>49</v>
      </c>
      <c r="S26" s="10">
        <v>24</v>
      </c>
      <c r="T26" s="10">
        <v>25</v>
      </c>
      <c r="U26" s="10">
        <v>28</v>
      </c>
      <c r="V26" s="10">
        <v>21</v>
      </c>
    </row>
    <row r="27" spans="1:22">
      <c r="A27" s="42" t="s">
        <v>214</v>
      </c>
      <c r="B27" s="43" t="s">
        <v>12</v>
      </c>
      <c r="C27" s="43" t="s">
        <v>406</v>
      </c>
      <c r="D27" s="43" t="s">
        <v>406</v>
      </c>
      <c r="E27" s="43" t="s">
        <v>418</v>
      </c>
      <c r="F27" s="44">
        <v>95.005355834960938</v>
      </c>
      <c r="G27" s="44">
        <v>95.779396057128906</v>
      </c>
      <c r="H27" s="44">
        <v>94.287391662597656</v>
      </c>
      <c r="I27" s="44">
        <v>93.560676574707031</v>
      </c>
      <c r="J27" s="44">
        <v>95.284629821777344</v>
      </c>
      <c r="K27" s="44">
        <v>92.147560119628906</v>
      </c>
      <c r="L27" s="44">
        <v>95.93719482421875</v>
      </c>
      <c r="M27" s="44">
        <v>96.796607971191406</v>
      </c>
      <c r="N27" s="44">
        <v>96.689735412597656</v>
      </c>
      <c r="O27" s="44">
        <v>97.556488037109375</v>
      </c>
      <c r="P27" s="43" t="s">
        <v>431</v>
      </c>
      <c r="Q27" s="45">
        <v>2019</v>
      </c>
      <c r="R27" s="40">
        <v>2947</v>
      </c>
      <c r="S27" s="10">
        <v>1444</v>
      </c>
      <c r="T27" s="10">
        <v>1503</v>
      </c>
      <c r="U27" s="10">
        <v>2525</v>
      </c>
      <c r="V27" s="10">
        <v>422</v>
      </c>
    </row>
    <row r="28" spans="1:22">
      <c r="A28" s="42" t="s">
        <v>401</v>
      </c>
      <c r="B28" s="43" t="s">
        <v>199</v>
      </c>
      <c r="C28" s="43" t="s">
        <v>406</v>
      </c>
      <c r="D28" s="43" t="s">
        <v>406</v>
      </c>
      <c r="E28" s="43" t="s">
        <v>420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3" t="s">
        <v>464</v>
      </c>
      <c r="Q28" s="45"/>
      <c r="R28" s="40" t="s">
        <v>508</v>
      </c>
      <c r="S28" s="10">
        <v>0</v>
      </c>
      <c r="T28" s="10">
        <v>0</v>
      </c>
      <c r="U28" s="10">
        <v>0</v>
      </c>
      <c r="V28" s="10">
        <v>0</v>
      </c>
    </row>
    <row r="29" spans="1:22">
      <c r="A29" s="42" t="s">
        <v>323</v>
      </c>
      <c r="B29" s="43" t="s">
        <v>121</v>
      </c>
      <c r="C29" s="43" t="s">
        <v>409</v>
      </c>
      <c r="D29" s="43" t="s">
        <v>409</v>
      </c>
      <c r="E29" s="43" t="s">
        <v>418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3" t="s">
        <v>464</v>
      </c>
      <c r="Q29" s="45"/>
      <c r="R29" s="40">
        <v>6</v>
      </c>
      <c r="S29" s="10">
        <v>3</v>
      </c>
      <c r="T29" s="10">
        <v>3</v>
      </c>
      <c r="U29" s="10">
        <v>5</v>
      </c>
      <c r="V29" s="10">
        <v>1</v>
      </c>
    </row>
    <row r="30" spans="1:22">
      <c r="A30" s="42" t="s">
        <v>319</v>
      </c>
      <c r="B30" s="43" t="s">
        <v>117</v>
      </c>
      <c r="C30" s="43" t="s">
        <v>407</v>
      </c>
      <c r="D30" s="43" t="s">
        <v>413</v>
      </c>
      <c r="E30" s="43" t="s">
        <v>419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3" t="s">
        <v>464</v>
      </c>
      <c r="Q30" s="45"/>
      <c r="R30" s="40">
        <v>73</v>
      </c>
      <c r="S30" s="10">
        <v>36</v>
      </c>
      <c r="T30" s="10">
        <v>37</v>
      </c>
      <c r="U30" s="10">
        <v>54</v>
      </c>
      <c r="V30" s="10">
        <v>19</v>
      </c>
    </row>
    <row r="31" spans="1:22">
      <c r="A31" s="42" t="s">
        <v>209</v>
      </c>
      <c r="B31" s="43" t="s">
        <v>7</v>
      </c>
      <c r="C31" s="43" t="s">
        <v>405</v>
      </c>
      <c r="D31" s="43" t="s">
        <v>414</v>
      </c>
      <c r="E31" s="43" t="s">
        <v>417</v>
      </c>
      <c r="F31" s="44">
        <v>14.9648155753389</v>
      </c>
      <c r="G31" s="44">
        <v>16.550154380774998</v>
      </c>
      <c r="H31" s="44">
        <v>13.468314728202399</v>
      </c>
      <c r="I31" s="44">
        <v>46.493355406861603</v>
      </c>
      <c r="J31" s="44">
        <v>3.5966861073723302</v>
      </c>
      <c r="K31" s="44">
        <v>7.84785756900646</v>
      </c>
      <c r="L31" s="44">
        <v>12.076507197608199</v>
      </c>
      <c r="M31" s="44">
        <v>14.634922966013701</v>
      </c>
      <c r="N31" s="44">
        <v>60.400001525878906</v>
      </c>
      <c r="O31" s="44">
        <v>85.199996948242188</v>
      </c>
      <c r="P31" s="43" t="s">
        <v>427</v>
      </c>
      <c r="Q31" s="45">
        <v>2010</v>
      </c>
      <c r="R31" s="40">
        <v>584</v>
      </c>
      <c r="S31" s="10">
        <v>290</v>
      </c>
      <c r="T31" s="10">
        <v>293</v>
      </c>
      <c r="U31" s="10">
        <v>174</v>
      </c>
      <c r="V31" s="10">
        <v>409</v>
      </c>
    </row>
    <row r="32" spans="1:22">
      <c r="A32" s="42" t="s">
        <v>207</v>
      </c>
      <c r="B32" s="43" t="s">
        <v>5</v>
      </c>
      <c r="C32" s="43" t="s">
        <v>405</v>
      </c>
      <c r="D32" s="43" t="s">
        <v>412</v>
      </c>
      <c r="E32" s="43" t="s">
        <v>417</v>
      </c>
      <c r="F32" s="44">
        <v>38.386604309082031</v>
      </c>
      <c r="G32" s="44">
        <v>37.064968109130859</v>
      </c>
      <c r="H32" s="44">
        <v>39.758182525634766</v>
      </c>
      <c r="I32" s="44">
        <v>34.330680847167969</v>
      </c>
      <c r="J32" s="44">
        <v>73.924026489257813</v>
      </c>
      <c r="K32" s="44">
        <v>17.56138801574707</v>
      </c>
      <c r="L32" s="44">
        <v>28.054780960083008</v>
      </c>
      <c r="M32" s="44">
        <v>33.513355255126953</v>
      </c>
      <c r="N32" s="44">
        <v>47.629036616256101</v>
      </c>
      <c r="O32" s="44">
        <v>73.749198913574219</v>
      </c>
      <c r="P32" s="43" t="s">
        <v>425</v>
      </c>
      <c r="Q32" s="45">
        <v>2017</v>
      </c>
      <c r="R32" s="40">
        <v>346</v>
      </c>
      <c r="S32" s="10">
        <v>173</v>
      </c>
      <c r="T32" s="10">
        <v>173</v>
      </c>
      <c r="U32" s="10">
        <v>42</v>
      </c>
      <c r="V32" s="10">
        <v>305</v>
      </c>
    </row>
    <row r="33" spans="1:22">
      <c r="A33" s="42" t="s">
        <v>328</v>
      </c>
      <c r="B33" s="43" t="s">
        <v>126</v>
      </c>
      <c r="C33" s="43" t="s">
        <v>405</v>
      </c>
      <c r="D33" s="43" t="s">
        <v>414</v>
      </c>
      <c r="E33" s="43" t="s">
        <v>418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3" t="s">
        <v>464</v>
      </c>
      <c r="Q33" s="45"/>
      <c r="R33" s="40">
        <v>11</v>
      </c>
      <c r="S33" s="10">
        <v>5</v>
      </c>
      <c r="T33" s="10">
        <v>5</v>
      </c>
      <c r="U33" s="10">
        <v>7</v>
      </c>
      <c r="V33" s="10">
        <v>4</v>
      </c>
    </row>
    <row r="34" spans="1:22">
      <c r="A34" s="42" t="s">
        <v>253</v>
      </c>
      <c r="B34" s="43" t="s">
        <v>51</v>
      </c>
      <c r="C34" s="43" t="s">
        <v>409</v>
      </c>
      <c r="D34" s="43" t="s">
        <v>409</v>
      </c>
      <c r="E34" s="43" t="s">
        <v>417</v>
      </c>
      <c r="F34" s="44">
        <v>75.532211303710938</v>
      </c>
      <c r="G34" s="44">
        <v>79.591354370117188</v>
      </c>
      <c r="H34" s="44">
        <v>71.76495361328125</v>
      </c>
      <c r="I34" s="44">
        <v>73.66473388671875</v>
      </c>
      <c r="J34" s="44">
        <v>87.903190612792969</v>
      </c>
      <c r="K34" s="44">
        <v>61.970932006835938</v>
      </c>
      <c r="L34" s="44">
        <v>71.270050048828125</v>
      </c>
      <c r="M34" s="44">
        <v>76.255905151367188</v>
      </c>
      <c r="N34" s="44">
        <v>84.447341918945313</v>
      </c>
      <c r="O34" s="44">
        <v>89.770431518554688</v>
      </c>
      <c r="P34" s="43" t="s">
        <v>444</v>
      </c>
      <c r="Q34" s="45">
        <v>2014</v>
      </c>
      <c r="R34" s="40">
        <v>347</v>
      </c>
      <c r="S34" s="10">
        <v>169</v>
      </c>
      <c r="T34" s="10">
        <v>179</v>
      </c>
      <c r="U34" s="10">
        <v>72</v>
      </c>
      <c r="V34" s="10">
        <v>275</v>
      </c>
    </row>
    <row r="35" spans="1:22">
      <c r="A35" s="42" t="s">
        <v>221</v>
      </c>
      <c r="B35" s="43" t="s">
        <v>19</v>
      </c>
      <c r="C35" s="43" t="s">
        <v>405</v>
      </c>
      <c r="D35" s="43" t="s">
        <v>414</v>
      </c>
      <c r="E35" s="43" t="s">
        <v>418</v>
      </c>
      <c r="F35" s="44">
        <v>65.03033447265625</v>
      </c>
      <c r="G35" s="44">
        <v>62.862144470214844</v>
      </c>
      <c r="H35" s="44">
        <v>67.165390014648438</v>
      </c>
      <c r="I35" s="44">
        <v>48.285335540771484</v>
      </c>
      <c r="J35" s="44">
        <v>86.125373840332031</v>
      </c>
      <c r="K35" s="44">
        <v>29.501113891601563</v>
      </c>
      <c r="L35" s="44">
        <v>55.010669708251953</v>
      </c>
      <c r="M35" s="44">
        <v>74.184776306152344</v>
      </c>
      <c r="N35" s="44">
        <v>91.474899291992188</v>
      </c>
      <c r="O35" s="44">
        <v>93.327476501464844</v>
      </c>
      <c r="P35" s="43" t="s">
        <v>436</v>
      </c>
      <c r="Q35" s="45">
        <v>2018</v>
      </c>
      <c r="R35" s="40">
        <v>692</v>
      </c>
      <c r="S35" s="10">
        <v>344</v>
      </c>
      <c r="T35" s="10">
        <v>349</v>
      </c>
      <c r="U35" s="10">
        <v>377</v>
      </c>
      <c r="V35" s="10">
        <v>316</v>
      </c>
    </row>
    <row r="36" spans="1:22">
      <c r="A36" s="42" t="s">
        <v>324</v>
      </c>
      <c r="B36" s="43" t="s">
        <v>122</v>
      </c>
      <c r="C36" s="43" t="s">
        <v>410</v>
      </c>
      <c r="D36" s="43" t="s">
        <v>410</v>
      </c>
      <c r="E36" s="43" t="s">
        <v>419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3" t="s">
        <v>464</v>
      </c>
      <c r="Q36" s="45"/>
      <c r="R36" s="40">
        <v>399</v>
      </c>
      <c r="S36" s="10">
        <v>195</v>
      </c>
      <c r="T36" s="10">
        <v>204</v>
      </c>
      <c r="U36" s="10">
        <v>326</v>
      </c>
      <c r="V36" s="10">
        <v>73</v>
      </c>
    </row>
    <row r="37" spans="1:22">
      <c r="A37" s="42" t="s">
        <v>218</v>
      </c>
      <c r="B37" s="43" t="s">
        <v>16</v>
      </c>
      <c r="C37" s="43" t="s">
        <v>405</v>
      </c>
      <c r="D37" s="43" t="s">
        <v>414</v>
      </c>
      <c r="E37" s="43" t="s">
        <v>417</v>
      </c>
      <c r="F37" s="32">
        <v>42</v>
      </c>
      <c r="G37" s="32">
        <v>40</v>
      </c>
      <c r="H37" s="32">
        <v>43</v>
      </c>
      <c r="I37" s="32">
        <v>56.999999999999993</v>
      </c>
      <c r="J37" s="32">
        <v>33</v>
      </c>
      <c r="K37" s="32">
        <v>28.999999999999996</v>
      </c>
      <c r="L37" s="32">
        <v>33</v>
      </c>
      <c r="M37" s="32">
        <v>32</v>
      </c>
      <c r="N37" s="32">
        <v>49</v>
      </c>
      <c r="O37" s="32">
        <v>69</v>
      </c>
      <c r="P37" s="43" t="s">
        <v>432</v>
      </c>
      <c r="Q37" s="45">
        <v>2010</v>
      </c>
      <c r="R37" s="40">
        <v>129</v>
      </c>
      <c r="S37" s="10">
        <v>65</v>
      </c>
      <c r="T37" s="10">
        <v>64</v>
      </c>
      <c r="U37" s="10">
        <v>51</v>
      </c>
      <c r="V37" s="10">
        <v>77</v>
      </c>
    </row>
    <row r="38" spans="1:22">
      <c r="A38" s="42" t="s">
        <v>294</v>
      </c>
      <c r="B38" s="43" t="s">
        <v>92</v>
      </c>
      <c r="C38" s="43" t="s">
        <v>405</v>
      </c>
      <c r="D38" s="43" t="s">
        <v>414</v>
      </c>
      <c r="E38" s="43" t="s">
        <v>417</v>
      </c>
      <c r="F38" s="44">
        <v>13.900607109069824</v>
      </c>
      <c r="G38" s="44">
        <v>12.583582878112793</v>
      </c>
      <c r="H38" s="44">
        <v>15.150979042053223</v>
      </c>
      <c r="I38" s="44">
        <v>11.177332878112793</v>
      </c>
      <c r="J38" s="44">
        <v>25.151395797729492</v>
      </c>
      <c r="K38" s="44">
        <v>12.069201469421387</v>
      </c>
      <c r="L38" s="44">
        <v>10.923880577087402</v>
      </c>
      <c r="M38" s="44">
        <v>10.623682975769043</v>
      </c>
      <c r="N38" s="44">
        <v>11.75535774230957</v>
      </c>
      <c r="O38" s="44">
        <v>25.959915161132813</v>
      </c>
      <c r="P38" s="43" t="s">
        <v>448</v>
      </c>
      <c r="Q38" s="45">
        <v>2015</v>
      </c>
      <c r="R38" s="40">
        <v>471</v>
      </c>
      <c r="S38" s="10">
        <v>233</v>
      </c>
      <c r="T38" s="10">
        <v>237</v>
      </c>
      <c r="U38" s="10">
        <v>106</v>
      </c>
      <c r="V38" s="10">
        <v>365</v>
      </c>
    </row>
    <row r="39" spans="1:22">
      <c r="A39" s="42" t="s">
        <v>219</v>
      </c>
      <c r="B39" s="43" t="s">
        <v>17</v>
      </c>
      <c r="C39" s="43" t="s">
        <v>406</v>
      </c>
      <c r="D39" s="43" t="s">
        <v>406</v>
      </c>
      <c r="E39" s="43" t="s">
        <v>418</v>
      </c>
      <c r="F39" s="44">
        <v>96.300003051757813</v>
      </c>
      <c r="G39" s="44">
        <v>95.800003051757813</v>
      </c>
      <c r="H39" s="44">
        <v>96.900001525878906</v>
      </c>
      <c r="I39" s="44">
        <v>92.699996948242188</v>
      </c>
      <c r="J39" s="44">
        <v>96.800003051757813</v>
      </c>
      <c r="K39" s="44"/>
      <c r="L39" s="44"/>
      <c r="M39" s="44"/>
      <c r="N39" s="44"/>
      <c r="O39" s="44"/>
      <c r="P39" s="43" t="s">
        <v>434</v>
      </c>
      <c r="Q39" s="45">
        <v>2017</v>
      </c>
      <c r="R39" s="40">
        <v>237</v>
      </c>
      <c r="S39" s="10">
        <v>117</v>
      </c>
      <c r="T39" s="10">
        <v>121</v>
      </c>
      <c r="U39" s="10">
        <v>212</v>
      </c>
      <c r="V39" s="10">
        <v>25</v>
      </c>
    </row>
    <row r="40" spans="1:22">
      <c r="A40" s="42" t="s">
        <v>326</v>
      </c>
      <c r="B40" s="43" t="s">
        <v>124</v>
      </c>
      <c r="C40" s="43" t="s">
        <v>409</v>
      </c>
      <c r="D40" s="43" t="s">
        <v>409</v>
      </c>
      <c r="E40" s="43" t="s">
        <v>418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3" t="s">
        <v>464</v>
      </c>
      <c r="Q40" s="45"/>
      <c r="R40" s="40" t="s">
        <v>508</v>
      </c>
      <c r="S40" s="10">
        <v>0</v>
      </c>
      <c r="T40" s="10">
        <v>0</v>
      </c>
      <c r="U40" s="10">
        <v>0</v>
      </c>
      <c r="V40" s="10">
        <v>0</v>
      </c>
    </row>
    <row r="41" spans="1:22">
      <c r="A41" s="42" t="s">
        <v>224</v>
      </c>
      <c r="B41" s="43" t="s">
        <v>22</v>
      </c>
      <c r="C41" s="43" t="s">
        <v>406</v>
      </c>
      <c r="D41" s="43" t="s">
        <v>406</v>
      </c>
      <c r="E41" s="43" t="s">
        <v>418</v>
      </c>
      <c r="F41" s="44">
        <v>98.181022644042969</v>
      </c>
      <c r="G41" s="44">
        <v>98.190101623535156</v>
      </c>
      <c r="H41" s="44">
        <v>98.172714233398438</v>
      </c>
      <c r="I41" s="44">
        <v>97.646942138671875</v>
      </c>
      <c r="J41" s="44">
        <v>98.394500732421875</v>
      </c>
      <c r="K41" s="44">
        <v>96.606765747070313</v>
      </c>
      <c r="L41" s="44">
        <v>97.957717895507813</v>
      </c>
      <c r="M41" s="44">
        <v>99.084709167480469</v>
      </c>
      <c r="N41" s="44">
        <v>99.161026000976563</v>
      </c>
      <c r="O41" s="44">
        <v>98.925880432128906</v>
      </c>
      <c r="P41" s="43" t="s">
        <v>421</v>
      </c>
      <c r="Q41" s="45">
        <v>2015</v>
      </c>
      <c r="R41" s="40">
        <v>765</v>
      </c>
      <c r="S41" s="10">
        <v>375</v>
      </c>
      <c r="T41" s="10">
        <v>391</v>
      </c>
      <c r="U41" s="10">
        <v>585</v>
      </c>
      <c r="V41" s="10">
        <v>180</v>
      </c>
    </row>
    <row r="42" spans="1:22">
      <c r="A42" s="42" t="s">
        <v>225</v>
      </c>
      <c r="B42" s="43" t="s">
        <v>23</v>
      </c>
      <c r="C42" s="43" t="s">
        <v>405</v>
      </c>
      <c r="D42" s="43" t="s">
        <v>412</v>
      </c>
      <c r="E42" s="43" t="s">
        <v>417</v>
      </c>
      <c r="F42" s="44">
        <v>66.053993225097656</v>
      </c>
      <c r="G42" s="44">
        <v>68.216537475585938</v>
      </c>
      <c r="H42" s="44">
        <v>63.612785339355469</v>
      </c>
      <c r="I42" s="44">
        <v>62.224262237548828</v>
      </c>
      <c r="J42" s="44">
        <v>75.821334838867188</v>
      </c>
      <c r="K42" s="44">
        <v>48.400733947753906</v>
      </c>
      <c r="L42" s="44">
        <v>54.416446685791016</v>
      </c>
      <c r="M42" s="44">
        <v>76.571128845214844</v>
      </c>
      <c r="N42" s="44">
        <v>79.181495666503906</v>
      </c>
      <c r="O42" s="44">
        <v>91.8165283203125</v>
      </c>
      <c r="P42" s="43" t="s">
        <v>439</v>
      </c>
      <c r="Q42" s="45">
        <v>2012</v>
      </c>
      <c r="R42" s="40">
        <v>22</v>
      </c>
      <c r="S42" s="10">
        <v>11</v>
      </c>
      <c r="T42" s="10">
        <v>11</v>
      </c>
      <c r="U42" s="10">
        <v>6</v>
      </c>
      <c r="V42" s="10">
        <v>16</v>
      </c>
    </row>
    <row r="43" spans="1:22">
      <c r="A43" s="42" t="s">
        <v>223</v>
      </c>
      <c r="B43" s="43" t="s">
        <v>21</v>
      </c>
      <c r="C43" s="43" t="s">
        <v>405</v>
      </c>
      <c r="D43" s="43" t="s">
        <v>414</v>
      </c>
      <c r="E43" s="43" t="s">
        <v>418</v>
      </c>
      <c r="F43" s="44">
        <v>76.727485656738281</v>
      </c>
      <c r="G43" s="44">
        <v>77.397239685058594</v>
      </c>
      <c r="H43" s="44">
        <v>75.996871948242188</v>
      </c>
      <c r="I43" s="44">
        <v>58.008029937744141</v>
      </c>
      <c r="J43" s="44">
        <v>87.536308288574219</v>
      </c>
      <c r="K43" s="44">
        <v>51.696125030517578</v>
      </c>
      <c r="L43" s="44">
        <v>68.282058715820313</v>
      </c>
      <c r="M43" s="44">
        <v>86.39996337890625</v>
      </c>
      <c r="N43" s="44">
        <v>90.969833374023438</v>
      </c>
      <c r="O43" s="44">
        <v>93.866729736328125</v>
      </c>
      <c r="P43" s="43" t="s">
        <v>438</v>
      </c>
      <c r="Q43" s="45">
        <v>2015</v>
      </c>
      <c r="R43" s="40">
        <v>140</v>
      </c>
      <c r="S43" s="10">
        <v>69</v>
      </c>
      <c r="T43" s="10">
        <v>70</v>
      </c>
      <c r="U43" s="10">
        <v>91</v>
      </c>
      <c r="V43" s="10">
        <v>48</v>
      </c>
    </row>
    <row r="44" spans="1:22">
      <c r="A44" s="42" t="s">
        <v>327</v>
      </c>
      <c r="B44" s="43" t="s">
        <v>125</v>
      </c>
      <c r="C44" s="43" t="s">
        <v>409</v>
      </c>
      <c r="D44" s="43" t="s">
        <v>409</v>
      </c>
      <c r="E44" s="43" t="s">
        <v>418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3" t="s">
        <v>464</v>
      </c>
      <c r="Q44" s="45"/>
      <c r="R44" s="40" t="s">
        <v>508</v>
      </c>
      <c r="S44" s="10">
        <v>0</v>
      </c>
      <c r="T44" s="10">
        <v>0</v>
      </c>
      <c r="U44" s="10">
        <v>0</v>
      </c>
      <c r="V44" s="10">
        <v>0</v>
      </c>
    </row>
    <row r="45" spans="1:22">
      <c r="A45" s="42" t="s">
        <v>226</v>
      </c>
      <c r="B45" s="43" t="s">
        <v>24</v>
      </c>
      <c r="C45" s="43" t="s">
        <v>406</v>
      </c>
      <c r="D45" s="43" t="s">
        <v>406</v>
      </c>
      <c r="E45" s="43" t="s">
        <v>418</v>
      </c>
      <c r="F45" s="44">
        <v>95.78887939453125</v>
      </c>
      <c r="G45" s="44">
        <v>95.763526916503906</v>
      </c>
      <c r="H45" s="44">
        <v>95.817527770996094</v>
      </c>
      <c r="I45" s="44">
        <v>96.960365295410156</v>
      </c>
      <c r="J45" s="44">
        <v>95.228553771972656</v>
      </c>
      <c r="K45" s="44">
        <v>94.079856872558594</v>
      </c>
      <c r="L45" s="44">
        <v>94.068122863769531</v>
      </c>
      <c r="M45" s="44">
        <v>94.2437744140625</v>
      </c>
      <c r="N45" s="44">
        <v>99.168060302734375</v>
      </c>
      <c r="O45" s="44">
        <v>100</v>
      </c>
      <c r="P45" s="43" t="s">
        <v>440</v>
      </c>
      <c r="Q45" s="45">
        <v>2018</v>
      </c>
      <c r="R45" s="40">
        <v>72</v>
      </c>
      <c r="S45" s="10">
        <v>35</v>
      </c>
      <c r="T45" s="10">
        <v>37</v>
      </c>
      <c r="U45" s="10">
        <v>55</v>
      </c>
      <c r="V45" s="10">
        <v>17</v>
      </c>
    </row>
    <row r="46" spans="1:22">
      <c r="A46" s="42" t="s">
        <v>220</v>
      </c>
      <c r="B46" s="43" t="s">
        <v>18</v>
      </c>
      <c r="C46" s="43" t="s">
        <v>405</v>
      </c>
      <c r="D46" s="43" t="s">
        <v>414</v>
      </c>
      <c r="E46" s="43" t="s">
        <v>418</v>
      </c>
      <c r="F46" s="44">
        <v>48.020050048828125</v>
      </c>
      <c r="G46" s="44">
        <v>47.56488037109375</v>
      </c>
      <c r="H46" s="44">
        <v>48.490470886230469</v>
      </c>
      <c r="I46" s="44">
        <v>35.742477416992188</v>
      </c>
      <c r="J46" s="44">
        <v>67.530036926269531</v>
      </c>
      <c r="K46" s="44">
        <v>26.527681350708008</v>
      </c>
      <c r="L46" s="44">
        <v>34.462501525878906</v>
      </c>
      <c r="M46" s="44">
        <v>44.271049499511719</v>
      </c>
      <c r="N46" s="44">
        <v>71.711082458496094</v>
      </c>
      <c r="O46" s="44">
        <v>82.000625610351563</v>
      </c>
      <c r="P46" s="43" t="s">
        <v>435</v>
      </c>
      <c r="Q46" s="45">
        <v>2016</v>
      </c>
      <c r="R46" s="40">
        <v>665</v>
      </c>
      <c r="S46" s="10">
        <v>331</v>
      </c>
      <c r="T46" s="10">
        <v>334</v>
      </c>
      <c r="U46" s="10">
        <v>360</v>
      </c>
      <c r="V46" s="10">
        <v>305</v>
      </c>
    </row>
    <row r="47" spans="1:22">
      <c r="A47" s="42" t="s">
        <v>345</v>
      </c>
      <c r="B47" s="43" t="s">
        <v>143</v>
      </c>
      <c r="C47" s="43" t="s">
        <v>407</v>
      </c>
      <c r="D47" s="43" t="s">
        <v>413</v>
      </c>
      <c r="E47" s="43" t="s">
        <v>419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3" t="s">
        <v>464</v>
      </c>
      <c r="Q47" s="45"/>
      <c r="R47" s="40">
        <v>44</v>
      </c>
      <c r="S47" s="10">
        <v>21</v>
      </c>
      <c r="T47" s="10">
        <v>23</v>
      </c>
      <c r="U47" s="10">
        <v>26</v>
      </c>
      <c r="V47" s="10">
        <v>18</v>
      </c>
    </row>
    <row r="48" spans="1:22">
      <c r="A48" s="42" t="s">
        <v>227</v>
      </c>
      <c r="B48" s="43" t="s">
        <v>25</v>
      </c>
      <c r="C48" s="43" t="s">
        <v>406</v>
      </c>
      <c r="D48" s="43" t="s">
        <v>406</v>
      </c>
      <c r="E48" s="43" t="s">
        <v>418</v>
      </c>
      <c r="F48" s="44">
        <v>97.897102355957031</v>
      </c>
      <c r="G48" s="44">
        <v>99.874038696289063</v>
      </c>
      <c r="H48" s="44">
        <v>95.202606201171875</v>
      </c>
      <c r="I48" s="44">
        <v>98.111122131347656</v>
      </c>
      <c r="J48" s="44">
        <v>97.26031494140625</v>
      </c>
      <c r="K48" s="44"/>
      <c r="L48" s="44"/>
      <c r="M48" s="44"/>
      <c r="N48" s="44"/>
      <c r="O48" s="44"/>
      <c r="P48" s="43" t="s">
        <v>441</v>
      </c>
      <c r="Q48" s="45">
        <v>2014</v>
      </c>
      <c r="R48" s="40">
        <v>120</v>
      </c>
      <c r="S48" s="10">
        <v>58</v>
      </c>
      <c r="T48" s="10">
        <v>62</v>
      </c>
      <c r="U48" s="10">
        <v>92</v>
      </c>
      <c r="V48" s="10">
        <v>27</v>
      </c>
    </row>
    <row r="49" spans="1:22">
      <c r="A49" s="42" t="s">
        <v>329</v>
      </c>
      <c r="B49" s="43" t="s">
        <v>127</v>
      </c>
      <c r="C49" s="43" t="s">
        <v>407</v>
      </c>
      <c r="D49" s="43" t="s">
        <v>415</v>
      </c>
      <c r="E49" s="43" t="s">
        <v>419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3" t="s">
        <v>464</v>
      </c>
      <c r="Q49" s="45"/>
      <c r="R49" s="40">
        <v>13</v>
      </c>
      <c r="S49" s="10">
        <v>6</v>
      </c>
      <c r="T49" s="10">
        <v>7</v>
      </c>
      <c r="U49" s="10">
        <v>9</v>
      </c>
      <c r="V49" s="10">
        <v>4</v>
      </c>
    </row>
    <row r="50" spans="1:22">
      <c r="A50" s="42" t="s">
        <v>330</v>
      </c>
      <c r="B50" s="43" t="s">
        <v>128</v>
      </c>
      <c r="C50" s="43" t="s">
        <v>407</v>
      </c>
      <c r="D50" s="43" t="s">
        <v>415</v>
      </c>
      <c r="E50" s="43" t="s">
        <v>419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3" t="s">
        <v>464</v>
      </c>
      <c r="Q50" s="45"/>
      <c r="R50" s="40">
        <v>118</v>
      </c>
      <c r="S50" s="10">
        <v>57</v>
      </c>
      <c r="T50" s="10">
        <v>60</v>
      </c>
      <c r="U50" s="10">
        <v>86</v>
      </c>
      <c r="V50" s="10">
        <v>32</v>
      </c>
    </row>
    <row r="51" spans="1:22">
      <c r="A51" s="42" t="s">
        <v>282</v>
      </c>
      <c r="B51" s="43" t="s">
        <v>80</v>
      </c>
      <c r="C51" s="43" t="s">
        <v>409</v>
      </c>
      <c r="D51" s="43" t="s">
        <v>409</v>
      </c>
      <c r="E51" s="43" t="s">
        <v>418</v>
      </c>
      <c r="F51" s="44">
        <v>97.099998474121094</v>
      </c>
      <c r="G51" s="44">
        <v>96.300003051757813</v>
      </c>
      <c r="H51" s="44">
        <v>97.900001525878906</v>
      </c>
      <c r="I51" s="44">
        <v>96</v>
      </c>
      <c r="J51" s="44">
        <v>97.800003051757813</v>
      </c>
      <c r="K51" s="44"/>
      <c r="L51" s="44"/>
      <c r="M51" s="44"/>
      <c r="N51" s="44"/>
      <c r="O51" s="44"/>
      <c r="P51" s="43" t="s">
        <v>453</v>
      </c>
      <c r="Q51" s="45">
        <v>2017</v>
      </c>
      <c r="R51" s="40">
        <v>337</v>
      </c>
      <c r="S51" s="10">
        <v>165</v>
      </c>
      <c r="T51" s="10">
        <v>172</v>
      </c>
      <c r="U51" s="10">
        <v>143</v>
      </c>
      <c r="V51" s="10">
        <v>194</v>
      </c>
    </row>
    <row r="52" spans="1:22">
      <c r="A52" s="42" t="s">
        <v>222</v>
      </c>
      <c r="B52" s="43" t="s">
        <v>20</v>
      </c>
      <c r="C52" s="43" t="s">
        <v>405</v>
      </c>
      <c r="D52" s="43" t="s">
        <v>414</v>
      </c>
      <c r="E52" s="43" t="s">
        <v>417</v>
      </c>
      <c r="F52" s="44">
        <v>42.969623565673828</v>
      </c>
      <c r="G52" s="44">
        <v>42.914131164550781</v>
      </c>
      <c r="H52" s="44">
        <v>43.028369903564453</v>
      </c>
      <c r="I52" s="44">
        <v>30.64128303527832</v>
      </c>
      <c r="J52" s="44">
        <v>61.667701721191406</v>
      </c>
      <c r="K52" s="44">
        <v>24.035594940185547</v>
      </c>
      <c r="L52" s="44">
        <v>31.0087890625</v>
      </c>
      <c r="M52" s="44">
        <v>39.268764495849609</v>
      </c>
      <c r="N52" s="44">
        <v>58.983242034912109</v>
      </c>
      <c r="O52" s="44">
        <v>71.925193786621094</v>
      </c>
      <c r="P52" s="43" t="s">
        <v>437</v>
      </c>
      <c r="Q52" s="45">
        <v>2018</v>
      </c>
      <c r="R52" s="40">
        <v>2505</v>
      </c>
      <c r="S52" s="10">
        <v>1242</v>
      </c>
      <c r="T52" s="10">
        <v>1263</v>
      </c>
      <c r="U52" s="10">
        <v>1065</v>
      </c>
      <c r="V52" s="10">
        <v>1441</v>
      </c>
    </row>
    <row r="53" spans="1:22">
      <c r="A53" s="42" t="s">
        <v>334</v>
      </c>
      <c r="B53" s="43" t="s">
        <v>132</v>
      </c>
      <c r="C53" s="43" t="s">
        <v>407</v>
      </c>
      <c r="D53" s="43" t="s">
        <v>415</v>
      </c>
      <c r="E53" s="43" t="s">
        <v>419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3" t="s">
        <v>464</v>
      </c>
      <c r="Q53" s="45"/>
      <c r="R53" s="40">
        <v>66</v>
      </c>
      <c r="S53" s="10">
        <v>32</v>
      </c>
      <c r="T53" s="10">
        <v>34</v>
      </c>
      <c r="U53" s="10">
        <v>58</v>
      </c>
      <c r="V53" s="10">
        <v>8</v>
      </c>
    </row>
    <row r="54" spans="1:22">
      <c r="A54" s="42" t="s">
        <v>332</v>
      </c>
      <c r="B54" s="43" t="s">
        <v>130</v>
      </c>
      <c r="C54" s="43" t="s">
        <v>405</v>
      </c>
      <c r="D54" s="43" t="s">
        <v>412</v>
      </c>
      <c r="E54" s="43" t="s">
        <v>417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3" t="s">
        <v>464</v>
      </c>
      <c r="Q54" s="45"/>
      <c r="R54" s="40">
        <v>20</v>
      </c>
      <c r="S54" s="10">
        <v>10</v>
      </c>
      <c r="T54" s="10">
        <v>10</v>
      </c>
      <c r="U54" s="10">
        <v>15</v>
      </c>
      <c r="V54" s="10">
        <v>4</v>
      </c>
    </row>
    <row r="55" spans="1:22">
      <c r="A55" s="42" t="s">
        <v>333</v>
      </c>
      <c r="B55" s="43" t="s">
        <v>131</v>
      </c>
      <c r="C55" s="43" t="s">
        <v>406</v>
      </c>
      <c r="D55" s="43" t="s">
        <v>406</v>
      </c>
      <c r="E55" s="43" t="s">
        <v>418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3" t="s">
        <v>464</v>
      </c>
      <c r="Q55" s="45"/>
      <c r="R55" s="40" t="s">
        <v>508</v>
      </c>
      <c r="S55" s="10">
        <v>0</v>
      </c>
      <c r="T55" s="10">
        <v>0</v>
      </c>
      <c r="U55" s="10">
        <v>0</v>
      </c>
      <c r="V55" s="10">
        <v>0</v>
      </c>
    </row>
    <row r="56" spans="1:22">
      <c r="A56" s="42" t="s">
        <v>228</v>
      </c>
      <c r="B56" s="43" t="s">
        <v>26</v>
      </c>
      <c r="C56" s="43" t="s">
        <v>406</v>
      </c>
      <c r="D56" s="43" t="s">
        <v>406</v>
      </c>
      <c r="E56" s="43" t="s">
        <v>418</v>
      </c>
      <c r="F56" s="44">
        <v>86.779731750488281</v>
      </c>
      <c r="G56" s="44">
        <v>88.873764038085938</v>
      </c>
      <c r="H56" s="44">
        <v>84.672554016113281</v>
      </c>
      <c r="I56" s="44">
        <v>85.282600402832031</v>
      </c>
      <c r="J56" s="44">
        <v>87.291236877441406</v>
      </c>
      <c r="K56" s="44">
        <v>77.017539978027344</v>
      </c>
      <c r="L56" s="44">
        <v>87.115684509277344</v>
      </c>
      <c r="M56" s="44">
        <v>89.623176574707031</v>
      </c>
      <c r="N56" s="44">
        <v>86.495025634765625</v>
      </c>
      <c r="O56" s="44">
        <v>97.05169677734375</v>
      </c>
      <c r="P56" s="43" t="s">
        <v>441</v>
      </c>
      <c r="Q56" s="45">
        <v>2014</v>
      </c>
      <c r="R56" s="40">
        <v>213</v>
      </c>
      <c r="S56" s="10">
        <v>104</v>
      </c>
      <c r="T56" s="10">
        <v>108</v>
      </c>
      <c r="U56" s="10">
        <v>168</v>
      </c>
      <c r="V56" s="10">
        <v>45</v>
      </c>
    </row>
    <row r="57" spans="1:22">
      <c r="A57" s="42" t="s">
        <v>230</v>
      </c>
      <c r="B57" s="43" t="s">
        <v>28</v>
      </c>
      <c r="C57" s="43" t="s">
        <v>406</v>
      </c>
      <c r="D57" s="43" t="s">
        <v>406</v>
      </c>
      <c r="E57" s="43" t="s">
        <v>418</v>
      </c>
      <c r="F57" s="44">
        <v>82.699996948242188</v>
      </c>
      <c r="G57" s="44">
        <v>85.300003051757813</v>
      </c>
      <c r="H57" s="44">
        <v>79.900001525878906</v>
      </c>
      <c r="I57" s="44">
        <v>84.599998474121094</v>
      </c>
      <c r="J57" s="44">
        <v>81.699996948242188</v>
      </c>
      <c r="K57" s="44"/>
      <c r="L57" s="44"/>
      <c r="M57" s="44"/>
      <c r="N57" s="44"/>
      <c r="O57" s="44"/>
      <c r="P57" s="43" t="s">
        <v>443</v>
      </c>
      <c r="Q57" s="45">
        <v>2019</v>
      </c>
      <c r="R57" s="40">
        <v>319</v>
      </c>
      <c r="S57" s="10">
        <v>156</v>
      </c>
      <c r="T57" s="10">
        <v>163</v>
      </c>
      <c r="U57" s="10">
        <v>203</v>
      </c>
      <c r="V57" s="10">
        <v>116</v>
      </c>
    </row>
    <row r="58" spans="1:22">
      <c r="A58" s="42" t="s">
        <v>231</v>
      </c>
      <c r="B58" s="43" t="s">
        <v>29</v>
      </c>
      <c r="C58" s="43" t="s">
        <v>408</v>
      </c>
      <c r="D58" s="43" t="s">
        <v>408</v>
      </c>
      <c r="E58" s="43" t="s">
        <v>418</v>
      </c>
      <c r="F58" s="44">
        <v>59.046615600585938</v>
      </c>
      <c r="G58" s="44">
        <v>59.200664520263672</v>
      </c>
      <c r="H58" s="44">
        <v>58.908596038818359</v>
      </c>
      <c r="I58" s="44">
        <v>59.350685119628906</v>
      </c>
      <c r="J58" s="44">
        <v>58.488128662109375</v>
      </c>
      <c r="K58" s="44">
        <v>54.475460052490234</v>
      </c>
      <c r="L58" s="44">
        <v>56.581169128417969</v>
      </c>
      <c r="M58" s="44">
        <v>63.571140289306641</v>
      </c>
      <c r="N58" s="44">
        <v>57.092132568359375</v>
      </c>
      <c r="O58" s="44">
        <v>63.680824279785156</v>
      </c>
      <c r="P58" s="43" t="s">
        <v>444</v>
      </c>
      <c r="Q58" s="45">
        <v>2014</v>
      </c>
      <c r="R58" s="40">
        <v>2046</v>
      </c>
      <c r="S58" s="10">
        <v>992</v>
      </c>
      <c r="T58" s="10">
        <v>1054</v>
      </c>
      <c r="U58" s="10">
        <v>883</v>
      </c>
      <c r="V58" s="10">
        <v>1164</v>
      </c>
    </row>
    <row r="59" spans="1:22">
      <c r="A59" s="42" t="s">
        <v>289</v>
      </c>
      <c r="B59" s="43" t="s">
        <v>87</v>
      </c>
      <c r="C59" s="43" t="s">
        <v>406</v>
      </c>
      <c r="D59" s="43" t="s">
        <v>406</v>
      </c>
      <c r="E59" s="43" t="s">
        <v>418</v>
      </c>
      <c r="F59" s="44">
        <v>92.888587951660156</v>
      </c>
      <c r="G59" s="44">
        <v>92.548194885253906</v>
      </c>
      <c r="H59" s="44">
        <v>93.181007385253906</v>
      </c>
      <c r="I59" s="44">
        <v>88.656890869140625</v>
      </c>
      <c r="J59" s="44">
        <v>95.632980346679688</v>
      </c>
      <c r="K59" s="44">
        <v>84.000373840332031</v>
      </c>
      <c r="L59" s="44">
        <v>94.268180847167969</v>
      </c>
      <c r="M59" s="44">
        <v>94.09783935546875</v>
      </c>
      <c r="N59" s="44">
        <v>94.100021362304688</v>
      </c>
      <c r="O59" s="44">
        <v>100</v>
      </c>
      <c r="P59" s="43" t="s">
        <v>441</v>
      </c>
      <c r="Q59" s="45">
        <v>2014</v>
      </c>
      <c r="R59" s="40">
        <v>107</v>
      </c>
      <c r="S59" s="10">
        <v>53</v>
      </c>
      <c r="T59" s="10">
        <v>55</v>
      </c>
      <c r="U59" s="10">
        <v>72</v>
      </c>
      <c r="V59" s="10">
        <v>36</v>
      </c>
    </row>
    <row r="60" spans="1:22">
      <c r="A60" s="42" t="s">
        <v>342</v>
      </c>
      <c r="B60" s="43" t="s">
        <v>140</v>
      </c>
      <c r="C60" s="43" t="s">
        <v>405</v>
      </c>
      <c r="D60" s="43" t="s">
        <v>414</v>
      </c>
      <c r="E60" s="43" t="s">
        <v>418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3" t="s">
        <v>464</v>
      </c>
      <c r="Q60" s="45"/>
      <c r="R60" s="40">
        <v>23</v>
      </c>
      <c r="S60" s="10">
        <v>11</v>
      </c>
      <c r="T60" s="10">
        <v>11</v>
      </c>
      <c r="U60" s="10">
        <v>9</v>
      </c>
      <c r="V60" s="10">
        <v>14</v>
      </c>
    </row>
    <row r="61" spans="1:22">
      <c r="A61" s="42" t="s">
        <v>232</v>
      </c>
      <c r="B61" s="43" t="s">
        <v>30</v>
      </c>
      <c r="C61" s="43" t="s">
        <v>405</v>
      </c>
      <c r="D61" s="43" t="s">
        <v>412</v>
      </c>
      <c r="E61" s="43" t="s">
        <v>417</v>
      </c>
      <c r="F61" s="44">
        <v>81</v>
      </c>
      <c r="G61" s="44">
        <v>78.860000610351563</v>
      </c>
      <c r="H61" s="44">
        <v>82.94000244140625</v>
      </c>
      <c r="I61" s="44">
        <v>76.75</v>
      </c>
      <c r="J61" s="44">
        <v>91.339996337890625</v>
      </c>
      <c r="K61" s="44">
        <v>71.459999084472656</v>
      </c>
      <c r="L61" s="44">
        <v>74.260002136230469</v>
      </c>
      <c r="M61" s="44">
        <v>80.849998474121094</v>
      </c>
      <c r="N61" s="44">
        <v>91.25</v>
      </c>
      <c r="O61" s="44">
        <v>96.120002746582031</v>
      </c>
      <c r="P61" s="43" t="s">
        <v>445</v>
      </c>
      <c r="Q61" s="45">
        <v>2010</v>
      </c>
      <c r="R61" s="40">
        <v>160</v>
      </c>
      <c r="S61" s="10">
        <v>78</v>
      </c>
      <c r="T61" s="10">
        <v>82</v>
      </c>
      <c r="U61" s="10">
        <v>36</v>
      </c>
      <c r="V61" s="10">
        <v>124</v>
      </c>
    </row>
    <row r="62" spans="1:22">
      <c r="A62" s="42" t="s">
        <v>336</v>
      </c>
      <c r="B62" s="43" t="s">
        <v>134</v>
      </c>
      <c r="C62" s="43" t="s">
        <v>407</v>
      </c>
      <c r="D62" s="43" t="s">
        <v>415</v>
      </c>
      <c r="E62" s="43" t="s">
        <v>419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3" t="s">
        <v>464</v>
      </c>
      <c r="Q62" s="45"/>
      <c r="R62" s="40">
        <v>16</v>
      </c>
      <c r="S62" s="10">
        <v>8</v>
      </c>
      <c r="T62" s="10">
        <v>8</v>
      </c>
      <c r="U62" s="10">
        <v>11</v>
      </c>
      <c r="V62" s="10">
        <v>5</v>
      </c>
    </row>
    <row r="63" spans="1:22">
      <c r="A63" s="42" t="s">
        <v>388</v>
      </c>
      <c r="B63" s="43" t="s">
        <v>186</v>
      </c>
      <c r="C63" s="43" t="s">
        <v>405</v>
      </c>
      <c r="D63" s="43" t="s">
        <v>412</v>
      </c>
      <c r="E63" s="43" t="s">
        <v>418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3" t="s">
        <v>464</v>
      </c>
      <c r="Q63" s="45"/>
      <c r="R63" s="40">
        <v>33</v>
      </c>
      <c r="S63" s="10">
        <v>16</v>
      </c>
      <c r="T63" s="10">
        <v>17</v>
      </c>
      <c r="U63" s="10">
        <v>7</v>
      </c>
      <c r="V63" s="10">
        <v>26</v>
      </c>
    </row>
    <row r="64" spans="1:22">
      <c r="A64" s="42" t="s">
        <v>233</v>
      </c>
      <c r="B64" s="43" t="s">
        <v>31</v>
      </c>
      <c r="C64" s="43" t="s">
        <v>405</v>
      </c>
      <c r="D64" s="43" t="s">
        <v>412</v>
      </c>
      <c r="E64" s="43" t="s">
        <v>417</v>
      </c>
      <c r="F64" s="44">
        <v>51.490547180175781</v>
      </c>
      <c r="G64" s="44">
        <v>50.610607147216797</v>
      </c>
      <c r="H64" s="44">
        <v>52.39385986328125</v>
      </c>
      <c r="I64" s="44">
        <v>48.333900451660156</v>
      </c>
      <c r="J64" s="44">
        <v>82.805854797363281</v>
      </c>
      <c r="K64" s="44">
        <v>39.952983856201172</v>
      </c>
      <c r="L64" s="44">
        <v>45.196479797363281</v>
      </c>
      <c r="M64" s="44">
        <v>44.242221832275391</v>
      </c>
      <c r="N64" s="44">
        <v>58.932247161865234</v>
      </c>
      <c r="O64" s="44">
        <v>81.373809814453125</v>
      </c>
      <c r="P64" s="43" t="s">
        <v>446</v>
      </c>
      <c r="Q64" s="45">
        <v>2016</v>
      </c>
      <c r="R64" s="40">
        <v>2746</v>
      </c>
      <c r="S64" s="10">
        <v>1357</v>
      </c>
      <c r="T64" s="10">
        <v>1389</v>
      </c>
      <c r="U64" s="10">
        <v>535</v>
      </c>
      <c r="V64" s="10">
        <v>2211</v>
      </c>
    </row>
    <row r="65" spans="1:22">
      <c r="A65" s="42" t="s">
        <v>338</v>
      </c>
      <c r="B65" s="43" t="s">
        <v>136</v>
      </c>
      <c r="C65" s="43" t="s">
        <v>409</v>
      </c>
      <c r="D65" s="43" t="s">
        <v>409</v>
      </c>
      <c r="E65" s="43" t="s">
        <v>418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3" t="s">
        <v>464</v>
      </c>
      <c r="Q65" s="45"/>
      <c r="R65" s="40">
        <v>18</v>
      </c>
      <c r="S65" s="10">
        <v>9</v>
      </c>
      <c r="T65" s="10">
        <v>9</v>
      </c>
      <c r="U65" s="10">
        <v>10</v>
      </c>
      <c r="V65" s="10">
        <v>8</v>
      </c>
    </row>
    <row r="66" spans="1:22">
      <c r="A66" s="42" t="s">
        <v>337</v>
      </c>
      <c r="B66" s="43" t="s">
        <v>135</v>
      </c>
      <c r="C66" s="43" t="s">
        <v>407</v>
      </c>
      <c r="D66" s="43" t="s">
        <v>415</v>
      </c>
      <c r="E66" s="43" t="s">
        <v>419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3" t="s">
        <v>464</v>
      </c>
      <c r="Q66" s="45"/>
      <c r="R66" s="40">
        <v>62</v>
      </c>
      <c r="S66" s="10">
        <v>30</v>
      </c>
      <c r="T66" s="10">
        <v>32</v>
      </c>
      <c r="U66" s="10">
        <v>52</v>
      </c>
      <c r="V66" s="10">
        <v>10</v>
      </c>
    </row>
    <row r="67" spans="1:22">
      <c r="A67" s="42" t="s">
        <v>339</v>
      </c>
      <c r="B67" s="43" t="s">
        <v>137</v>
      </c>
      <c r="C67" s="43" t="s">
        <v>407</v>
      </c>
      <c r="D67" s="43" t="s">
        <v>415</v>
      </c>
      <c r="E67" s="43" t="s">
        <v>419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3" t="s">
        <v>464</v>
      </c>
      <c r="Q67" s="45"/>
      <c r="R67" s="40">
        <v>792</v>
      </c>
      <c r="S67" s="10">
        <v>388</v>
      </c>
      <c r="T67" s="10">
        <v>405</v>
      </c>
      <c r="U67" s="10">
        <v>630</v>
      </c>
      <c r="V67" s="10">
        <v>162</v>
      </c>
    </row>
    <row r="68" spans="1:22">
      <c r="A68" s="42" t="s">
        <v>234</v>
      </c>
      <c r="B68" s="43" t="s">
        <v>32</v>
      </c>
      <c r="C68" s="43" t="s">
        <v>405</v>
      </c>
      <c r="D68" s="43" t="s">
        <v>414</v>
      </c>
      <c r="E68" s="43" t="s">
        <v>418</v>
      </c>
      <c r="F68" s="44">
        <v>81.090652465820313</v>
      </c>
      <c r="G68" s="44">
        <v>77.916519165039063</v>
      </c>
      <c r="H68" s="44">
        <v>84.646270751953125</v>
      </c>
      <c r="I68" s="44">
        <v>62.923759460449219</v>
      </c>
      <c r="J68" s="44">
        <v>84.972602844238281</v>
      </c>
      <c r="K68" s="44">
        <v>58.376483917236328</v>
      </c>
      <c r="L68" s="44">
        <v>77.900314331054688</v>
      </c>
      <c r="M68" s="44">
        <v>85.146919250488281</v>
      </c>
      <c r="N68" s="44">
        <v>94.569038391113281</v>
      </c>
      <c r="O68" s="44">
        <v>94.674461364746094</v>
      </c>
      <c r="P68" s="43" t="s">
        <v>439</v>
      </c>
      <c r="Q68" s="45">
        <v>2012</v>
      </c>
      <c r="R68" s="40">
        <v>45</v>
      </c>
      <c r="S68" s="10">
        <v>22</v>
      </c>
      <c r="T68" s="10">
        <v>22</v>
      </c>
      <c r="U68" s="10">
        <v>39</v>
      </c>
      <c r="V68" s="10">
        <v>6</v>
      </c>
    </row>
    <row r="69" spans="1:22">
      <c r="A69" s="42" t="s">
        <v>238</v>
      </c>
      <c r="B69" s="43" t="s">
        <v>36</v>
      </c>
      <c r="C69" s="43" t="s">
        <v>405</v>
      </c>
      <c r="D69" s="43" t="s">
        <v>414</v>
      </c>
      <c r="E69" s="43" t="s">
        <v>417</v>
      </c>
      <c r="F69" s="44">
        <v>74.599998474121094</v>
      </c>
      <c r="G69" s="44">
        <v>74.599998474121094</v>
      </c>
      <c r="H69" s="44">
        <v>74.5</v>
      </c>
      <c r="I69" s="44">
        <v>67.099998474121094</v>
      </c>
      <c r="J69" s="44">
        <v>78.800003051757813</v>
      </c>
      <c r="K69" s="44">
        <v>61.069999694824219</v>
      </c>
      <c r="L69" s="44">
        <v>68.599998474121094</v>
      </c>
      <c r="M69" s="44">
        <v>77.5</v>
      </c>
      <c r="N69" s="44">
        <v>78.599998474121094</v>
      </c>
      <c r="O69" s="44">
        <v>90.900001525878906</v>
      </c>
      <c r="P69" s="43" t="s">
        <v>440</v>
      </c>
      <c r="Q69" s="45">
        <v>2018</v>
      </c>
      <c r="R69" s="40">
        <v>62</v>
      </c>
      <c r="S69" s="10">
        <v>31</v>
      </c>
      <c r="T69" s="10">
        <v>32</v>
      </c>
      <c r="U69" s="10">
        <v>37</v>
      </c>
      <c r="V69" s="10">
        <v>25</v>
      </c>
    </row>
    <row r="70" spans="1:22">
      <c r="A70" s="42" t="s">
        <v>235</v>
      </c>
      <c r="B70" s="43" t="s">
        <v>33</v>
      </c>
      <c r="C70" s="43" t="s">
        <v>407</v>
      </c>
      <c r="D70" s="43" t="s">
        <v>413</v>
      </c>
      <c r="E70" s="43" t="s">
        <v>418</v>
      </c>
      <c r="F70" s="44">
        <v>89.599998474121094</v>
      </c>
      <c r="G70" s="44">
        <v>92.217216491699219</v>
      </c>
      <c r="H70" s="44">
        <v>87.454513549804688</v>
      </c>
      <c r="I70" s="44">
        <v>81.221420288085938</v>
      </c>
      <c r="J70" s="44">
        <v>95.358131408691406</v>
      </c>
      <c r="K70" s="44">
        <v>74.419151306152344</v>
      </c>
      <c r="L70" s="44">
        <v>86.416336059570313</v>
      </c>
      <c r="M70" s="44">
        <v>95.297416687011719</v>
      </c>
      <c r="N70" s="44">
        <v>96.284675598144531</v>
      </c>
      <c r="O70" s="44">
        <v>93.536109924316406</v>
      </c>
      <c r="P70" s="43" t="s">
        <v>440</v>
      </c>
      <c r="Q70" s="45">
        <v>2018</v>
      </c>
      <c r="R70" s="40">
        <v>50</v>
      </c>
      <c r="S70" s="10">
        <v>24</v>
      </c>
      <c r="T70" s="10">
        <v>27</v>
      </c>
      <c r="U70" s="10">
        <v>27</v>
      </c>
      <c r="V70" s="10">
        <v>23</v>
      </c>
    </row>
    <row r="71" spans="1:22">
      <c r="A71" s="42" t="s">
        <v>331</v>
      </c>
      <c r="B71" s="43" t="s">
        <v>129</v>
      </c>
      <c r="C71" s="43" t="s">
        <v>407</v>
      </c>
      <c r="D71" s="43" t="s">
        <v>415</v>
      </c>
      <c r="E71" s="43" t="s">
        <v>419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3" t="s">
        <v>464</v>
      </c>
      <c r="Q71" s="45"/>
      <c r="R71" s="40">
        <v>670</v>
      </c>
      <c r="S71" s="10">
        <v>326</v>
      </c>
      <c r="T71" s="10">
        <v>344</v>
      </c>
      <c r="U71" s="10">
        <v>505</v>
      </c>
      <c r="V71" s="10">
        <v>166</v>
      </c>
    </row>
    <row r="72" spans="1:22">
      <c r="A72" s="42" t="s">
        <v>236</v>
      </c>
      <c r="B72" s="43" t="s">
        <v>34</v>
      </c>
      <c r="C72" s="43" t="s">
        <v>405</v>
      </c>
      <c r="D72" s="43" t="s">
        <v>414</v>
      </c>
      <c r="E72" s="43" t="s">
        <v>418</v>
      </c>
      <c r="F72" s="44">
        <v>88.089569091796875</v>
      </c>
      <c r="G72" s="44">
        <v>90.127311706542969</v>
      </c>
      <c r="H72" s="44">
        <v>86.046485900878906</v>
      </c>
      <c r="I72" s="44">
        <v>83.350738525390625</v>
      </c>
      <c r="J72" s="44">
        <v>94.036468505859375</v>
      </c>
      <c r="K72" s="44">
        <v>71.965530395507813</v>
      </c>
      <c r="L72" s="44">
        <v>85.001235961914063</v>
      </c>
      <c r="M72" s="44">
        <v>95.515205383300781</v>
      </c>
      <c r="N72" s="44">
        <v>95.875274658203125</v>
      </c>
      <c r="O72" s="44">
        <v>97.194091796875</v>
      </c>
      <c r="P72" s="43" t="s">
        <v>437</v>
      </c>
      <c r="Q72" s="45">
        <v>2018</v>
      </c>
      <c r="R72" s="40">
        <v>738</v>
      </c>
      <c r="S72" s="10">
        <v>361</v>
      </c>
      <c r="T72" s="10">
        <v>376</v>
      </c>
      <c r="U72" s="10">
        <v>399</v>
      </c>
      <c r="V72" s="10">
        <v>339</v>
      </c>
    </row>
    <row r="73" spans="1:22">
      <c r="A73" s="42" t="s">
        <v>343</v>
      </c>
      <c r="B73" s="43" t="s">
        <v>141</v>
      </c>
      <c r="C73" s="43" t="s">
        <v>407</v>
      </c>
      <c r="D73" s="43" t="s">
        <v>415</v>
      </c>
      <c r="E73" s="43" t="s">
        <v>419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3" t="s">
        <v>464</v>
      </c>
      <c r="Q73" s="45"/>
      <c r="R73" s="40">
        <v>108</v>
      </c>
      <c r="S73" s="10">
        <v>52</v>
      </c>
      <c r="T73" s="10">
        <v>55</v>
      </c>
      <c r="U73" s="10">
        <v>84</v>
      </c>
      <c r="V73" s="10">
        <v>24</v>
      </c>
    </row>
    <row r="74" spans="1:22">
      <c r="A74" s="42" t="s">
        <v>344</v>
      </c>
      <c r="B74" s="43" t="s">
        <v>142</v>
      </c>
      <c r="C74" s="43" t="s">
        <v>406</v>
      </c>
      <c r="D74" s="43" t="s">
        <v>406</v>
      </c>
      <c r="E74" s="43" t="s">
        <v>418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3" t="s">
        <v>464</v>
      </c>
      <c r="Q74" s="45"/>
      <c r="R74" s="40">
        <v>2</v>
      </c>
      <c r="S74" s="10">
        <v>1</v>
      </c>
      <c r="T74" s="10">
        <v>1</v>
      </c>
      <c r="U74" s="10">
        <v>1</v>
      </c>
      <c r="V74" s="10">
        <v>1</v>
      </c>
    </row>
    <row r="75" spans="1:22">
      <c r="A75" s="42" t="s">
        <v>240</v>
      </c>
      <c r="B75" s="43" t="s">
        <v>38</v>
      </c>
      <c r="C75" s="43" t="s">
        <v>406</v>
      </c>
      <c r="D75" s="43" t="s">
        <v>406</v>
      </c>
      <c r="E75" s="43" t="s">
        <v>418</v>
      </c>
      <c r="F75" s="44">
        <v>91.131767272949219</v>
      </c>
      <c r="G75" s="44">
        <v>91.28155517578125</v>
      </c>
      <c r="H75" s="44">
        <v>90.983810424804688</v>
      </c>
      <c r="I75" s="44">
        <v>89.854194641113281</v>
      </c>
      <c r="J75" s="44">
        <v>93.157005310058594</v>
      </c>
      <c r="K75" s="44">
        <v>84.935066223144531</v>
      </c>
      <c r="L75" s="44">
        <v>87.627342224121094</v>
      </c>
      <c r="M75" s="44">
        <v>93.888839721679688</v>
      </c>
      <c r="N75" s="44">
        <v>95.160247802734375</v>
      </c>
      <c r="O75" s="44">
        <v>99.101875305175781</v>
      </c>
      <c r="P75" s="43" t="s">
        <v>448</v>
      </c>
      <c r="Q75" s="45">
        <v>2015</v>
      </c>
      <c r="R75" s="40">
        <v>396</v>
      </c>
      <c r="S75" s="10">
        <v>194</v>
      </c>
      <c r="T75" s="10">
        <v>202</v>
      </c>
      <c r="U75" s="10">
        <v>204</v>
      </c>
      <c r="V75" s="10">
        <v>192</v>
      </c>
    </row>
    <row r="76" spans="1:22">
      <c r="A76" s="42" t="s">
        <v>237</v>
      </c>
      <c r="B76" s="43" t="s">
        <v>35</v>
      </c>
      <c r="C76" s="43" t="s">
        <v>405</v>
      </c>
      <c r="D76" s="43" t="s">
        <v>414</v>
      </c>
      <c r="E76" s="43" t="s">
        <v>417</v>
      </c>
      <c r="F76" s="44">
        <v>51.942974090576172</v>
      </c>
      <c r="G76" s="44">
        <v>50.441093444824219</v>
      </c>
      <c r="H76" s="44">
        <v>53.436122894287109</v>
      </c>
      <c r="I76" s="44">
        <v>42.88677978515625</v>
      </c>
      <c r="J76" s="44">
        <v>74.314476013183594</v>
      </c>
      <c r="K76" s="44">
        <v>35.514987945556641</v>
      </c>
      <c r="L76" s="44">
        <v>42.906040191650391</v>
      </c>
      <c r="M76" s="44">
        <v>46.671974182128906</v>
      </c>
      <c r="N76" s="44">
        <v>67.065223693847656</v>
      </c>
      <c r="O76" s="44">
        <v>80.202957153320313</v>
      </c>
      <c r="P76" s="43" t="s">
        <v>436</v>
      </c>
      <c r="Q76" s="45">
        <v>2018</v>
      </c>
      <c r="R76" s="40">
        <v>363</v>
      </c>
      <c r="S76" s="10">
        <v>181</v>
      </c>
      <c r="T76" s="10">
        <v>182</v>
      </c>
      <c r="U76" s="10">
        <v>135</v>
      </c>
      <c r="V76" s="10">
        <v>228</v>
      </c>
    </row>
    <row r="77" spans="1:22">
      <c r="A77" s="42" t="s">
        <v>239</v>
      </c>
      <c r="B77" s="43" t="s">
        <v>37</v>
      </c>
      <c r="C77" s="43" t="s">
        <v>405</v>
      </c>
      <c r="D77" s="43" t="s">
        <v>414</v>
      </c>
      <c r="E77" s="43" t="s">
        <v>417</v>
      </c>
      <c r="F77" s="44">
        <v>44.987091064453125</v>
      </c>
      <c r="G77" s="44">
        <v>44.447338104248047</v>
      </c>
      <c r="H77" s="44">
        <v>45.494060516357422</v>
      </c>
      <c r="I77" s="44">
        <v>31.466976165771484</v>
      </c>
      <c r="J77" s="44">
        <v>77.162879943847656</v>
      </c>
      <c r="K77" s="44">
        <v>24.427318572998047</v>
      </c>
      <c r="L77" s="44">
        <v>29.337516784667969</v>
      </c>
      <c r="M77" s="44">
        <v>38.18463134765625</v>
      </c>
      <c r="N77" s="44">
        <v>58.216938018798828</v>
      </c>
      <c r="O77" s="44">
        <v>88.476638793945313</v>
      </c>
      <c r="P77" s="43" t="s">
        <v>447</v>
      </c>
      <c r="Q77" s="45">
        <v>2019</v>
      </c>
      <c r="R77" s="40">
        <v>52</v>
      </c>
      <c r="S77" s="10">
        <v>26</v>
      </c>
      <c r="T77" s="10">
        <v>26</v>
      </c>
      <c r="U77" s="10">
        <v>26</v>
      </c>
      <c r="V77" s="10">
        <v>26</v>
      </c>
    </row>
    <row r="78" spans="1:22">
      <c r="A78" s="42" t="s">
        <v>241</v>
      </c>
      <c r="B78" s="43" t="s">
        <v>39</v>
      </c>
      <c r="C78" s="43" t="s">
        <v>406</v>
      </c>
      <c r="D78" s="43" t="s">
        <v>406</v>
      </c>
      <c r="E78" s="43" t="s">
        <v>418</v>
      </c>
      <c r="F78" s="44">
        <v>95.140647888183594</v>
      </c>
      <c r="G78" s="44">
        <v>94.968292236328125</v>
      </c>
      <c r="H78" s="44">
        <v>95.302696228027344</v>
      </c>
      <c r="I78" s="44">
        <v>94.589187622070313</v>
      </c>
      <c r="J78" s="44">
        <v>96.621086120605469</v>
      </c>
      <c r="K78" s="44">
        <v>94.677276611328125</v>
      </c>
      <c r="L78" s="44">
        <v>91.947357177734375</v>
      </c>
      <c r="M78" s="44">
        <v>95.756195068359375</v>
      </c>
      <c r="N78" s="44">
        <v>98.469032287597656</v>
      </c>
      <c r="O78" s="44">
        <v>95.476448059082031</v>
      </c>
      <c r="P78" s="43" t="s">
        <v>441</v>
      </c>
      <c r="Q78" s="45">
        <v>2014</v>
      </c>
      <c r="R78" s="40">
        <v>11</v>
      </c>
      <c r="S78" s="10">
        <v>6</v>
      </c>
      <c r="T78" s="10">
        <v>6</v>
      </c>
      <c r="U78" s="10">
        <v>3</v>
      </c>
      <c r="V78" s="10">
        <v>8</v>
      </c>
    </row>
    <row r="79" spans="1:22">
      <c r="A79" s="42" t="s">
        <v>243</v>
      </c>
      <c r="B79" s="43" t="s">
        <v>41</v>
      </c>
      <c r="C79" s="43" t="s">
        <v>406</v>
      </c>
      <c r="D79" s="43" t="s">
        <v>406</v>
      </c>
      <c r="E79" s="43" t="s">
        <v>417</v>
      </c>
      <c r="F79" s="44">
        <v>85.544784545898438</v>
      </c>
      <c r="G79" s="44">
        <v>87.0611572265625</v>
      </c>
      <c r="H79" s="44">
        <v>84.197357177734375</v>
      </c>
      <c r="I79" s="44">
        <v>82.906486511230469</v>
      </c>
      <c r="J79" s="44">
        <v>90.935127258300781</v>
      </c>
      <c r="K79" s="44">
        <v>67.044868469238281</v>
      </c>
      <c r="L79" s="44">
        <v>85.967201232910156</v>
      </c>
      <c r="M79" s="44">
        <v>91.465751647949219</v>
      </c>
      <c r="N79" s="44">
        <v>93.598983764648438</v>
      </c>
      <c r="O79" s="44">
        <v>95.987960815429688</v>
      </c>
      <c r="P79" s="43" t="s">
        <v>425</v>
      </c>
      <c r="Q79" s="45">
        <v>2017</v>
      </c>
      <c r="R79" s="40">
        <v>246</v>
      </c>
      <c r="S79" s="10">
        <v>121</v>
      </c>
      <c r="T79" s="10">
        <v>125</v>
      </c>
      <c r="U79" s="10">
        <v>144</v>
      </c>
      <c r="V79" s="10">
        <v>102</v>
      </c>
    </row>
    <row r="80" spans="1:22">
      <c r="A80" s="42" t="s">
        <v>398</v>
      </c>
      <c r="B80" s="43" t="s">
        <v>196</v>
      </c>
      <c r="C80" s="43" t="s">
        <v>407</v>
      </c>
      <c r="D80" s="43" t="s">
        <v>415</v>
      </c>
      <c r="E80" s="43" t="s">
        <v>420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3" t="s">
        <v>464</v>
      </c>
      <c r="Q80" s="45"/>
      <c r="R80" s="40" t="s">
        <v>508</v>
      </c>
      <c r="S80" s="10">
        <v>0</v>
      </c>
      <c r="T80" s="10">
        <v>0</v>
      </c>
      <c r="U80" s="10">
        <v>0</v>
      </c>
      <c r="V80" s="10">
        <v>0</v>
      </c>
    </row>
    <row r="81" spans="1:22">
      <c r="A81" s="42" t="s">
        <v>242</v>
      </c>
      <c r="B81" s="43" t="s">
        <v>40</v>
      </c>
      <c r="C81" s="43" t="s">
        <v>406</v>
      </c>
      <c r="D81" s="43" t="s">
        <v>406</v>
      </c>
      <c r="E81" s="43" t="s">
        <v>418</v>
      </c>
      <c r="F81" s="44">
        <v>76.226409912109375</v>
      </c>
      <c r="G81" s="44">
        <v>75.793655395507813</v>
      </c>
      <c r="H81" s="44">
        <v>76.618705749511719</v>
      </c>
      <c r="I81" s="44">
        <v>76.785713195800781</v>
      </c>
      <c r="J81" s="44">
        <v>75.599998474121094</v>
      </c>
      <c r="K81" s="44">
        <v>71.929824829101563</v>
      </c>
      <c r="L81" s="44">
        <v>76.363632202148438</v>
      </c>
      <c r="M81" s="44">
        <v>75.675674438476563</v>
      </c>
      <c r="N81" s="44">
        <v>87.804878234863281</v>
      </c>
      <c r="O81" s="44">
        <v>76.470588684082031</v>
      </c>
      <c r="P81" s="43" t="s">
        <v>449</v>
      </c>
      <c r="Q81" s="45">
        <v>2018</v>
      </c>
      <c r="R81" s="40">
        <v>168</v>
      </c>
      <c r="S81" s="10">
        <v>82</v>
      </c>
      <c r="T81" s="10">
        <v>86</v>
      </c>
      <c r="U81" s="10">
        <v>92</v>
      </c>
      <c r="V81" s="10">
        <v>76</v>
      </c>
    </row>
    <row r="82" spans="1:22">
      <c r="A82" s="42" t="s">
        <v>346</v>
      </c>
      <c r="B82" s="43" t="s">
        <v>144</v>
      </c>
      <c r="C82" s="43" t="s">
        <v>407</v>
      </c>
      <c r="D82" s="43" t="s">
        <v>415</v>
      </c>
      <c r="E82" s="43" t="s">
        <v>419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3" t="s">
        <v>464</v>
      </c>
      <c r="Q82" s="45"/>
      <c r="R82" s="40">
        <v>98</v>
      </c>
      <c r="S82" s="10">
        <v>48</v>
      </c>
      <c r="T82" s="10">
        <v>51</v>
      </c>
      <c r="U82" s="10">
        <v>70</v>
      </c>
      <c r="V82" s="10">
        <v>28</v>
      </c>
    </row>
    <row r="83" spans="1:22">
      <c r="A83" s="42" t="s">
        <v>348</v>
      </c>
      <c r="B83" s="43" t="s">
        <v>146</v>
      </c>
      <c r="C83" s="43" t="s">
        <v>407</v>
      </c>
      <c r="D83" s="43" t="s">
        <v>415</v>
      </c>
      <c r="E83" s="43" t="s">
        <v>419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3" t="s">
        <v>464</v>
      </c>
      <c r="Q83" s="45"/>
      <c r="R83" s="40">
        <v>5</v>
      </c>
      <c r="S83" s="10">
        <v>2</v>
      </c>
      <c r="T83" s="10">
        <v>2</v>
      </c>
      <c r="U83" s="10">
        <v>4</v>
      </c>
      <c r="V83" s="10">
        <v>0</v>
      </c>
    </row>
    <row r="84" spans="1:22">
      <c r="A84" s="42" t="s">
        <v>245</v>
      </c>
      <c r="B84" s="43" t="s">
        <v>43</v>
      </c>
      <c r="C84" s="43" t="s">
        <v>404</v>
      </c>
      <c r="D84" s="43" t="s">
        <v>404</v>
      </c>
      <c r="E84" s="43" t="s">
        <v>418</v>
      </c>
      <c r="F84" s="44">
        <v>88.520248413085938</v>
      </c>
      <c r="G84" s="44">
        <v>88.223152160644531</v>
      </c>
      <c r="H84" s="44">
        <v>88.7943115234375</v>
      </c>
      <c r="I84" s="44">
        <v>86.885963439941406</v>
      </c>
      <c r="J84" s="44">
        <v>92.716117858886719</v>
      </c>
      <c r="K84" s="44">
        <v>78.07958984375</v>
      </c>
      <c r="L84" s="44">
        <v>88.319343566894531</v>
      </c>
      <c r="M84" s="44">
        <v>92.122879028320313</v>
      </c>
      <c r="N84" s="44">
        <v>93.994239807128906</v>
      </c>
      <c r="O84" s="44">
        <v>97.854660034179688</v>
      </c>
      <c r="P84" s="43" t="s">
        <v>422</v>
      </c>
      <c r="Q84" s="45">
        <v>2016</v>
      </c>
      <c r="R84" s="40">
        <v>25248</v>
      </c>
      <c r="S84" s="10">
        <v>11944</v>
      </c>
      <c r="T84" s="10">
        <v>13304</v>
      </c>
      <c r="U84" s="10">
        <v>8268</v>
      </c>
      <c r="V84" s="10">
        <v>16980</v>
      </c>
    </row>
    <row r="85" spans="1:22">
      <c r="A85" s="42" t="s">
        <v>244</v>
      </c>
      <c r="B85" s="43" t="s">
        <v>42</v>
      </c>
      <c r="C85" s="43" t="s">
        <v>409</v>
      </c>
      <c r="D85" s="43" t="s">
        <v>409</v>
      </c>
      <c r="E85" s="43" t="s">
        <v>418</v>
      </c>
      <c r="F85" s="44">
        <v>95.863792419433594</v>
      </c>
      <c r="G85" s="44">
        <v>96.139091491699219</v>
      </c>
      <c r="H85" s="44">
        <v>95.59521484375</v>
      </c>
      <c r="I85" s="44">
        <v>95.257911682128906</v>
      </c>
      <c r="J85" s="44">
        <v>96.426856994628906</v>
      </c>
      <c r="K85" s="44">
        <v>94.215934753417969</v>
      </c>
      <c r="L85" s="44">
        <v>95.314666748046875</v>
      </c>
      <c r="M85" s="44">
        <v>96.540321350097656</v>
      </c>
      <c r="N85" s="44">
        <v>97.172126770019531</v>
      </c>
      <c r="O85" s="44">
        <v>96.771705627441406</v>
      </c>
      <c r="P85" s="43" t="s">
        <v>450</v>
      </c>
      <c r="Q85" s="45">
        <v>2018</v>
      </c>
      <c r="R85" s="40">
        <v>4571</v>
      </c>
      <c r="S85" s="10">
        <v>2223</v>
      </c>
      <c r="T85" s="10">
        <v>2348</v>
      </c>
      <c r="U85" s="10">
        <v>2456</v>
      </c>
      <c r="V85" s="10">
        <v>2114</v>
      </c>
    </row>
    <row r="86" spans="1:22">
      <c r="A86" s="42" t="s">
        <v>246</v>
      </c>
      <c r="B86" s="43" t="s">
        <v>44</v>
      </c>
      <c r="C86" s="43" t="s">
        <v>408</v>
      </c>
      <c r="D86" s="43" t="s">
        <v>408</v>
      </c>
      <c r="E86" s="43" t="s">
        <v>418</v>
      </c>
      <c r="F86" s="44">
        <v>96.680000305175781</v>
      </c>
      <c r="G86" s="44">
        <v>96.94000244140625</v>
      </c>
      <c r="H86" s="44">
        <v>96.44000244140625</v>
      </c>
      <c r="I86" s="44">
        <v>95.419998168945313</v>
      </c>
      <c r="J86" s="44">
        <v>97.339996337890625</v>
      </c>
      <c r="K86" s="44"/>
      <c r="L86" s="44"/>
      <c r="M86" s="44"/>
      <c r="N86" s="44"/>
      <c r="O86" s="44"/>
      <c r="P86" s="43" t="s">
        <v>451</v>
      </c>
      <c r="Q86" s="45">
        <v>2011</v>
      </c>
      <c r="R86" s="40">
        <v>1354</v>
      </c>
      <c r="S86" s="10">
        <v>670</v>
      </c>
      <c r="T86" s="10">
        <v>684</v>
      </c>
      <c r="U86" s="10">
        <v>994</v>
      </c>
      <c r="V86" s="10">
        <v>361</v>
      </c>
    </row>
    <row r="87" spans="1:22">
      <c r="A87" s="42" t="s">
        <v>247</v>
      </c>
      <c r="B87" s="43" t="s">
        <v>45</v>
      </c>
      <c r="C87" s="43" t="s">
        <v>408</v>
      </c>
      <c r="D87" s="43" t="s">
        <v>408</v>
      </c>
      <c r="E87" s="43" t="s">
        <v>418</v>
      </c>
      <c r="F87" s="44">
        <v>31.98443603515625</v>
      </c>
      <c r="G87" s="44">
        <v>31.838380813598633</v>
      </c>
      <c r="H87" s="44">
        <v>32.126277923583984</v>
      </c>
      <c r="I87" s="44">
        <v>21.398811340332031</v>
      </c>
      <c r="J87" s="44">
        <v>36.757560729980469</v>
      </c>
      <c r="K87" s="44">
        <v>19.324073791503906</v>
      </c>
      <c r="L87" s="44">
        <v>28.227199554443359</v>
      </c>
      <c r="M87" s="44">
        <v>32.513286590576172</v>
      </c>
      <c r="N87" s="44">
        <v>38.498394012451172</v>
      </c>
      <c r="O87" s="44">
        <v>49.105670928955078</v>
      </c>
      <c r="P87" s="43" t="s">
        <v>440</v>
      </c>
      <c r="Q87" s="45">
        <v>2018</v>
      </c>
      <c r="R87" s="40">
        <v>1060</v>
      </c>
      <c r="S87" s="10">
        <v>515</v>
      </c>
      <c r="T87" s="10">
        <v>545</v>
      </c>
      <c r="U87" s="10">
        <v>736</v>
      </c>
      <c r="V87" s="10">
        <v>324</v>
      </c>
    </row>
    <row r="88" spans="1:22">
      <c r="A88" s="42" t="s">
        <v>347</v>
      </c>
      <c r="B88" s="43" t="s">
        <v>145</v>
      </c>
      <c r="C88" s="43" t="s">
        <v>407</v>
      </c>
      <c r="D88" s="43" t="s">
        <v>415</v>
      </c>
      <c r="E88" s="43" t="s">
        <v>419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3" t="s">
        <v>464</v>
      </c>
      <c r="Q88" s="45"/>
      <c r="R88" s="40">
        <v>73</v>
      </c>
      <c r="S88" s="10">
        <v>35</v>
      </c>
      <c r="T88" s="10">
        <v>38</v>
      </c>
      <c r="U88" s="10">
        <v>46</v>
      </c>
      <c r="V88" s="10">
        <v>27</v>
      </c>
    </row>
    <row r="89" spans="1:22">
      <c r="A89" s="42" t="s">
        <v>349</v>
      </c>
      <c r="B89" s="43" t="s">
        <v>147</v>
      </c>
      <c r="C89" s="43" t="s">
        <v>408</v>
      </c>
      <c r="D89" s="43" t="s">
        <v>408</v>
      </c>
      <c r="E89" s="43" t="s">
        <v>419</v>
      </c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3" t="s">
        <v>464</v>
      </c>
      <c r="Q89" s="45"/>
      <c r="R89" s="40">
        <v>155</v>
      </c>
      <c r="S89" s="10">
        <v>75</v>
      </c>
      <c r="T89" s="10">
        <v>79</v>
      </c>
      <c r="U89" s="10">
        <v>142</v>
      </c>
      <c r="V89" s="10">
        <v>12</v>
      </c>
    </row>
    <row r="90" spans="1:22">
      <c r="A90" s="42" t="s">
        <v>350</v>
      </c>
      <c r="B90" s="43" t="s">
        <v>148</v>
      </c>
      <c r="C90" s="43" t="s">
        <v>407</v>
      </c>
      <c r="D90" s="43" t="s">
        <v>415</v>
      </c>
      <c r="E90" s="43" t="s">
        <v>419</v>
      </c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3" t="s">
        <v>464</v>
      </c>
      <c r="Q90" s="45"/>
      <c r="R90" s="40">
        <v>555</v>
      </c>
      <c r="S90" s="10">
        <v>269</v>
      </c>
      <c r="T90" s="10">
        <v>286</v>
      </c>
      <c r="U90" s="10">
        <v>383</v>
      </c>
      <c r="V90" s="10">
        <v>172</v>
      </c>
    </row>
    <row r="91" spans="1:22">
      <c r="A91" s="42" t="s">
        <v>248</v>
      </c>
      <c r="B91" s="43" t="s">
        <v>46</v>
      </c>
      <c r="C91" s="43" t="s">
        <v>406</v>
      </c>
      <c r="D91" s="43" t="s">
        <v>406</v>
      </c>
      <c r="E91" s="43" t="s">
        <v>418</v>
      </c>
      <c r="F91" s="44">
        <v>98</v>
      </c>
      <c r="G91" s="44">
        <v>98.699996948242188</v>
      </c>
      <c r="H91" s="44">
        <v>97.199996948242188</v>
      </c>
      <c r="I91" s="44">
        <v>97.900001525878906</v>
      </c>
      <c r="J91" s="44">
        <v>98</v>
      </c>
      <c r="K91" s="44">
        <v>97.5</v>
      </c>
      <c r="L91" s="44">
        <v>98.300003051757813</v>
      </c>
      <c r="M91" s="44">
        <v>97.099998474121094</v>
      </c>
      <c r="N91" s="44">
        <v>98.5</v>
      </c>
      <c r="O91" s="44">
        <v>98.800003051757813</v>
      </c>
      <c r="P91" s="43" t="s">
        <v>430</v>
      </c>
      <c r="Q91" s="45">
        <v>2011</v>
      </c>
      <c r="R91" s="40">
        <v>42</v>
      </c>
      <c r="S91" s="10">
        <v>21</v>
      </c>
      <c r="T91" s="10">
        <v>22</v>
      </c>
      <c r="U91" s="10">
        <v>23</v>
      </c>
      <c r="V91" s="10">
        <v>19</v>
      </c>
    </row>
    <row r="92" spans="1:22">
      <c r="A92" s="42" t="s">
        <v>351</v>
      </c>
      <c r="B92" s="43" t="s">
        <v>149</v>
      </c>
      <c r="C92" s="43" t="s">
        <v>409</v>
      </c>
      <c r="D92" s="43" t="s">
        <v>409</v>
      </c>
      <c r="E92" s="43" t="s">
        <v>419</v>
      </c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3" t="s">
        <v>464</v>
      </c>
      <c r="Q92" s="45"/>
      <c r="R92" s="40">
        <v>1068</v>
      </c>
      <c r="S92" s="10">
        <v>520</v>
      </c>
      <c r="T92" s="10">
        <v>548</v>
      </c>
      <c r="U92" s="10">
        <v>999</v>
      </c>
      <c r="V92" s="10">
        <v>69</v>
      </c>
    </row>
    <row r="93" spans="1:22">
      <c r="A93" s="42" t="s">
        <v>249</v>
      </c>
      <c r="B93" s="43" t="s">
        <v>47</v>
      </c>
      <c r="C93" s="43" t="s">
        <v>408</v>
      </c>
      <c r="D93" s="43" t="s">
        <v>408</v>
      </c>
      <c r="E93" s="43" t="s">
        <v>418</v>
      </c>
      <c r="F93" s="44">
        <v>45.076908111572266</v>
      </c>
      <c r="G93" s="44">
        <v>45.948623657226563</v>
      </c>
      <c r="H93" s="44">
        <v>44.310825347900391</v>
      </c>
      <c r="I93" s="44">
        <v>43.336238861083984</v>
      </c>
      <c r="J93" s="44">
        <v>45.297782897949219</v>
      </c>
      <c r="K93" s="44">
        <v>34.066322326660156</v>
      </c>
      <c r="L93" s="44">
        <v>43.759933471679688</v>
      </c>
      <c r="M93" s="44">
        <v>56.880584716796875</v>
      </c>
      <c r="N93" s="44">
        <v>58.361133575439453</v>
      </c>
      <c r="O93" s="44">
        <v>35.651405334472656</v>
      </c>
      <c r="P93" s="43" t="s">
        <v>426</v>
      </c>
      <c r="Q93" s="45">
        <v>2018</v>
      </c>
      <c r="R93" s="40">
        <v>186</v>
      </c>
      <c r="S93" s="10">
        <v>91</v>
      </c>
      <c r="T93" s="10">
        <v>95</v>
      </c>
      <c r="U93" s="10">
        <v>155</v>
      </c>
      <c r="V93" s="10">
        <v>30</v>
      </c>
    </row>
    <row r="94" spans="1:22">
      <c r="A94" s="42" t="s">
        <v>250</v>
      </c>
      <c r="B94" s="43" t="s">
        <v>48</v>
      </c>
      <c r="C94" s="43" t="s">
        <v>407</v>
      </c>
      <c r="D94" s="43" t="s">
        <v>413</v>
      </c>
      <c r="E94" s="43" t="s">
        <v>418</v>
      </c>
      <c r="F94" s="44">
        <v>96.350189208984375</v>
      </c>
      <c r="G94" s="44">
        <v>96.713294982910156</v>
      </c>
      <c r="H94" s="44">
        <v>96.040298461914063</v>
      </c>
      <c r="I94" s="44">
        <v>98.041801452636719</v>
      </c>
      <c r="J94" s="44">
        <v>94.309783935546875</v>
      </c>
      <c r="K94" s="44">
        <v>96.79559326171875</v>
      </c>
      <c r="L94" s="44">
        <v>98.077842712402344</v>
      </c>
      <c r="M94" s="44">
        <v>97.57611083984375</v>
      </c>
      <c r="N94" s="44">
        <v>94.878227233886719</v>
      </c>
      <c r="O94" s="44">
        <v>93.662071228027344</v>
      </c>
      <c r="P94" s="43" t="s">
        <v>452</v>
      </c>
      <c r="Q94" s="45">
        <v>2015</v>
      </c>
      <c r="R94" s="40">
        <v>345</v>
      </c>
      <c r="S94" s="10">
        <v>168</v>
      </c>
      <c r="T94" s="10">
        <v>178</v>
      </c>
      <c r="U94" s="10">
        <v>184</v>
      </c>
      <c r="V94" s="10">
        <v>162</v>
      </c>
    </row>
    <row r="95" spans="1:22">
      <c r="A95" s="42" t="s">
        <v>251</v>
      </c>
      <c r="B95" s="43" t="s">
        <v>49</v>
      </c>
      <c r="C95" s="43" t="s">
        <v>405</v>
      </c>
      <c r="D95" s="43" t="s">
        <v>412</v>
      </c>
      <c r="E95" s="43" t="s">
        <v>418</v>
      </c>
      <c r="F95" s="44">
        <v>90.322090148925781</v>
      </c>
      <c r="G95" s="44">
        <v>90.645484924316406</v>
      </c>
      <c r="H95" s="44">
        <v>90.010848999023438</v>
      </c>
      <c r="I95" s="44">
        <v>88.476005554199219</v>
      </c>
      <c r="J95" s="44">
        <v>95.258979797363281</v>
      </c>
      <c r="K95" s="44">
        <v>72.717849731445313</v>
      </c>
      <c r="L95" s="44">
        <v>95.824577331542969</v>
      </c>
      <c r="M95" s="44">
        <v>94.805335998535156</v>
      </c>
      <c r="N95" s="44">
        <v>97.551048278808594</v>
      </c>
      <c r="O95" s="44">
        <v>98.599662780761719</v>
      </c>
      <c r="P95" s="43" t="s">
        <v>444</v>
      </c>
      <c r="Q95" s="45">
        <v>2014</v>
      </c>
      <c r="R95" s="40">
        <v>1358</v>
      </c>
      <c r="S95" s="10">
        <v>675</v>
      </c>
      <c r="T95" s="10">
        <v>684</v>
      </c>
      <c r="U95" s="10">
        <v>348</v>
      </c>
      <c r="V95" s="10">
        <v>1010</v>
      </c>
    </row>
    <row r="96" spans="1:22">
      <c r="A96" s="42" t="s">
        <v>254</v>
      </c>
      <c r="B96" s="43" t="s">
        <v>52</v>
      </c>
      <c r="C96" s="43" t="s">
        <v>409</v>
      </c>
      <c r="D96" s="43" t="s">
        <v>409</v>
      </c>
      <c r="E96" s="43" t="s">
        <v>417</v>
      </c>
      <c r="F96" s="44">
        <v>96.199844360351563</v>
      </c>
      <c r="G96" s="44">
        <v>97.342475891113281</v>
      </c>
      <c r="H96" s="44">
        <v>95.220123291015625</v>
      </c>
      <c r="I96" s="44">
        <v>95.26446533203125</v>
      </c>
      <c r="J96" s="44">
        <v>97.333335876464844</v>
      </c>
      <c r="K96" s="44">
        <v>94.62945556640625</v>
      </c>
      <c r="L96" s="44">
        <v>95.647789001464844</v>
      </c>
      <c r="M96" s="44">
        <v>94.897392272949219</v>
      </c>
      <c r="N96" s="44">
        <v>96.583106994628906</v>
      </c>
      <c r="O96" s="44">
        <v>100</v>
      </c>
      <c r="P96" s="43" t="s">
        <v>447</v>
      </c>
      <c r="Q96" s="45">
        <v>2019</v>
      </c>
      <c r="R96" s="40">
        <v>3</v>
      </c>
      <c r="S96" s="10">
        <v>1</v>
      </c>
      <c r="T96" s="10">
        <v>2</v>
      </c>
      <c r="U96" s="10">
        <v>1</v>
      </c>
      <c r="V96" s="10">
        <v>2</v>
      </c>
    </row>
    <row r="97" spans="1:22">
      <c r="A97" s="42" t="s">
        <v>354</v>
      </c>
      <c r="B97" s="43" t="s">
        <v>152</v>
      </c>
      <c r="C97" s="43" t="s">
        <v>408</v>
      </c>
      <c r="D97" s="43" t="s">
        <v>408</v>
      </c>
      <c r="E97" s="43" t="s">
        <v>418</v>
      </c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3" t="s">
        <v>464</v>
      </c>
      <c r="Q97" s="45"/>
      <c r="R97" s="40">
        <v>66</v>
      </c>
      <c r="S97" s="10">
        <v>33</v>
      </c>
      <c r="T97" s="10">
        <v>33</v>
      </c>
      <c r="U97" s="10">
        <v>65</v>
      </c>
      <c r="V97" s="10">
        <v>1</v>
      </c>
    </row>
    <row r="98" spans="1:22">
      <c r="A98" s="42" t="s">
        <v>252</v>
      </c>
      <c r="B98" s="43" t="s">
        <v>50</v>
      </c>
      <c r="C98" s="43" t="s">
        <v>407</v>
      </c>
      <c r="D98" s="43" t="s">
        <v>413</v>
      </c>
      <c r="E98" s="43" t="s">
        <v>418</v>
      </c>
      <c r="F98" s="44">
        <v>91.300003051757813</v>
      </c>
      <c r="G98" s="44">
        <v>90.199996948242188</v>
      </c>
      <c r="H98" s="44">
        <v>92.199996948242188</v>
      </c>
      <c r="I98" s="44">
        <v>93.699996948242188</v>
      </c>
      <c r="J98" s="44">
        <v>86</v>
      </c>
      <c r="K98" s="44">
        <v>88.5</v>
      </c>
      <c r="L98" s="44">
        <v>98.400001525878906</v>
      </c>
      <c r="M98" s="44">
        <v>87.5</v>
      </c>
      <c r="N98" s="44">
        <v>93.300003051757813</v>
      </c>
      <c r="O98" s="44">
        <v>85.900001525878906</v>
      </c>
      <c r="P98" s="43" t="s">
        <v>440</v>
      </c>
      <c r="Q98" s="45">
        <v>2018</v>
      </c>
      <c r="R98" s="40">
        <v>127</v>
      </c>
      <c r="S98" s="10">
        <v>62</v>
      </c>
      <c r="T98" s="10">
        <v>65</v>
      </c>
      <c r="U98" s="10">
        <v>45</v>
      </c>
      <c r="V98" s="10">
        <v>82</v>
      </c>
    </row>
    <row r="99" spans="1:22">
      <c r="A99" s="42" t="s">
        <v>255</v>
      </c>
      <c r="B99" s="43" t="s">
        <v>53</v>
      </c>
      <c r="C99" s="43" t="s">
        <v>409</v>
      </c>
      <c r="D99" s="43" t="s">
        <v>409</v>
      </c>
      <c r="E99" s="43" t="s">
        <v>417</v>
      </c>
      <c r="F99" s="44">
        <v>73.861083984375</v>
      </c>
      <c r="G99" s="44">
        <v>76.293609619140625</v>
      </c>
      <c r="H99" s="44">
        <v>71.827560424804688</v>
      </c>
      <c r="I99" s="44">
        <v>69.099998474121094</v>
      </c>
      <c r="J99" s="44">
        <v>87.390350341796875</v>
      </c>
      <c r="K99" s="44">
        <v>52.958652496337891</v>
      </c>
      <c r="L99" s="44">
        <v>70.175041198730469</v>
      </c>
      <c r="M99" s="44">
        <v>78.62493896484375</v>
      </c>
      <c r="N99" s="44">
        <v>89.731719970703125</v>
      </c>
      <c r="O99" s="44">
        <v>94.424552917480469</v>
      </c>
      <c r="P99" s="43" t="s">
        <v>453</v>
      </c>
      <c r="Q99" s="45">
        <v>2017</v>
      </c>
      <c r="R99" s="40">
        <v>165</v>
      </c>
      <c r="S99" s="10">
        <v>81</v>
      </c>
      <c r="T99" s="10">
        <v>84</v>
      </c>
      <c r="U99" s="10">
        <v>64</v>
      </c>
      <c r="V99" s="10">
        <v>101</v>
      </c>
    </row>
    <row r="100" spans="1:22">
      <c r="A100" s="42" t="s">
        <v>360</v>
      </c>
      <c r="B100" s="43" t="s">
        <v>158</v>
      </c>
      <c r="C100" s="43" t="s">
        <v>407</v>
      </c>
      <c r="D100" s="43" t="s">
        <v>415</v>
      </c>
      <c r="E100" s="43" t="s">
        <v>419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3" t="s">
        <v>464</v>
      </c>
      <c r="Q100" s="45"/>
      <c r="R100" s="40">
        <v>22</v>
      </c>
      <c r="S100" s="10">
        <v>11</v>
      </c>
      <c r="T100" s="10">
        <v>11</v>
      </c>
      <c r="U100" s="10">
        <v>15</v>
      </c>
      <c r="V100" s="10">
        <v>7</v>
      </c>
    </row>
    <row r="101" spans="1:22">
      <c r="A101" s="42" t="s">
        <v>355</v>
      </c>
      <c r="B101" s="43" t="s">
        <v>153</v>
      </c>
      <c r="C101" s="43" t="s">
        <v>408</v>
      </c>
      <c r="D101" s="43" t="s">
        <v>408</v>
      </c>
      <c r="E101" s="43" t="s">
        <v>418</v>
      </c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3" t="s">
        <v>464</v>
      </c>
      <c r="Q101" s="45"/>
      <c r="R101" s="40">
        <v>85</v>
      </c>
      <c r="S101" s="10">
        <v>43</v>
      </c>
      <c r="T101" s="10">
        <v>43</v>
      </c>
      <c r="U101" s="10">
        <v>75</v>
      </c>
      <c r="V101" s="10">
        <v>10</v>
      </c>
    </row>
    <row r="102" spans="1:22">
      <c r="A102" s="42" t="s">
        <v>259</v>
      </c>
      <c r="B102" s="43" t="s">
        <v>57</v>
      </c>
      <c r="C102" s="43" t="s">
        <v>405</v>
      </c>
      <c r="D102" s="43" t="s">
        <v>412</v>
      </c>
      <c r="E102" s="43" t="s">
        <v>417</v>
      </c>
      <c r="F102" s="44">
        <v>84.900001525878906</v>
      </c>
      <c r="G102" s="44">
        <v>87.5</v>
      </c>
      <c r="H102" s="44">
        <v>81.800003051757813</v>
      </c>
      <c r="I102" s="44">
        <v>83</v>
      </c>
      <c r="J102" s="44">
        <v>88.800003051757813</v>
      </c>
      <c r="K102" s="44">
        <v>73.099998474121094</v>
      </c>
      <c r="L102" s="44">
        <v>82.199996948242188</v>
      </c>
      <c r="M102" s="44">
        <v>87.800003051757813</v>
      </c>
      <c r="N102" s="44">
        <v>88.900001525878906</v>
      </c>
      <c r="O102" s="44">
        <v>97.5</v>
      </c>
      <c r="P102" s="43" t="s">
        <v>440</v>
      </c>
      <c r="Q102" s="45">
        <v>2018</v>
      </c>
      <c r="R102" s="40">
        <v>51</v>
      </c>
      <c r="S102" s="10">
        <v>25</v>
      </c>
      <c r="T102" s="10">
        <v>26</v>
      </c>
      <c r="U102" s="10">
        <v>14</v>
      </c>
      <c r="V102" s="10">
        <v>37</v>
      </c>
    </row>
    <row r="103" spans="1:22">
      <c r="A103" s="42" t="s">
        <v>256</v>
      </c>
      <c r="B103" s="43" t="s">
        <v>54</v>
      </c>
      <c r="C103" s="43" t="s">
        <v>405</v>
      </c>
      <c r="D103" s="43" t="s">
        <v>414</v>
      </c>
      <c r="E103" s="43" t="s">
        <v>417</v>
      </c>
      <c r="F103" s="44">
        <v>66.9652099609375</v>
      </c>
      <c r="G103" s="44">
        <v>68.358650207519531</v>
      </c>
      <c r="H103" s="44">
        <v>65.756706237792969</v>
      </c>
      <c r="I103" s="44">
        <v>60.841945648193359</v>
      </c>
      <c r="J103" s="44">
        <v>72.840728759765625</v>
      </c>
      <c r="K103" s="44">
        <v>49.340595245361328</v>
      </c>
      <c r="L103" s="44">
        <v>62.672409057617188</v>
      </c>
      <c r="M103" s="44">
        <v>65.397750854492188</v>
      </c>
      <c r="N103" s="44">
        <v>78.9136962890625</v>
      </c>
      <c r="O103" s="44">
        <v>87.349090576171875</v>
      </c>
      <c r="P103" s="43" t="s">
        <v>454</v>
      </c>
      <c r="Q103" s="45">
        <v>2013</v>
      </c>
      <c r="R103" s="40">
        <v>133</v>
      </c>
      <c r="S103" s="10">
        <v>65</v>
      </c>
      <c r="T103" s="10">
        <v>68</v>
      </c>
      <c r="U103" s="10">
        <v>66</v>
      </c>
      <c r="V103" s="10">
        <v>67</v>
      </c>
    </row>
    <row r="104" spans="1:22">
      <c r="A104" s="42" t="s">
        <v>356</v>
      </c>
      <c r="B104" s="43" t="s">
        <v>154</v>
      </c>
      <c r="C104" s="43" t="s">
        <v>408</v>
      </c>
      <c r="D104" s="43" t="s">
        <v>408</v>
      </c>
      <c r="E104" s="43" t="s">
        <v>418</v>
      </c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3" t="s">
        <v>464</v>
      </c>
      <c r="Q104" s="45"/>
      <c r="R104" s="40">
        <v>134</v>
      </c>
      <c r="S104" s="10">
        <v>65</v>
      </c>
      <c r="T104" s="10">
        <v>68</v>
      </c>
      <c r="U104" s="10">
        <v>105</v>
      </c>
      <c r="V104" s="10">
        <v>29</v>
      </c>
    </row>
    <row r="105" spans="1:22">
      <c r="A105" s="42" t="s">
        <v>357</v>
      </c>
      <c r="B105" s="43" t="s">
        <v>155</v>
      </c>
      <c r="C105" s="43" t="s">
        <v>407</v>
      </c>
      <c r="D105" s="43" t="s">
        <v>415</v>
      </c>
      <c r="E105" s="43" t="s">
        <v>419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3" t="s">
        <v>464</v>
      </c>
      <c r="Q105" s="45"/>
      <c r="R105" s="40" t="s">
        <v>508</v>
      </c>
      <c r="S105" s="10">
        <v>0</v>
      </c>
      <c r="T105" s="10">
        <v>0</v>
      </c>
      <c r="U105" s="10">
        <v>0</v>
      </c>
      <c r="V105" s="10">
        <v>0</v>
      </c>
    </row>
    <row r="106" spans="1:22">
      <c r="A106" s="42" t="s">
        <v>358</v>
      </c>
      <c r="B106" s="43" t="s">
        <v>156</v>
      </c>
      <c r="C106" s="43" t="s">
        <v>407</v>
      </c>
      <c r="D106" s="43" t="s">
        <v>415</v>
      </c>
      <c r="E106" s="43" t="s">
        <v>419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3" t="s">
        <v>464</v>
      </c>
      <c r="Q106" s="45"/>
      <c r="R106" s="40">
        <v>27</v>
      </c>
      <c r="S106" s="10">
        <v>13</v>
      </c>
      <c r="T106" s="10">
        <v>14</v>
      </c>
      <c r="U106" s="10">
        <v>18</v>
      </c>
      <c r="V106" s="10">
        <v>9</v>
      </c>
    </row>
    <row r="107" spans="1:22">
      <c r="A107" s="42" t="s">
        <v>359</v>
      </c>
      <c r="B107" s="43" t="s">
        <v>157</v>
      </c>
      <c r="C107" s="43" t="s">
        <v>407</v>
      </c>
      <c r="D107" s="43" t="s">
        <v>415</v>
      </c>
      <c r="E107" s="43" t="s">
        <v>419</v>
      </c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3" t="s">
        <v>464</v>
      </c>
      <c r="Q107" s="45"/>
      <c r="R107" s="40">
        <v>6</v>
      </c>
      <c r="S107" s="10">
        <v>3</v>
      </c>
      <c r="T107" s="10">
        <v>3</v>
      </c>
      <c r="U107" s="10">
        <v>5</v>
      </c>
      <c r="V107" s="10">
        <v>1</v>
      </c>
    </row>
    <row r="108" spans="1:22">
      <c r="A108" s="42" t="s">
        <v>261</v>
      </c>
      <c r="B108" s="43" t="s">
        <v>59</v>
      </c>
      <c r="C108" s="43" t="s">
        <v>405</v>
      </c>
      <c r="D108" s="43" t="s">
        <v>412</v>
      </c>
      <c r="E108" s="43" t="s">
        <v>417</v>
      </c>
      <c r="F108" s="44">
        <v>59.400001525878906</v>
      </c>
      <c r="G108" s="44">
        <v>60.400001525878906</v>
      </c>
      <c r="H108" s="44">
        <v>58.299999237060547</v>
      </c>
      <c r="I108" s="44">
        <v>55.599998474121094</v>
      </c>
      <c r="J108" s="44">
        <v>75.900001525878906</v>
      </c>
      <c r="K108" s="44">
        <v>40.200000762939453</v>
      </c>
      <c r="L108" s="44">
        <v>50.200000762939453</v>
      </c>
      <c r="M108" s="44">
        <v>60.700000762939453</v>
      </c>
      <c r="N108" s="44">
        <v>78.199996948242188</v>
      </c>
      <c r="O108" s="44">
        <v>91.300003051757813</v>
      </c>
      <c r="P108" s="43" t="s">
        <v>440</v>
      </c>
      <c r="Q108" s="45">
        <v>2018</v>
      </c>
      <c r="R108" s="40">
        <v>695</v>
      </c>
      <c r="S108" s="10">
        <v>345</v>
      </c>
      <c r="T108" s="10">
        <v>351</v>
      </c>
      <c r="U108" s="10">
        <v>244</v>
      </c>
      <c r="V108" s="10">
        <v>451</v>
      </c>
    </row>
    <row r="109" spans="1:22">
      <c r="A109" s="42" t="s">
        <v>271</v>
      </c>
      <c r="B109" s="43" t="s">
        <v>69</v>
      </c>
      <c r="C109" s="43" t="s">
        <v>405</v>
      </c>
      <c r="D109" s="43" t="s">
        <v>412</v>
      </c>
      <c r="E109" s="43" t="s">
        <v>417</v>
      </c>
      <c r="F109" s="44">
        <v>62.835651397705078</v>
      </c>
      <c r="G109" s="44">
        <v>65.276214599609375</v>
      </c>
      <c r="H109" s="44">
        <v>60.357997894287109</v>
      </c>
      <c r="I109" s="44">
        <v>61.010326385498047</v>
      </c>
      <c r="J109" s="44">
        <v>76.199905395507813</v>
      </c>
      <c r="K109" s="44">
        <v>49.35064697265625</v>
      </c>
      <c r="L109" s="44">
        <v>61.075675964355469</v>
      </c>
      <c r="M109" s="44">
        <v>64.13214111328125</v>
      </c>
      <c r="N109" s="44">
        <v>62.955886840820313</v>
      </c>
      <c r="O109" s="44">
        <v>82.691688537597656</v>
      </c>
      <c r="P109" s="43" t="s">
        <v>422</v>
      </c>
      <c r="Q109" s="45">
        <v>2016</v>
      </c>
      <c r="R109" s="40">
        <v>554</v>
      </c>
      <c r="S109" s="10">
        <v>276</v>
      </c>
      <c r="T109" s="10">
        <v>279</v>
      </c>
      <c r="U109" s="10">
        <v>90</v>
      </c>
      <c r="V109" s="10">
        <v>464</v>
      </c>
    </row>
    <row r="110" spans="1:22">
      <c r="A110" s="42" t="s">
        <v>367</v>
      </c>
      <c r="B110" s="43" t="s">
        <v>165</v>
      </c>
      <c r="C110" s="43" t="s">
        <v>409</v>
      </c>
      <c r="D110" s="43" t="s">
        <v>409</v>
      </c>
      <c r="E110" s="43" t="s">
        <v>418</v>
      </c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3" t="s">
        <v>464</v>
      </c>
      <c r="Q110" s="45"/>
      <c r="R110" s="40">
        <v>455</v>
      </c>
      <c r="S110" s="10">
        <v>230</v>
      </c>
      <c r="T110" s="10">
        <v>225</v>
      </c>
      <c r="U110" s="10">
        <v>340</v>
      </c>
      <c r="V110" s="10">
        <v>115</v>
      </c>
    </row>
    <row r="111" spans="1:22">
      <c r="A111" s="42" t="s">
        <v>262</v>
      </c>
      <c r="B111" s="43" t="s">
        <v>60</v>
      </c>
      <c r="C111" s="43" t="s">
        <v>404</v>
      </c>
      <c r="D111" s="43" t="s">
        <v>404</v>
      </c>
      <c r="E111" s="43" t="s">
        <v>418</v>
      </c>
      <c r="F111" s="44">
        <v>98</v>
      </c>
      <c r="G111" s="44">
        <v>98.900001525878906</v>
      </c>
      <c r="H111" s="44">
        <v>97.300003051757813</v>
      </c>
      <c r="I111" s="44">
        <v>97.900001525878906</v>
      </c>
      <c r="J111" s="44">
        <v>98.099998474121094</v>
      </c>
      <c r="K111" s="44">
        <v>98.300003051757813</v>
      </c>
      <c r="L111" s="44">
        <v>98.599998474121094</v>
      </c>
      <c r="M111" s="44">
        <v>97.900001525878906</v>
      </c>
      <c r="N111" s="44">
        <v>98.400001525878906</v>
      </c>
      <c r="O111" s="44">
        <v>96.400001525878906</v>
      </c>
      <c r="P111" s="43" t="s">
        <v>425</v>
      </c>
      <c r="Q111" s="45">
        <v>2017</v>
      </c>
      <c r="R111" s="40">
        <v>7</v>
      </c>
      <c r="S111" s="10">
        <v>3</v>
      </c>
      <c r="T111" s="10">
        <v>4</v>
      </c>
      <c r="U111" s="10">
        <v>3</v>
      </c>
      <c r="V111" s="10">
        <v>4</v>
      </c>
    </row>
    <row r="112" spans="1:22">
      <c r="A112" s="42" t="s">
        <v>265</v>
      </c>
      <c r="B112" s="43" t="s">
        <v>63</v>
      </c>
      <c r="C112" s="43" t="s">
        <v>405</v>
      </c>
      <c r="D112" s="43" t="s">
        <v>414</v>
      </c>
      <c r="E112" s="43" t="s">
        <v>417</v>
      </c>
      <c r="F112" s="44">
        <v>52.621540069580078</v>
      </c>
      <c r="G112" s="44">
        <v>51.851585388183594</v>
      </c>
      <c r="H112" s="44">
        <v>53.319667816162109</v>
      </c>
      <c r="I112" s="44">
        <v>45.815750122070313</v>
      </c>
      <c r="J112" s="44">
        <v>80.365348815917969</v>
      </c>
      <c r="K112" s="44">
        <v>27.338338851928711</v>
      </c>
      <c r="L112" s="44">
        <v>41.267826080322266</v>
      </c>
      <c r="M112" s="44">
        <v>46.713363647460938</v>
      </c>
      <c r="N112" s="44">
        <v>67.741241455078125</v>
      </c>
      <c r="O112" s="44">
        <v>86.185348510742188</v>
      </c>
      <c r="P112" s="43" t="s">
        <v>452</v>
      </c>
      <c r="Q112" s="45">
        <v>2015</v>
      </c>
      <c r="R112" s="40">
        <v>581</v>
      </c>
      <c r="S112" s="10">
        <v>284</v>
      </c>
      <c r="T112" s="10">
        <v>297</v>
      </c>
      <c r="U112" s="10">
        <v>232</v>
      </c>
      <c r="V112" s="10">
        <v>349</v>
      </c>
    </row>
    <row r="113" spans="1:22">
      <c r="A113" s="42" t="s">
        <v>364</v>
      </c>
      <c r="B113" s="43" t="s">
        <v>162</v>
      </c>
      <c r="C113" s="43" t="s">
        <v>407</v>
      </c>
      <c r="D113" s="43" t="s">
        <v>415</v>
      </c>
      <c r="E113" s="43" t="s">
        <v>419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3" t="s">
        <v>464</v>
      </c>
      <c r="Q113" s="45"/>
      <c r="R113" s="40">
        <v>4</v>
      </c>
      <c r="S113" s="10">
        <v>2</v>
      </c>
      <c r="T113" s="10">
        <v>2</v>
      </c>
      <c r="U113" s="10">
        <v>4</v>
      </c>
      <c r="V113" s="10">
        <v>0</v>
      </c>
    </row>
    <row r="114" spans="1:22">
      <c r="A114" s="42" t="s">
        <v>363</v>
      </c>
      <c r="B114" s="43" t="s">
        <v>161</v>
      </c>
      <c r="C114" s="43" t="s">
        <v>409</v>
      </c>
      <c r="D114" s="43" t="s">
        <v>409</v>
      </c>
      <c r="E114" s="43" t="s">
        <v>418</v>
      </c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3" t="s">
        <v>464</v>
      </c>
      <c r="Q114" s="45"/>
      <c r="R114" s="40" t="s">
        <v>508</v>
      </c>
      <c r="S114" s="10">
        <v>0</v>
      </c>
      <c r="T114" s="10">
        <v>0</v>
      </c>
      <c r="U114" s="10">
        <v>0</v>
      </c>
      <c r="V114" s="10">
        <v>0</v>
      </c>
    </row>
    <row r="115" spans="1:22">
      <c r="A115" s="42" t="s">
        <v>270</v>
      </c>
      <c r="B115" s="43" t="s">
        <v>68</v>
      </c>
      <c r="C115" s="43" t="s">
        <v>405</v>
      </c>
      <c r="D115" s="43" t="s">
        <v>414</v>
      </c>
      <c r="E115" s="43" t="s">
        <v>417</v>
      </c>
      <c r="F115" s="44">
        <v>25.478693008422852</v>
      </c>
      <c r="G115" s="44">
        <v>26.960065841674805</v>
      </c>
      <c r="H115" s="44">
        <v>23.961732864379883</v>
      </c>
      <c r="I115" s="44">
        <v>19.645280838012695</v>
      </c>
      <c r="J115" s="44">
        <v>34.670894622802734</v>
      </c>
      <c r="K115" s="44">
        <v>14.923033714294434</v>
      </c>
      <c r="L115" s="44">
        <v>20.710609436035156</v>
      </c>
      <c r="M115" s="44">
        <v>22.888891220092773</v>
      </c>
      <c r="N115" s="44">
        <v>30.858030319213867</v>
      </c>
      <c r="O115" s="44">
        <v>51.928897857666016</v>
      </c>
      <c r="P115" s="43" t="s">
        <v>452</v>
      </c>
      <c r="Q115" s="45">
        <v>2015</v>
      </c>
      <c r="R115" s="40">
        <v>113</v>
      </c>
      <c r="S115" s="10">
        <v>56</v>
      </c>
      <c r="T115" s="10">
        <v>57</v>
      </c>
      <c r="U115" s="10">
        <v>68</v>
      </c>
      <c r="V115" s="10">
        <v>45</v>
      </c>
    </row>
    <row r="116" spans="1:22">
      <c r="A116" s="42" t="s">
        <v>366</v>
      </c>
      <c r="B116" s="43" t="s">
        <v>164</v>
      </c>
      <c r="C116" s="43" t="s">
        <v>405</v>
      </c>
      <c r="D116" s="43" t="s">
        <v>412</v>
      </c>
      <c r="E116" s="43" t="s">
        <v>418</v>
      </c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3" t="s">
        <v>464</v>
      </c>
      <c r="Q116" s="45"/>
      <c r="R116" s="40">
        <v>15</v>
      </c>
      <c r="S116" s="10">
        <v>7</v>
      </c>
      <c r="T116" s="10">
        <v>7</v>
      </c>
      <c r="U116" s="10">
        <v>6</v>
      </c>
      <c r="V116" s="10">
        <v>9</v>
      </c>
    </row>
    <row r="117" spans="1:22">
      <c r="A117" s="42" t="s">
        <v>263</v>
      </c>
      <c r="B117" s="43" t="s">
        <v>61</v>
      </c>
      <c r="C117" s="43" t="s">
        <v>406</v>
      </c>
      <c r="D117" s="43" t="s">
        <v>406</v>
      </c>
      <c r="E117" s="43" t="s">
        <v>418</v>
      </c>
      <c r="F117" s="44">
        <v>97.300003051757813</v>
      </c>
      <c r="G117" s="44">
        <v>97.400001525878906</v>
      </c>
      <c r="H117" s="44">
        <v>97.199996948242188</v>
      </c>
      <c r="I117" s="44">
        <v>95.599998474121094</v>
      </c>
      <c r="J117" s="44">
        <v>98</v>
      </c>
      <c r="K117" s="44"/>
      <c r="L117" s="44"/>
      <c r="M117" s="44"/>
      <c r="N117" s="44"/>
      <c r="O117" s="44"/>
      <c r="P117" s="43" t="s">
        <v>455</v>
      </c>
      <c r="Q117" s="45">
        <v>2018</v>
      </c>
      <c r="R117" s="40">
        <v>2309</v>
      </c>
      <c r="S117" s="10">
        <v>1128</v>
      </c>
      <c r="T117" s="10">
        <v>1181</v>
      </c>
      <c r="U117" s="10">
        <v>1829</v>
      </c>
      <c r="V117" s="10">
        <v>479</v>
      </c>
    </row>
    <row r="118" spans="1:22">
      <c r="A118" s="42" t="s">
        <v>340</v>
      </c>
      <c r="B118" s="43" t="s">
        <v>138</v>
      </c>
      <c r="C118" s="43" t="s">
        <v>409</v>
      </c>
      <c r="D118" s="43" t="s">
        <v>409</v>
      </c>
      <c r="E118" s="43" t="s">
        <v>418</v>
      </c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3" t="s">
        <v>464</v>
      </c>
      <c r="Q118" s="45"/>
      <c r="R118" s="40" t="s">
        <v>508</v>
      </c>
      <c r="S118" s="10">
        <v>0</v>
      </c>
      <c r="T118" s="10">
        <v>0</v>
      </c>
      <c r="U118" s="10">
        <v>0</v>
      </c>
      <c r="V118" s="10">
        <v>0</v>
      </c>
    </row>
    <row r="119" spans="1:22">
      <c r="A119" s="42" t="s">
        <v>362</v>
      </c>
      <c r="B119" s="43" t="s">
        <v>160</v>
      </c>
      <c r="C119" s="43" t="s">
        <v>407</v>
      </c>
      <c r="D119" s="43" t="s">
        <v>415</v>
      </c>
      <c r="E119" s="43" t="s">
        <v>419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3" t="s">
        <v>464</v>
      </c>
      <c r="Q119" s="45"/>
      <c r="R119" s="40" t="s">
        <v>508</v>
      </c>
      <c r="S119" s="10">
        <v>0</v>
      </c>
      <c r="T119" s="10">
        <v>0</v>
      </c>
      <c r="U119" s="10">
        <v>0</v>
      </c>
      <c r="V119" s="10">
        <v>0</v>
      </c>
    </row>
    <row r="120" spans="1:22">
      <c r="A120" s="42" t="s">
        <v>268</v>
      </c>
      <c r="B120" s="43" t="s">
        <v>66</v>
      </c>
      <c r="C120" s="43" t="s">
        <v>409</v>
      </c>
      <c r="D120" s="43" t="s">
        <v>409</v>
      </c>
      <c r="E120" s="43" t="s">
        <v>418</v>
      </c>
      <c r="F120" s="44">
        <v>84.300003051757813</v>
      </c>
      <c r="G120" s="44">
        <v>88.300003051757813</v>
      </c>
      <c r="H120" s="44">
        <v>80.199996948242188</v>
      </c>
      <c r="I120" s="44">
        <v>75.199996948242188</v>
      </c>
      <c r="J120" s="44">
        <v>88.400001525878906</v>
      </c>
      <c r="K120" s="44">
        <v>60.200000762939453</v>
      </c>
      <c r="L120" s="44">
        <v>88</v>
      </c>
      <c r="M120" s="44">
        <v>86.099998474121094</v>
      </c>
      <c r="N120" s="44">
        <v>90.400001525878906</v>
      </c>
      <c r="O120" s="44">
        <v>94.199996948242188</v>
      </c>
      <c r="P120" s="43" t="s">
        <v>440</v>
      </c>
      <c r="Q120" s="45">
        <v>2018</v>
      </c>
      <c r="R120" s="40">
        <v>61</v>
      </c>
      <c r="S120" s="10">
        <v>30</v>
      </c>
      <c r="T120" s="10">
        <v>31</v>
      </c>
      <c r="U120" s="10">
        <v>44</v>
      </c>
      <c r="V120" s="10">
        <v>17</v>
      </c>
    </row>
    <row r="121" spans="1:22">
      <c r="A121" s="42" t="s">
        <v>267</v>
      </c>
      <c r="B121" s="43" t="s">
        <v>65</v>
      </c>
      <c r="C121" s="43" t="s">
        <v>407</v>
      </c>
      <c r="D121" s="43" t="s">
        <v>413</v>
      </c>
      <c r="E121" s="43" t="s">
        <v>419</v>
      </c>
      <c r="F121" s="44">
        <v>66.967796325683594</v>
      </c>
      <c r="G121" s="44">
        <v>62.768199920654297</v>
      </c>
      <c r="H121" s="44">
        <v>71.282249450683594</v>
      </c>
      <c r="I121" s="44">
        <v>56.208015441894531</v>
      </c>
      <c r="J121" s="44">
        <v>71.740234375</v>
      </c>
      <c r="K121" s="44">
        <v>32.768840789794922</v>
      </c>
      <c r="L121" s="44">
        <v>65.966270446777344</v>
      </c>
      <c r="M121" s="44">
        <v>80.297142028808594</v>
      </c>
      <c r="N121" s="44">
        <v>80.959671020507813</v>
      </c>
      <c r="O121" s="44">
        <v>74.789482116699219</v>
      </c>
      <c r="P121" s="43" t="s">
        <v>440</v>
      </c>
      <c r="Q121" s="45">
        <v>2018</v>
      </c>
      <c r="R121" s="40">
        <v>8</v>
      </c>
      <c r="S121" s="10">
        <v>4</v>
      </c>
      <c r="T121" s="10">
        <v>4</v>
      </c>
      <c r="U121" s="10">
        <v>5</v>
      </c>
      <c r="V121" s="10">
        <v>3</v>
      </c>
    </row>
    <row r="122" spans="1:22">
      <c r="A122" s="42" t="s">
        <v>365</v>
      </c>
      <c r="B122" s="43" t="s">
        <v>163</v>
      </c>
      <c r="C122" s="43" t="s">
        <v>406</v>
      </c>
      <c r="D122" s="43" t="s">
        <v>406</v>
      </c>
      <c r="E122" s="43" t="s">
        <v>420</v>
      </c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3" t="s">
        <v>464</v>
      </c>
      <c r="Q122" s="45"/>
      <c r="R122" s="40" t="s">
        <v>508</v>
      </c>
      <c r="S122" s="10">
        <v>0</v>
      </c>
      <c r="T122" s="10">
        <v>0</v>
      </c>
      <c r="U122" s="10">
        <v>0</v>
      </c>
      <c r="V122" s="10">
        <v>0</v>
      </c>
    </row>
    <row r="123" spans="1:22">
      <c r="A123" s="42" t="s">
        <v>361</v>
      </c>
      <c r="B123" s="43" t="s">
        <v>159</v>
      </c>
      <c r="C123" s="43" t="s">
        <v>408</v>
      </c>
      <c r="D123" s="43" t="s">
        <v>408</v>
      </c>
      <c r="E123" s="43" t="s">
        <v>418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3" t="s">
        <v>464</v>
      </c>
      <c r="Q123" s="45"/>
      <c r="R123" s="40">
        <v>644</v>
      </c>
      <c r="S123" s="10">
        <v>314</v>
      </c>
      <c r="T123" s="10">
        <v>330</v>
      </c>
      <c r="U123" s="10">
        <v>388</v>
      </c>
      <c r="V123" s="10">
        <v>257</v>
      </c>
    </row>
    <row r="124" spans="1:22">
      <c r="A124" s="42" t="s">
        <v>269</v>
      </c>
      <c r="B124" s="43" t="s">
        <v>67</v>
      </c>
      <c r="C124" s="43" t="s">
        <v>405</v>
      </c>
      <c r="D124" s="43" t="s">
        <v>412</v>
      </c>
      <c r="E124" s="43" t="s">
        <v>417</v>
      </c>
      <c r="F124" s="44">
        <v>39</v>
      </c>
      <c r="G124" s="44">
        <v>39</v>
      </c>
      <c r="H124" s="44">
        <v>38</v>
      </c>
      <c r="I124" s="44">
        <v>43</v>
      </c>
      <c r="J124" s="44">
        <v>37</v>
      </c>
      <c r="K124" s="44">
        <v>28.999999999999996</v>
      </c>
      <c r="L124" s="44">
        <v>28.000000000000004</v>
      </c>
      <c r="M124" s="44">
        <v>38</v>
      </c>
      <c r="N124" s="44">
        <v>46</v>
      </c>
      <c r="O124" s="44">
        <v>57.999999999999993</v>
      </c>
      <c r="P124" s="43" t="s">
        <v>456</v>
      </c>
      <c r="Q124" s="45">
        <v>2011</v>
      </c>
      <c r="R124" s="40">
        <v>886</v>
      </c>
      <c r="S124" s="10">
        <v>441</v>
      </c>
      <c r="T124" s="10">
        <v>445</v>
      </c>
      <c r="U124" s="10">
        <v>286</v>
      </c>
      <c r="V124" s="10">
        <v>601</v>
      </c>
    </row>
    <row r="125" spans="1:22">
      <c r="A125" s="42" t="s">
        <v>266</v>
      </c>
      <c r="B125" s="43" t="s">
        <v>64</v>
      </c>
      <c r="C125" s="43" t="s">
        <v>409</v>
      </c>
      <c r="D125" s="43" t="s">
        <v>409</v>
      </c>
      <c r="E125" s="43" t="s">
        <v>417</v>
      </c>
      <c r="F125" s="44">
        <v>55.756938934326172</v>
      </c>
      <c r="G125" s="44">
        <v>56.230953216552734</v>
      </c>
      <c r="H125" s="44">
        <v>55.292255401611328</v>
      </c>
      <c r="I125" s="44">
        <v>55.252159118652344</v>
      </c>
      <c r="J125" s="44">
        <v>57.817241668701172</v>
      </c>
      <c r="K125" s="44">
        <v>45.368110656738281</v>
      </c>
      <c r="L125" s="44">
        <v>53.346210479736328</v>
      </c>
      <c r="M125" s="44">
        <v>54.803462982177734</v>
      </c>
      <c r="N125" s="44">
        <v>67.768653869628906</v>
      </c>
      <c r="O125" s="44">
        <v>65.30072021484375</v>
      </c>
      <c r="P125" s="43" t="s">
        <v>422</v>
      </c>
      <c r="Q125" s="45">
        <v>2016</v>
      </c>
      <c r="R125" s="40">
        <v>942</v>
      </c>
      <c r="S125" s="10">
        <v>467</v>
      </c>
      <c r="T125" s="10">
        <v>474</v>
      </c>
      <c r="U125" s="10">
        <v>321</v>
      </c>
      <c r="V125" s="10">
        <v>621</v>
      </c>
    </row>
    <row r="126" spans="1:22">
      <c r="A126" s="42" t="s">
        <v>272</v>
      </c>
      <c r="B126" s="43" t="s">
        <v>70</v>
      </c>
      <c r="C126" s="43" t="s">
        <v>405</v>
      </c>
      <c r="D126" s="43" t="s">
        <v>412</v>
      </c>
      <c r="E126" s="43" t="s">
        <v>418</v>
      </c>
      <c r="F126" s="44">
        <v>89.61492919921875</v>
      </c>
      <c r="G126" s="44">
        <v>91.122993469238281</v>
      </c>
      <c r="H126" s="44">
        <v>88.025932312011719</v>
      </c>
      <c r="I126" s="44">
        <v>89.805229187011719</v>
      </c>
      <c r="J126" s="44">
        <v>89.325935363769531</v>
      </c>
      <c r="K126" s="44">
        <v>88.070564270019531</v>
      </c>
      <c r="L126" s="44">
        <v>86.21728515625</v>
      </c>
      <c r="M126" s="44">
        <v>90.186508178710938</v>
      </c>
      <c r="N126" s="44">
        <v>92.317970275878906</v>
      </c>
      <c r="O126" s="44">
        <v>92.48150634765625</v>
      </c>
      <c r="P126" s="43" t="s">
        <v>454</v>
      </c>
      <c r="Q126" s="45">
        <v>2013</v>
      </c>
      <c r="R126" s="40">
        <v>60</v>
      </c>
      <c r="S126" s="10">
        <v>30</v>
      </c>
      <c r="T126" s="10">
        <v>30</v>
      </c>
      <c r="U126" s="10">
        <v>28</v>
      </c>
      <c r="V126" s="10">
        <v>32</v>
      </c>
    </row>
    <row r="127" spans="1:22">
      <c r="A127" s="42" t="s">
        <v>277</v>
      </c>
      <c r="B127" s="43" t="s">
        <v>75</v>
      </c>
      <c r="C127" s="43" t="s">
        <v>409</v>
      </c>
      <c r="D127" s="43" t="s">
        <v>409</v>
      </c>
      <c r="E127" s="43" t="s">
        <v>418</v>
      </c>
      <c r="F127" s="44">
        <v>97.300003051757813</v>
      </c>
      <c r="G127" s="44">
        <v>97.699996948242188</v>
      </c>
      <c r="H127" s="44">
        <v>96.900001525878906</v>
      </c>
      <c r="I127" s="44"/>
      <c r="J127" s="44"/>
      <c r="K127" s="44"/>
      <c r="L127" s="44"/>
      <c r="M127" s="44"/>
      <c r="N127" s="44"/>
      <c r="O127" s="44"/>
      <c r="P127" s="43" t="s">
        <v>458</v>
      </c>
      <c r="Q127" s="45">
        <v>2011</v>
      </c>
      <c r="R127" s="40" t="s">
        <v>508</v>
      </c>
      <c r="S127" s="10">
        <v>0</v>
      </c>
      <c r="T127" s="10">
        <v>0</v>
      </c>
      <c r="U127" s="10">
        <v>0</v>
      </c>
      <c r="V127" s="10">
        <v>0</v>
      </c>
    </row>
    <row r="128" spans="1:22">
      <c r="A128" s="42" t="s">
        <v>276</v>
      </c>
      <c r="B128" s="43" t="s">
        <v>74</v>
      </c>
      <c r="C128" s="43" t="s">
        <v>404</v>
      </c>
      <c r="D128" s="43" t="s">
        <v>404</v>
      </c>
      <c r="E128" s="43" t="s">
        <v>417</v>
      </c>
      <c r="F128" s="44">
        <v>82.884513854980469</v>
      </c>
      <c r="G128" s="44">
        <v>81.825019836425781</v>
      </c>
      <c r="H128" s="44">
        <v>83.799598693847656</v>
      </c>
      <c r="I128" s="44">
        <v>75.9036865234375</v>
      </c>
      <c r="J128" s="44">
        <v>86.734024047851563</v>
      </c>
      <c r="K128" s="44">
        <v>78.032447814941406</v>
      </c>
      <c r="L128" s="44">
        <v>78.090278625488281</v>
      </c>
      <c r="M128" s="44">
        <v>79.601593017578125</v>
      </c>
      <c r="N128" s="44">
        <v>83.711090087890625</v>
      </c>
      <c r="O128" s="44">
        <v>96.622398376464844</v>
      </c>
      <c r="P128" s="43" t="s">
        <v>428</v>
      </c>
      <c r="Q128" s="45">
        <v>2019</v>
      </c>
      <c r="R128" s="40">
        <v>587</v>
      </c>
      <c r="S128" s="10">
        <v>287</v>
      </c>
      <c r="T128" s="10">
        <v>300</v>
      </c>
      <c r="U128" s="10">
        <v>109</v>
      </c>
      <c r="V128" s="10">
        <v>478</v>
      </c>
    </row>
    <row r="129" spans="1:22">
      <c r="A129" s="42" t="s">
        <v>369</v>
      </c>
      <c r="B129" s="43" t="s">
        <v>167</v>
      </c>
      <c r="C129" s="43" t="s">
        <v>407</v>
      </c>
      <c r="D129" s="43" t="s">
        <v>415</v>
      </c>
      <c r="E129" s="43" t="s">
        <v>419</v>
      </c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3" t="s">
        <v>464</v>
      </c>
      <c r="Q129" s="45"/>
      <c r="R129" s="40">
        <v>178</v>
      </c>
      <c r="S129" s="10">
        <v>87</v>
      </c>
      <c r="T129" s="10">
        <v>92</v>
      </c>
      <c r="U129" s="10">
        <v>162</v>
      </c>
      <c r="V129" s="10">
        <v>17</v>
      </c>
    </row>
    <row r="130" spans="1:22">
      <c r="A130" s="42" t="s">
        <v>371</v>
      </c>
      <c r="B130" s="43" t="s">
        <v>169</v>
      </c>
      <c r="C130" s="43" t="s">
        <v>409</v>
      </c>
      <c r="D130" s="43" t="s">
        <v>409</v>
      </c>
      <c r="E130" s="43" t="s">
        <v>419</v>
      </c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3" t="s">
        <v>464</v>
      </c>
      <c r="Q130" s="45"/>
      <c r="R130" s="40">
        <v>63</v>
      </c>
      <c r="S130" s="10">
        <v>31</v>
      </c>
      <c r="T130" s="10">
        <v>32</v>
      </c>
      <c r="U130" s="10">
        <v>55</v>
      </c>
      <c r="V130" s="10">
        <v>9</v>
      </c>
    </row>
    <row r="131" spans="1:22">
      <c r="A131" s="42" t="s">
        <v>368</v>
      </c>
      <c r="B131" s="43" t="s">
        <v>166</v>
      </c>
      <c r="C131" s="43" t="s">
        <v>406</v>
      </c>
      <c r="D131" s="43" t="s">
        <v>406</v>
      </c>
      <c r="E131" s="43" t="s">
        <v>418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3" t="s">
        <v>464</v>
      </c>
      <c r="Q131" s="45"/>
      <c r="R131" s="40">
        <v>124</v>
      </c>
      <c r="S131" s="10">
        <v>60</v>
      </c>
      <c r="T131" s="10">
        <v>64</v>
      </c>
      <c r="U131" s="10">
        <v>73</v>
      </c>
      <c r="V131" s="10">
        <v>51</v>
      </c>
    </row>
    <row r="132" spans="1:22">
      <c r="A132" s="42" t="s">
        <v>273</v>
      </c>
      <c r="B132" s="43" t="s">
        <v>71</v>
      </c>
      <c r="C132" s="43" t="s">
        <v>405</v>
      </c>
      <c r="D132" s="43" t="s">
        <v>414</v>
      </c>
      <c r="E132" s="43" t="s">
        <v>417</v>
      </c>
      <c r="F132" s="44">
        <v>32.047592163085938</v>
      </c>
      <c r="G132" s="44">
        <v>28.872516632080078</v>
      </c>
      <c r="H132" s="44">
        <v>35.149810791015625</v>
      </c>
      <c r="I132" s="44">
        <v>31.862052917480469</v>
      </c>
      <c r="J132" s="44">
        <v>33.250797271728516</v>
      </c>
      <c r="K132" s="44">
        <v>24.862693786621094</v>
      </c>
      <c r="L132" s="44">
        <v>33.84014892578125</v>
      </c>
      <c r="M132" s="44">
        <v>31.368049621582031</v>
      </c>
      <c r="N132" s="44">
        <v>35.30712890625</v>
      </c>
      <c r="O132" s="44">
        <v>35.327465057373047</v>
      </c>
      <c r="P132" s="43" t="s">
        <v>439</v>
      </c>
      <c r="Q132" s="45">
        <v>2012</v>
      </c>
      <c r="R132" s="40">
        <v>685</v>
      </c>
      <c r="S132" s="10">
        <v>335</v>
      </c>
      <c r="T132" s="10">
        <v>350</v>
      </c>
      <c r="U132" s="10">
        <v>128</v>
      </c>
      <c r="V132" s="10">
        <v>557</v>
      </c>
    </row>
    <row r="133" spans="1:22">
      <c r="A133" s="42" t="s">
        <v>274</v>
      </c>
      <c r="B133" s="43" t="s">
        <v>72</v>
      </c>
      <c r="C133" s="43" t="s">
        <v>405</v>
      </c>
      <c r="D133" s="43" t="s">
        <v>414</v>
      </c>
      <c r="E133" s="43" t="s">
        <v>418</v>
      </c>
      <c r="F133" s="44">
        <v>60.5</v>
      </c>
      <c r="G133" s="44">
        <v>61.200000762939453</v>
      </c>
      <c r="H133" s="44">
        <v>59.799999237060547</v>
      </c>
      <c r="I133" s="44">
        <v>48.299999237060547</v>
      </c>
      <c r="J133" s="44">
        <v>78.599998474121094</v>
      </c>
      <c r="K133" s="44">
        <v>24.399999618530273</v>
      </c>
      <c r="L133" s="44">
        <v>46.099998474121094</v>
      </c>
      <c r="M133" s="44">
        <v>67.300003051757813</v>
      </c>
      <c r="N133" s="44">
        <v>83.099998474121094</v>
      </c>
      <c r="O133" s="44">
        <v>92.599998474121094</v>
      </c>
      <c r="P133" s="43" t="s">
        <v>436</v>
      </c>
      <c r="Q133" s="45">
        <v>2018</v>
      </c>
      <c r="R133" s="40">
        <v>5639</v>
      </c>
      <c r="S133" s="10">
        <v>2752</v>
      </c>
      <c r="T133" s="10">
        <v>2887</v>
      </c>
      <c r="U133" s="10">
        <v>2694</v>
      </c>
      <c r="V133" s="10">
        <v>2945</v>
      </c>
    </row>
    <row r="134" spans="1:22">
      <c r="A134" s="42" t="s">
        <v>275</v>
      </c>
      <c r="B134" s="43" t="s">
        <v>73</v>
      </c>
      <c r="C134" s="43" t="s">
        <v>409</v>
      </c>
      <c r="D134" s="43" t="s">
        <v>409</v>
      </c>
      <c r="E134" s="43" t="s">
        <v>418</v>
      </c>
      <c r="F134" s="44">
        <v>100</v>
      </c>
      <c r="G134" s="44">
        <v>100</v>
      </c>
      <c r="H134" s="44">
        <v>100</v>
      </c>
      <c r="I134" s="44">
        <v>100</v>
      </c>
      <c r="J134" s="44">
        <v>100</v>
      </c>
      <c r="K134" s="44">
        <v>100</v>
      </c>
      <c r="L134" s="44">
        <v>100</v>
      </c>
      <c r="M134" s="44">
        <v>100</v>
      </c>
      <c r="N134" s="44">
        <v>100</v>
      </c>
      <c r="O134" s="44">
        <v>100</v>
      </c>
      <c r="P134" s="43" t="s">
        <v>457</v>
      </c>
      <c r="Q134" s="45">
        <v>2011</v>
      </c>
      <c r="R134" s="40" t="s">
        <v>508</v>
      </c>
      <c r="S134" s="10">
        <v>0</v>
      </c>
      <c r="T134" s="10">
        <v>0</v>
      </c>
      <c r="U134" s="10">
        <v>0</v>
      </c>
      <c r="V134" s="10">
        <v>0</v>
      </c>
    </row>
    <row r="135" spans="1:22">
      <c r="A135" s="42" t="s">
        <v>264</v>
      </c>
      <c r="B135" s="43" t="s">
        <v>62</v>
      </c>
      <c r="C135" s="43" t="s">
        <v>407</v>
      </c>
      <c r="D135" s="43" t="s">
        <v>413</v>
      </c>
      <c r="E135" s="43" t="s">
        <v>419</v>
      </c>
      <c r="F135" s="44">
        <v>49.948261260986328</v>
      </c>
      <c r="G135" s="44">
        <v>54.238819122314453</v>
      </c>
      <c r="H135" s="44">
        <v>45.887462615966797</v>
      </c>
      <c r="I135" s="44">
        <v>29.37318229675293</v>
      </c>
      <c r="J135" s="44">
        <v>63.624595642089844</v>
      </c>
      <c r="K135" s="44">
        <v>11.909706115722656</v>
      </c>
      <c r="L135" s="44">
        <v>44.624706268310547</v>
      </c>
      <c r="M135" s="44">
        <v>37.058773040771484</v>
      </c>
      <c r="N135" s="44">
        <v>64.429740905761719</v>
      </c>
      <c r="O135" s="44">
        <v>90.998893737792969</v>
      </c>
      <c r="P135" s="43" t="s">
        <v>447</v>
      </c>
      <c r="Q135" s="45">
        <v>2019</v>
      </c>
      <c r="R135" s="40">
        <v>22</v>
      </c>
      <c r="S135" s="10">
        <v>11</v>
      </c>
      <c r="T135" s="10">
        <v>11</v>
      </c>
      <c r="U135" s="10">
        <v>13</v>
      </c>
      <c r="V135" s="10">
        <v>9</v>
      </c>
    </row>
    <row r="136" spans="1:22">
      <c r="A136" s="42" t="s">
        <v>370</v>
      </c>
      <c r="B136" s="43" t="s">
        <v>168</v>
      </c>
      <c r="C136" s="43" t="s">
        <v>407</v>
      </c>
      <c r="D136" s="43" t="s">
        <v>415</v>
      </c>
      <c r="E136" s="43" t="s">
        <v>419</v>
      </c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3" t="s">
        <v>464</v>
      </c>
      <c r="Q136" s="45"/>
      <c r="R136" s="40">
        <v>64</v>
      </c>
      <c r="S136" s="10">
        <v>31</v>
      </c>
      <c r="T136" s="10">
        <v>33</v>
      </c>
      <c r="U136" s="10">
        <v>52</v>
      </c>
      <c r="V136" s="10">
        <v>13</v>
      </c>
    </row>
    <row r="137" spans="1:22">
      <c r="A137" s="42" t="s">
        <v>372</v>
      </c>
      <c r="B137" s="43" t="s">
        <v>170</v>
      </c>
      <c r="C137" s="43" t="s">
        <v>408</v>
      </c>
      <c r="D137" s="43" t="s">
        <v>408</v>
      </c>
      <c r="E137" s="43" t="s">
        <v>418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3" t="s">
        <v>464</v>
      </c>
      <c r="Q137" s="45"/>
      <c r="R137" s="40">
        <v>69</v>
      </c>
      <c r="S137" s="10">
        <v>34</v>
      </c>
      <c r="T137" s="10">
        <v>35</v>
      </c>
      <c r="U137" s="10">
        <v>53</v>
      </c>
      <c r="V137" s="10">
        <v>15</v>
      </c>
    </row>
    <row r="138" spans="1:22">
      <c r="A138" s="42" t="s">
        <v>278</v>
      </c>
      <c r="B138" s="43" t="s">
        <v>76</v>
      </c>
      <c r="C138" s="43" t="s">
        <v>404</v>
      </c>
      <c r="D138" s="43" t="s">
        <v>404</v>
      </c>
      <c r="E138" s="43" t="s">
        <v>418</v>
      </c>
      <c r="F138" s="44">
        <v>60.784931182861328</v>
      </c>
      <c r="G138" s="44">
        <v>60.648735046386719</v>
      </c>
      <c r="H138" s="44">
        <v>60.927894592285156</v>
      </c>
      <c r="I138" s="44">
        <v>51.770366668701172</v>
      </c>
      <c r="J138" s="44">
        <v>76.832420349121094</v>
      </c>
      <c r="K138" s="44">
        <v>27.456598281860352</v>
      </c>
      <c r="L138" s="44">
        <v>49.062637329101563</v>
      </c>
      <c r="M138" s="44">
        <v>66.910789489746094</v>
      </c>
      <c r="N138" s="44">
        <v>81.867141723632813</v>
      </c>
      <c r="O138" s="44">
        <v>89.296333312988281</v>
      </c>
      <c r="P138" s="43" t="s">
        <v>426</v>
      </c>
      <c r="Q138" s="45">
        <v>2018</v>
      </c>
      <c r="R138" s="40">
        <v>4751</v>
      </c>
      <c r="S138" s="10">
        <v>2293</v>
      </c>
      <c r="T138" s="10">
        <v>2458</v>
      </c>
      <c r="U138" s="10">
        <v>1841</v>
      </c>
      <c r="V138" s="10">
        <v>2910</v>
      </c>
    </row>
    <row r="139" spans="1:22">
      <c r="A139" s="42" t="s">
        <v>373</v>
      </c>
      <c r="B139" s="43" t="s">
        <v>171</v>
      </c>
      <c r="C139" s="43" t="s">
        <v>409</v>
      </c>
      <c r="D139" s="43" t="s">
        <v>409</v>
      </c>
      <c r="E139" s="43" t="s">
        <v>418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3" t="s">
        <v>464</v>
      </c>
      <c r="Q139" s="45"/>
      <c r="R139" s="40" t="s">
        <v>508</v>
      </c>
      <c r="S139" s="10">
        <v>0</v>
      </c>
      <c r="T139" s="10">
        <v>0</v>
      </c>
      <c r="U139" s="10">
        <v>0</v>
      </c>
      <c r="V139" s="10">
        <v>0</v>
      </c>
    </row>
    <row r="140" spans="1:22">
      <c r="A140" s="42" t="s">
        <v>279</v>
      </c>
      <c r="B140" s="43" t="s">
        <v>77</v>
      </c>
      <c r="C140" s="43" t="s">
        <v>406</v>
      </c>
      <c r="D140" s="43" t="s">
        <v>406</v>
      </c>
      <c r="E140" s="43" t="s">
        <v>418</v>
      </c>
      <c r="F140" s="44">
        <v>80.779617309570313</v>
      </c>
      <c r="G140" s="44">
        <v>82.681983947753906</v>
      </c>
      <c r="H140" s="44">
        <v>78.9857177734375</v>
      </c>
      <c r="I140" s="44">
        <v>74.714042663574219</v>
      </c>
      <c r="J140" s="44">
        <v>85.564994812011719</v>
      </c>
      <c r="K140" s="44">
        <v>76.848846435546875</v>
      </c>
      <c r="L140" s="44">
        <v>76.102226257324219</v>
      </c>
      <c r="M140" s="44">
        <v>94.316009521484375</v>
      </c>
      <c r="N140" s="44">
        <v>76.848846435546875</v>
      </c>
      <c r="O140" s="44">
        <v>87.312995910644531</v>
      </c>
      <c r="P140" s="43" t="s">
        <v>459</v>
      </c>
      <c r="Q140" s="45">
        <v>2013</v>
      </c>
      <c r="R140" s="40">
        <v>72</v>
      </c>
      <c r="S140" s="10">
        <v>35</v>
      </c>
      <c r="T140" s="10">
        <v>37</v>
      </c>
      <c r="U140" s="10">
        <v>48</v>
      </c>
      <c r="V140" s="10">
        <v>24</v>
      </c>
    </row>
    <row r="141" spans="1:22">
      <c r="A141" s="42" t="s">
        <v>374</v>
      </c>
      <c r="B141" s="43" t="s">
        <v>172</v>
      </c>
      <c r="C141" s="43" t="s">
        <v>409</v>
      </c>
      <c r="D141" s="43" t="s">
        <v>409</v>
      </c>
      <c r="E141" s="43" t="s">
        <v>418</v>
      </c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3" t="s">
        <v>464</v>
      </c>
      <c r="Q141" s="45"/>
      <c r="R141" s="40">
        <v>194</v>
      </c>
      <c r="S141" s="10">
        <v>93</v>
      </c>
      <c r="T141" s="10">
        <v>101</v>
      </c>
      <c r="U141" s="10">
        <v>25</v>
      </c>
      <c r="V141" s="10">
        <v>169</v>
      </c>
    </row>
    <row r="142" spans="1:22">
      <c r="A142" s="42" t="s">
        <v>283</v>
      </c>
      <c r="B142" s="43" t="s">
        <v>81</v>
      </c>
      <c r="C142" s="43" t="s">
        <v>406</v>
      </c>
      <c r="D142" s="43" t="s">
        <v>406</v>
      </c>
      <c r="E142" s="43" t="s">
        <v>418</v>
      </c>
      <c r="F142" s="44">
        <v>96.5</v>
      </c>
      <c r="G142" s="44">
        <v>96.5</v>
      </c>
      <c r="H142" s="44">
        <v>96.5</v>
      </c>
      <c r="I142" s="44">
        <v>94.400001525878906</v>
      </c>
      <c r="J142" s="44">
        <v>97.900001525878906</v>
      </c>
      <c r="K142" s="44">
        <v>95.900001525878906</v>
      </c>
      <c r="L142" s="44">
        <v>95.900001525878906</v>
      </c>
      <c r="M142" s="44">
        <v>95.800003051757813</v>
      </c>
      <c r="N142" s="44">
        <v>99.599998474121094</v>
      </c>
      <c r="O142" s="44">
        <v>97.199996948242188</v>
      </c>
      <c r="P142" s="43" t="s">
        <v>461</v>
      </c>
      <c r="Q142" s="45">
        <v>2017</v>
      </c>
      <c r="R142" s="40">
        <v>135</v>
      </c>
      <c r="S142" s="10">
        <v>66</v>
      </c>
      <c r="T142" s="10">
        <v>69</v>
      </c>
      <c r="U142" s="10">
        <v>81</v>
      </c>
      <c r="V142" s="10">
        <v>55</v>
      </c>
    </row>
    <row r="143" spans="1:22">
      <c r="A143" s="42" t="s">
        <v>280</v>
      </c>
      <c r="B143" s="43" t="s">
        <v>78</v>
      </c>
      <c r="C143" s="43" t="s">
        <v>406</v>
      </c>
      <c r="D143" s="43" t="s">
        <v>406</v>
      </c>
      <c r="E143" s="43" t="s">
        <v>418</v>
      </c>
      <c r="F143" s="44">
        <v>95.811431884765625</v>
      </c>
      <c r="G143" s="44">
        <v>96.210334777832031</v>
      </c>
      <c r="H143" s="44">
        <v>95.445175170898438</v>
      </c>
      <c r="I143" s="44">
        <v>95.248916625976563</v>
      </c>
      <c r="J143" s="44">
        <v>96.120223999023438</v>
      </c>
      <c r="K143" s="44">
        <v>92.619865417480469</v>
      </c>
      <c r="L143" s="44">
        <v>95.821731567382813</v>
      </c>
      <c r="M143" s="44">
        <v>97.519218444824219</v>
      </c>
      <c r="N143" s="44">
        <v>96.086257934570313</v>
      </c>
      <c r="O143" s="44">
        <v>98.216461181640625</v>
      </c>
      <c r="P143" s="43" t="s">
        <v>439</v>
      </c>
      <c r="Q143" s="45">
        <v>2012</v>
      </c>
      <c r="R143" s="40">
        <v>589</v>
      </c>
      <c r="S143" s="10">
        <v>289</v>
      </c>
      <c r="T143" s="10">
        <v>300</v>
      </c>
      <c r="U143" s="10">
        <v>463</v>
      </c>
      <c r="V143" s="10">
        <v>126</v>
      </c>
    </row>
    <row r="144" spans="1:22">
      <c r="A144" s="42" t="s">
        <v>281</v>
      </c>
      <c r="B144" s="43" t="s">
        <v>79</v>
      </c>
      <c r="C144" s="43" t="s">
        <v>409</v>
      </c>
      <c r="D144" s="43" t="s">
        <v>409</v>
      </c>
      <c r="E144" s="43" t="s">
        <v>418</v>
      </c>
      <c r="F144" s="44">
        <v>84.444145202636719</v>
      </c>
      <c r="G144" s="44">
        <v>86.974227905273438</v>
      </c>
      <c r="H144" s="44">
        <v>82.236801147460938</v>
      </c>
      <c r="I144" s="44">
        <v>86.420433044433594</v>
      </c>
      <c r="J144" s="44">
        <v>81.686332702636719</v>
      </c>
      <c r="K144" s="44">
        <v>76.36834716796875</v>
      </c>
      <c r="L144" s="44">
        <v>87.569488525390625</v>
      </c>
      <c r="M144" s="44">
        <v>86.799369812011719</v>
      </c>
      <c r="N144" s="44">
        <v>85.95416259765625</v>
      </c>
      <c r="O144" s="44">
        <v>90.203948974609375</v>
      </c>
      <c r="P144" s="43" t="s">
        <v>460</v>
      </c>
      <c r="Q144" s="45">
        <v>2017</v>
      </c>
      <c r="R144" s="40">
        <v>2172</v>
      </c>
      <c r="S144" s="10">
        <v>1065</v>
      </c>
      <c r="T144" s="10">
        <v>1107</v>
      </c>
      <c r="U144" s="10">
        <v>964</v>
      </c>
      <c r="V144" s="10">
        <v>1208</v>
      </c>
    </row>
    <row r="145" spans="1:22">
      <c r="A145" s="42" t="s">
        <v>375</v>
      </c>
      <c r="B145" s="43" t="s">
        <v>173</v>
      </c>
      <c r="C145" s="43" t="s">
        <v>407</v>
      </c>
      <c r="D145" s="43" t="s">
        <v>415</v>
      </c>
      <c r="E145" s="43" t="s">
        <v>419</v>
      </c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3" t="s">
        <v>464</v>
      </c>
      <c r="Q145" s="45"/>
      <c r="R145" s="40">
        <v>414</v>
      </c>
      <c r="S145" s="10">
        <v>201</v>
      </c>
      <c r="T145" s="10">
        <v>212</v>
      </c>
      <c r="U145" s="10">
        <v>250</v>
      </c>
      <c r="V145" s="10">
        <v>163</v>
      </c>
    </row>
    <row r="146" spans="1:22">
      <c r="A146" s="42" t="s">
        <v>376</v>
      </c>
      <c r="B146" s="43" t="s">
        <v>174</v>
      </c>
      <c r="C146" s="43" t="s">
        <v>407</v>
      </c>
      <c r="D146" s="43" t="s">
        <v>415</v>
      </c>
      <c r="E146" s="43" t="s">
        <v>419</v>
      </c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3" t="s">
        <v>464</v>
      </c>
      <c r="Q146" s="45"/>
      <c r="R146" s="40">
        <v>94</v>
      </c>
      <c r="S146" s="10">
        <v>46</v>
      </c>
      <c r="T146" s="10">
        <v>48</v>
      </c>
      <c r="U146" s="10">
        <v>60</v>
      </c>
      <c r="V146" s="10">
        <v>34</v>
      </c>
    </row>
    <row r="147" spans="1:22">
      <c r="A147" s="42" t="s">
        <v>377</v>
      </c>
      <c r="B147" s="43" t="s">
        <v>175</v>
      </c>
      <c r="C147" s="43" t="s">
        <v>408</v>
      </c>
      <c r="D147" s="43" t="s">
        <v>408</v>
      </c>
      <c r="E147" s="43" t="s">
        <v>418</v>
      </c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3" t="s">
        <v>464</v>
      </c>
      <c r="Q147" s="45"/>
      <c r="R147" s="40">
        <v>24</v>
      </c>
      <c r="S147" s="10">
        <v>12</v>
      </c>
      <c r="T147" s="10">
        <v>12</v>
      </c>
      <c r="U147" s="10">
        <v>24</v>
      </c>
      <c r="V147" s="10">
        <v>0</v>
      </c>
    </row>
    <row r="148" spans="1:22">
      <c r="A148" s="42" t="s">
        <v>353</v>
      </c>
      <c r="B148" s="43" t="s">
        <v>151</v>
      </c>
      <c r="C148" s="43" t="s">
        <v>409</v>
      </c>
      <c r="D148" s="43" t="s">
        <v>409</v>
      </c>
      <c r="E148" s="43" t="s">
        <v>418</v>
      </c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3" t="s">
        <v>464</v>
      </c>
      <c r="Q148" s="45"/>
      <c r="R148" s="40">
        <v>454</v>
      </c>
      <c r="S148" s="10">
        <v>220</v>
      </c>
      <c r="T148" s="10">
        <v>233</v>
      </c>
      <c r="U148" s="10">
        <v>374</v>
      </c>
      <c r="V148" s="10">
        <v>80</v>
      </c>
    </row>
    <row r="149" spans="1:22">
      <c r="A149" s="42" t="s">
        <v>260</v>
      </c>
      <c r="B149" s="43" t="s">
        <v>58</v>
      </c>
      <c r="C149" s="43" t="s">
        <v>407</v>
      </c>
      <c r="D149" s="43" t="s">
        <v>413</v>
      </c>
      <c r="E149" s="43" t="s">
        <v>419</v>
      </c>
      <c r="F149" s="44">
        <v>93.857711791992188</v>
      </c>
      <c r="G149" s="44">
        <v>94.963844299316406</v>
      </c>
      <c r="H149" s="44">
        <v>92.584922790527344</v>
      </c>
      <c r="I149" s="44">
        <v>95.945030212402344</v>
      </c>
      <c r="J149" s="44">
        <v>89.911117553710938</v>
      </c>
      <c r="K149" s="44">
        <v>78.923683166503906</v>
      </c>
      <c r="L149" s="44">
        <v>97.966255187988281</v>
      </c>
      <c r="M149" s="44">
        <v>98.390541076660156</v>
      </c>
      <c r="N149" s="44">
        <v>96.313926696777344</v>
      </c>
      <c r="O149" s="44">
        <v>95.707733154296875</v>
      </c>
      <c r="P149" s="43" t="s">
        <v>429</v>
      </c>
      <c r="Q149" s="45">
        <v>2012</v>
      </c>
      <c r="R149" s="40">
        <v>44</v>
      </c>
      <c r="S149" s="10">
        <v>22</v>
      </c>
      <c r="T149" s="10">
        <v>23</v>
      </c>
      <c r="U149" s="10">
        <v>20</v>
      </c>
      <c r="V149" s="10">
        <v>24</v>
      </c>
    </row>
    <row r="150" spans="1:22">
      <c r="A150" s="42" t="s">
        <v>378</v>
      </c>
      <c r="B150" s="43" t="s">
        <v>176</v>
      </c>
      <c r="C150" s="43" t="s">
        <v>407</v>
      </c>
      <c r="D150" s="43" t="s">
        <v>413</v>
      </c>
      <c r="E150" s="43" t="s">
        <v>419</v>
      </c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3" t="s">
        <v>464</v>
      </c>
      <c r="Q150" s="45"/>
      <c r="R150" s="40">
        <v>206</v>
      </c>
      <c r="S150" s="10">
        <v>100</v>
      </c>
      <c r="T150" s="10">
        <v>106</v>
      </c>
      <c r="U150" s="10">
        <v>112</v>
      </c>
      <c r="V150" s="10">
        <v>93</v>
      </c>
    </row>
    <row r="151" spans="1:22">
      <c r="A151" s="42" t="s">
        <v>379</v>
      </c>
      <c r="B151" s="43" t="s">
        <v>177</v>
      </c>
      <c r="C151" s="43" t="s">
        <v>407</v>
      </c>
      <c r="D151" s="43" t="s">
        <v>413</v>
      </c>
      <c r="E151" s="43" t="s">
        <v>419</v>
      </c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3" t="s">
        <v>464</v>
      </c>
      <c r="Q151" s="45"/>
      <c r="R151" s="40">
        <v>1633</v>
      </c>
      <c r="S151" s="10">
        <v>797</v>
      </c>
      <c r="T151" s="10">
        <v>836</v>
      </c>
      <c r="U151" s="10">
        <v>1209</v>
      </c>
      <c r="V151" s="10">
        <v>424</v>
      </c>
    </row>
    <row r="152" spans="1:22">
      <c r="A152" s="42" t="s">
        <v>285</v>
      </c>
      <c r="B152" s="43" t="s">
        <v>83</v>
      </c>
      <c r="C152" s="43" t="s">
        <v>405</v>
      </c>
      <c r="D152" s="43" t="s">
        <v>412</v>
      </c>
      <c r="E152" s="43" t="s">
        <v>417</v>
      </c>
      <c r="F152" s="44">
        <v>84.226242065429688</v>
      </c>
      <c r="G152" s="44">
        <v>84.047355651855469</v>
      </c>
      <c r="H152" s="44">
        <v>84.390632629394531</v>
      </c>
      <c r="I152" s="44">
        <v>83.235496520996094</v>
      </c>
      <c r="J152" s="44">
        <v>90.594291687011719</v>
      </c>
      <c r="K152" s="44">
        <v>69.682403564453125</v>
      </c>
      <c r="L152" s="44">
        <v>80.076545715332031</v>
      </c>
      <c r="M152" s="44">
        <v>88.391098022460938</v>
      </c>
      <c r="N152" s="44">
        <v>91.59674072265625</v>
      </c>
      <c r="O152" s="44">
        <v>94.021469116210938</v>
      </c>
      <c r="P152" s="43" t="s">
        <v>448</v>
      </c>
      <c r="Q152" s="45">
        <v>2015</v>
      </c>
      <c r="R152" s="40">
        <v>337</v>
      </c>
      <c r="S152" s="10">
        <v>168</v>
      </c>
      <c r="T152" s="10">
        <v>168</v>
      </c>
      <c r="U152" s="10">
        <v>97</v>
      </c>
      <c r="V152" s="10">
        <v>240</v>
      </c>
    </row>
    <row r="153" spans="1:22">
      <c r="A153" s="42" t="s">
        <v>352</v>
      </c>
      <c r="B153" s="43" t="s">
        <v>150</v>
      </c>
      <c r="C153" s="43" t="s">
        <v>406</v>
      </c>
      <c r="D153" s="43" t="s">
        <v>406</v>
      </c>
      <c r="E153" s="43" t="s">
        <v>418</v>
      </c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3" t="s">
        <v>464</v>
      </c>
      <c r="Q153" s="45"/>
      <c r="R153" s="40" t="s">
        <v>508</v>
      </c>
      <c r="S153" s="10">
        <v>0</v>
      </c>
      <c r="T153" s="10">
        <v>0</v>
      </c>
      <c r="U153" s="10">
        <v>0</v>
      </c>
      <c r="V153" s="10">
        <v>0</v>
      </c>
    </row>
    <row r="154" spans="1:22">
      <c r="A154" s="42" t="s">
        <v>257</v>
      </c>
      <c r="B154" s="43" t="s">
        <v>55</v>
      </c>
      <c r="C154" s="43" t="s">
        <v>406</v>
      </c>
      <c r="D154" s="43" t="s">
        <v>406</v>
      </c>
      <c r="E154" s="43" t="s">
        <v>418</v>
      </c>
      <c r="F154" s="44">
        <v>53.8297119140625</v>
      </c>
      <c r="G154" s="44">
        <v>50.082782745361328</v>
      </c>
      <c r="H154" s="44">
        <v>56.441982269287109</v>
      </c>
      <c r="I154" s="44">
        <v>54.610435485839844</v>
      </c>
      <c r="J154" s="44">
        <v>0</v>
      </c>
      <c r="K154" s="44"/>
      <c r="L154" s="44"/>
      <c r="M154" s="44"/>
      <c r="N154" s="44"/>
      <c r="O154" s="44"/>
      <c r="P154" s="43" t="s">
        <v>429</v>
      </c>
      <c r="Q154" s="45">
        <v>2012</v>
      </c>
      <c r="R154" s="40">
        <v>3</v>
      </c>
      <c r="S154" s="10">
        <v>1</v>
      </c>
      <c r="T154" s="10">
        <v>1</v>
      </c>
      <c r="U154" s="10">
        <v>1</v>
      </c>
      <c r="V154" s="10">
        <v>2</v>
      </c>
    </row>
    <row r="155" spans="1:22">
      <c r="A155" s="42" t="s">
        <v>399</v>
      </c>
      <c r="B155" s="43" t="s">
        <v>197</v>
      </c>
      <c r="C155" s="43" t="s">
        <v>406</v>
      </c>
      <c r="D155" s="43" t="s">
        <v>406</v>
      </c>
      <c r="E155" s="43" t="s">
        <v>418</v>
      </c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3" t="s">
        <v>464</v>
      </c>
      <c r="Q155" s="45"/>
      <c r="R155" s="40">
        <v>2</v>
      </c>
      <c r="S155" s="10">
        <v>1</v>
      </c>
      <c r="T155" s="10">
        <v>1</v>
      </c>
      <c r="U155" s="10">
        <v>1</v>
      </c>
      <c r="V155" s="10">
        <v>1</v>
      </c>
    </row>
    <row r="156" spans="1:22">
      <c r="A156" s="42" t="s">
        <v>403</v>
      </c>
      <c r="B156" s="43" t="s">
        <v>201</v>
      </c>
      <c r="C156" s="43" t="s">
        <v>409</v>
      </c>
      <c r="D156" s="43" t="s">
        <v>409</v>
      </c>
      <c r="E156" s="43" t="s">
        <v>418</v>
      </c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3" t="s">
        <v>464</v>
      </c>
      <c r="Q156" s="45"/>
      <c r="R156" s="40">
        <v>5</v>
      </c>
      <c r="S156" s="10">
        <v>2</v>
      </c>
      <c r="T156" s="10">
        <v>3</v>
      </c>
      <c r="U156" s="10">
        <v>1</v>
      </c>
      <c r="V156" s="10">
        <v>4</v>
      </c>
    </row>
    <row r="157" spans="1:22">
      <c r="A157" s="42" t="s">
        <v>383</v>
      </c>
      <c r="B157" s="43" t="s">
        <v>181</v>
      </c>
      <c r="C157" s="43" t="s">
        <v>407</v>
      </c>
      <c r="D157" s="43" t="s">
        <v>415</v>
      </c>
      <c r="E157" s="43" t="s">
        <v>419</v>
      </c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3" t="s">
        <v>464</v>
      </c>
      <c r="Q157" s="45"/>
      <c r="R157" s="40" t="s">
        <v>508</v>
      </c>
      <c r="S157" s="10">
        <v>0</v>
      </c>
      <c r="T157" s="10">
        <v>0</v>
      </c>
      <c r="U157" s="10">
        <v>0</v>
      </c>
      <c r="V157" s="10">
        <v>0</v>
      </c>
    </row>
    <row r="158" spans="1:22">
      <c r="A158" s="42" t="s">
        <v>292</v>
      </c>
      <c r="B158" s="43" t="s">
        <v>90</v>
      </c>
      <c r="C158" s="43" t="s">
        <v>405</v>
      </c>
      <c r="D158" s="43" t="s">
        <v>414</v>
      </c>
      <c r="E158" s="43" t="s">
        <v>417</v>
      </c>
      <c r="F158" s="44">
        <v>62.511604309082031</v>
      </c>
      <c r="G158" s="44">
        <v>68.679489135742188</v>
      </c>
      <c r="H158" s="44">
        <v>56.903701782226563</v>
      </c>
      <c r="I158" s="44">
        <v>57.896579742431641</v>
      </c>
      <c r="J158" s="44">
        <v>64.815391540527344</v>
      </c>
      <c r="K158" s="44">
        <v>48.563133239746094</v>
      </c>
      <c r="L158" s="44">
        <v>46.068767547607422</v>
      </c>
      <c r="M158" s="44">
        <v>65.955009460449219</v>
      </c>
      <c r="N158" s="44">
        <v>73.289634704589844</v>
      </c>
      <c r="O158" s="44">
        <v>83.882705688476563</v>
      </c>
      <c r="P158" s="43" t="s">
        <v>441</v>
      </c>
      <c r="Q158" s="45">
        <v>2014</v>
      </c>
      <c r="R158" s="40">
        <v>6</v>
      </c>
      <c r="S158" s="10">
        <v>3</v>
      </c>
      <c r="T158" s="10">
        <v>3</v>
      </c>
      <c r="U158" s="10">
        <v>4</v>
      </c>
      <c r="V158" s="10">
        <v>2</v>
      </c>
    </row>
    <row r="159" spans="1:22">
      <c r="A159" s="42" t="s">
        <v>380</v>
      </c>
      <c r="B159" s="43" t="s">
        <v>178</v>
      </c>
      <c r="C159" s="43" t="s">
        <v>408</v>
      </c>
      <c r="D159" s="43" t="s">
        <v>408</v>
      </c>
      <c r="E159" s="43" t="s">
        <v>418</v>
      </c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3" t="s">
        <v>464</v>
      </c>
      <c r="Q159" s="45"/>
      <c r="R159" s="40">
        <v>640</v>
      </c>
      <c r="S159" s="10">
        <v>313</v>
      </c>
      <c r="T159" s="10">
        <v>327</v>
      </c>
      <c r="U159" s="10">
        <v>532</v>
      </c>
      <c r="V159" s="10">
        <v>108</v>
      </c>
    </row>
    <row r="160" spans="1:22">
      <c r="A160" s="42" t="s">
        <v>287</v>
      </c>
      <c r="B160" s="43" t="s">
        <v>85</v>
      </c>
      <c r="C160" s="43" t="s">
        <v>405</v>
      </c>
      <c r="D160" s="43" t="s">
        <v>414</v>
      </c>
      <c r="E160" s="43" t="s">
        <v>417</v>
      </c>
      <c r="F160" s="44">
        <v>28.290023803710938</v>
      </c>
      <c r="G160" s="44">
        <v>29.855907440185547</v>
      </c>
      <c r="H160" s="44">
        <v>26.692014694213867</v>
      </c>
      <c r="I160" s="44">
        <v>18.430274963378906</v>
      </c>
      <c r="J160" s="44">
        <v>43.567008972167969</v>
      </c>
      <c r="K160" s="44">
        <v>18.483766555786133</v>
      </c>
      <c r="L160" s="44">
        <v>21.164453506469727</v>
      </c>
      <c r="M160" s="44">
        <v>28.227216720581055</v>
      </c>
      <c r="N160" s="44">
        <v>32.423736572265625</v>
      </c>
      <c r="O160" s="44">
        <v>48.725013732910156</v>
      </c>
      <c r="P160" s="43" t="s">
        <v>462</v>
      </c>
      <c r="Q160" s="45">
        <v>2019</v>
      </c>
      <c r="R160" s="40">
        <v>464</v>
      </c>
      <c r="S160" s="10">
        <v>229</v>
      </c>
      <c r="T160" s="10">
        <v>235</v>
      </c>
      <c r="U160" s="10">
        <v>203</v>
      </c>
      <c r="V160" s="10">
        <v>261</v>
      </c>
    </row>
    <row r="161" spans="1:22">
      <c r="A161" s="42" t="s">
        <v>290</v>
      </c>
      <c r="B161" s="43" t="s">
        <v>88</v>
      </c>
      <c r="C161" s="43" t="s">
        <v>407</v>
      </c>
      <c r="D161" s="43" t="s">
        <v>413</v>
      </c>
      <c r="E161" s="43" t="s">
        <v>419</v>
      </c>
      <c r="F161" s="44">
        <v>99.290969848632813</v>
      </c>
      <c r="G161" s="44">
        <v>98.531593322753906</v>
      </c>
      <c r="H161" s="44">
        <v>100</v>
      </c>
      <c r="I161" s="44">
        <v>98.412216186523438</v>
      </c>
      <c r="J161" s="44">
        <v>99.8197021484375</v>
      </c>
      <c r="K161" s="44">
        <v>96.708656311035156</v>
      </c>
      <c r="L161" s="44">
        <v>99.26025390625</v>
      </c>
      <c r="M161" s="44">
        <v>100</v>
      </c>
      <c r="N161" s="44">
        <v>100</v>
      </c>
      <c r="O161" s="44">
        <v>100</v>
      </c>
      <c r="P161" s="43" t="s">
        <v>441</v>
      </c>
      <c r="Q161" s="45">
        <v>2014</v>
      </c>
      <c r="R161" s="40">
        <v>92</v>
      </c>
      <c r="S161" s="10">
        <v>45</v>
      </c>
      <c r="T161" s="10">
        <v>47</v>
      </c>
      <c r="U161" s="10">
        <v>51</v>
      </c>
      <c r="V161" s="10">
        <v>41</v>
      </c>
    </row>
    <row r="162" spans="1:22">
      <c r="A162" s="42" t="s">
        <v>389</v>
      </c>
      <c r="B162" s="43" t="s">
        <v>187</v>
      </c>
      <c r="C162" s="43" t="s">
        <v>405</v>
      </c>
      <c r="D162" s="43" t="s">
        <v>412</v>
      </c>
      <c r="E162" s="43" t="s">
        <v>418</v>
      </c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3" t="s">
        <v>464</v>
      </c>
      <c r="Q162" s="45"/>
      <c r="R162" s="40">
        <v>2</v>
      </c>
      <c r="S162" s="10">
        <v>1</v>
      </c>
      <c r="T162" s="10">
        <v>1</v>
      </c>
      <c r="U162" s="10">
        <v>1</v>
      </c>
      <c r="V162" s="10">
        <v>1</v>
      </c>
    </row>
    <row r="163" spans="1:22">
      <c r="A163" s="42" t="s">
        <v>288</v>
      </c>
      <c r="B163" s="43" t="s">
        <v>86</v>
      </c>
      <c r="C163" s="43" t="s">
        <v>405</v>
      </c>
      <c r="D163" s="43" t="s">
        <v>414</v>
      </c>
      <c r="E163" s="43" t="s">
        <v>417</v>
      </c>
      <c r="F163" s="44">
        <v>63.900001525878906</v>
      </c>
      <c r="G163" s="44">
        <v>65.900001525878906</v>
      </c>
      <c r="H163" s="44">
        <v>62</v>
      </c>
      <c r="I163" s="44">
        <v>56.400001525878906</v>
      </c>
      <c r="J163" s="44">
        <v>76.699996948242188</v>
      </c>
      <c r="K163" s="44">
        <v>47.099998474121094</v>
      </c>
      <c r="L163" s="44">
        <v>55.200000762939453</v>
      </c>
      <c r="M163" s="44">
        <v>72.400001525878906</v>
      </c>
      <c r="N163" s="44">
        <v>70.5</v>
      </c>
      <c r="O163" s="44">
        <v>85.199996948242188</v>
      </c>
      <c r="P163" s="43" t="s">
        <v>453</v>
      </c>
      <c r="Q163" s="45">
        <v>2017</v>
      </c>
      <c r="R163" s="40">
        <v>192</v>
      </c>
      <c r="S163" s="10">
        <v>96</v>
      </c>
      <c r="T163" s="10">
        <v>96</v>
      </c>
      <c r="U163" s="10">
        <v>77</v>
      </c>
      <c r="V163" s="10">
        <v>115</v>
      </c>
    </row>
    <row r="164" spans="1:22">
      <c r="A164" s="42" t="s">
        <v>381</v>
      </c>
      <c r="B164" s="43" t="s">
        <v>179</v>
      </c>
      <c r="C164" s="43" t="s">
        <v>409</v>
      </c>
      <c r="D164" s="43" t="s">
        <v>409</v>
      </c>
      <c r="E164" s="43" t="s">
        <v>418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3" t="s">
        <v>464</v>
      </c>
      <c r="Q164" s="45"/>
      <c r="R164" s="40">
        <v>55</v>
      </c>
      <c r="S164" s="10">
        <v>27</v>
      </c>
      <c r="T164" s="10">
        <v>28</v>
      </c>
      <c r="U164" s="10">
        <v>55</v>
      </c>
      <c r="V164" s="10">
        <v>0</v>
      </c>
    </row>
    <row r="165" spans="1:22">
      <c r="A165" s="42" t="s">
        <v>385</v>
      </c>
      <c r="B165" s="43" t="s">
        <v>183</v>
      </c>
      <c r="C165" s="43" t="s">
        <v>407</v>
      </c>
      <c r="D165" s="43" t="s">
        <v>415</v>
      </c>
      <c r="E165" s="43" t="s">
        <v>419</v>
      </c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3" t="s">
        <v>464</v>
      </c>
      <c r="Q165" s="45"/>
      <c r="R165" s="40">
        <v>58</v>
      </c>
      <c r="S165" s="10">
        <v>28</v>
      </c>
      <c r="T165" s="10">
        <v>30</v>
      </c>
      <c r="U165" s="10">
        <v>31</v>
      </c>
      <c r="V165" s="10">
        <v>27</v>
      </c>
    </row>
    <row r="166" spans="1:22">
      <c r="A166" s="42" t="s">
        <v>386</v>
      </c>
      <c r="B166" s="43" t="s">
        <v>184</v>
      </c>
      <c r="C166" s="43" t="s">
        <v>407</v>
      </c>
      <c r="D166" s="43" t="s">
        <v>415</v>
      </c>
      <c r="E166" s="43" t="s">
        <v>419</v>
      </c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3" t="s">
        <v>464</v>
      </c>
      <c r="Q166" s="45"/>
      <c r="R166" s="40">
        <v>22</v>
      </c>
      <c r="S166" s="10">
        <v>11</v>
      </c>
      <c r="T166" s="10">
        <v>11</v>
      </c>
      <c r="U166" s="10">
        <v>11</v>
      </c>
      <c r="V166" s="10">
        <v>11</v>
      </c>
    </row>
    <row r="167" spans="1:22">
      <c r="A167" s="42" t="s">
        <v>382</v>
      </c>
      <c r="B167" s="43" t="s">
        <v>180</v>
      </c>
      <c r="C167" s="43" t="s">
        <v>409</v>
      </c>
      <c r="D167" s="43" t="s">
        <v>409</v>
      </c>
      <c r="E167" s="43" t="s">
        <v>417</v>
      </c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3" t="s">
        <v>464</v>
      </c>
      <c r="Q167" s="45"/>
      <c r="R167" s="40">
        <v>16</v>
      </c>
      <c r="S167" s="10">
        <v>8</v>
      </c>
      <c r="T167" s="10">
        <v>8</v>
      </c>
      <c r="U167" s="10">
        <v>4</v>
      </c>
      <c r="V167" s="10">
        <v>12</v>
      </c>
    </row>
    <row r="168" spans="1:22">
      <c r="A168" s="42" t="s">
        <v>384</v>
      </c>
      <c r="B168" s="43" t="s">
        <v>182</v>
      </c>
      <c r="C168" s="43" t="s">
        <v>405</v>
      </c>
      <c r="D168" s="43" t="s">
        <v>412</v>
      </c>
      <c r="E168" s="43" t="s">
        <v>417</v>
      </c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3" t="s">
        <v>464</v>
      </c>
      <c r="Q168" s="45"/>
      <c r="R168" s="40">
        <v>358</v>
      </c>
      <c r="S168" s="10">
        <v>178</v>
      </c>
      <c r="T168" s="10">
        <v>180</v>
      </c>
      <c r="U168" s="10">
        <v>142</v>
      </c>
      <c r="V168" s="10">
        <v>216</v>
      </c>
    </row>
    <row r="169" spans="1:22">
      <c r="A169" s="42" t="s">
        <v>308</v>
      </c>
      <c r="B169" s="43" t="s">
        <v>106</v>
      </c>
      <c r="C169" s="43" t="s">
        <v>405</v>
      </c>
      <c r="D169" s="43" t="s">
        <v>412</v>
      </c>
      <c r="E169" s="43" t="s">
        <v>418</v>
      </c>
      <c r="F169" s="44">
        <v>97.290939331054688</v>
      </c>
      <c r="G169" s="44">
        <v>96.312263488769531</v>
      </c>
      <c r="H169" s="44">
        <v>98.145004272460938</v>
      </c>
      <c r="I169" s="44">
        <v>97.840805053710938</v>
      </c>
      <c r="J169" s="44">
        <v>96.854110717773438</v>
      </c>
      <c r="K169" s="44">
        <v>96.519088745117188</v>
      </c>
      <c r="L169" s="44">
        <v>96.700431823730469</v>
      </c>
      <c r="M169" s="44">
        <v>96.718299865722656</v>
      </c>
      <c r="N169" s="44">
        <v>98.761238098144531</v>
      </c>
      <c r="O169" s="44">
        <v>98.650444030761719</v>
      </c>
      <c r="P169" s="43" t="s">
        <v>446</v>
      </c>
      <c r="Q169" s="45">
        <v>2016</v>
      </c>
      <c r="R169" s="40">
        <v>1121</v>
      </c>
      <c r="S169" s="10">
        <v>549</v>
      </c>
      <c r="T169" s="10">
        <v>573</v>
      </c>
      <c r="U169" s="10">
        <v>727</v>
      </c>
      <c r="V169" s="10">
        <v>395</v>
      </c>
    </row>
    <row r="170" spans="1:22">
      <c r="A170" s="42" t="s">
        <v>291</v>
      </c>
      <c r="B170" s="43" t="s">
        <v>89</v>
      </c>
      <c r="C170" s="43" t="s">
        <v>405</v>
      </c>
      <c r="D170" s="43" t="s">
        <v>412</v>
      </c>
      <c r="E170" s="43" t="s">
        <v>417</v>
      </c>
      <c r="F170" s="44">
        <v>11</v>
      </c>
      <c r="G170" s="44">
        <v>9</v>
      </c>
      <c r="H170" s="44">
        <v>12</v>
      </c>
      <c r="I170" s="44">
        <v>18</v>
      </c>
      <c r="J170" s="44">
        <v>9</v>
      </c>
      <c r="K170" s="44">
        <v>4</v>
      </c>
      <c r="L170" s="44">
        <v>5</v>
      </c>
      <c r="M170" s="44">
        <v>8</v>
      </c>
      <c r="N170" s="44">
        <v>16</v>
      </c>
      <c r="O170" s="44">
        <v>24</v>
      </c>
      <c r="P170" s="43" t="s">
        <v>432</v>
      </c>
      <c r="Q170" s="45">
        <v>2010</v>
      </c>
      <c r="R170" s="40">
        <v>361</v>
      </c>
      <c r="S170" s="10">
        <v>178</v>
      </c>
      <c r="T170" s="10">
        <v>183</v>
      </c>
      <c r="U170" s="10">
        <v>68</v>
      </c>
      <c r="V170" s="10">
        <v>293</v>
      </c>
    </row>
    <row r="171" spans="1:22">
      <c r="A171" s="42" t="s">
        <v>335</v>
      </c>
      <c r="B171" s="43" t="s">
        <v>133</v>
      </c>
      <c r="C171" s="43" t="s">
        <v>407</v>
      </c>
      <c r="D171" s="43" t="s">
        <v>415</v>
      </c>
      <c r="E171" s="43" t="s">
        <v>419</v>
      </c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3" t="s">
        <v>464</v>
      </c>
      <c r="Q171" s="45"/>
      <c r="R171" s="40">
        <v>484</v>
      </c>
      <c r="S171" s="10">
        <v>235</v>
      </c>
      <c r="T171" s="10">
        <v>249</v>
      </c>
      <c r="U171" s="10">
        <v>385</v>
      </c>
      <c r="V171" s="10">
        <v>99</v>
      </c>
    </row>
    <row r="172" spans="1:22">
      <c r="A172" s="42" t="s">
        <v>258</v>
      </c>
      <c r="B172" s="43" t="s">
        <v>56</v>
      </c>
      <c r="C172" s="43" t="s">
        <v>404</v>
      </c>
      <c r="D172" s="43" t="s">
        <v>404</v>
      </c>
      <c r="E172" s="43" t="s">
        <v>418</v>
      </c>
      <c r="F172" s="44">
        <v>41.554977416992188</v>
      </c>
      <c r="G172" s="44">
        <v>41.062397003173828</v>
      </c>
      <c r="H172" s="44">
        <v>42.028263092041016</v>
      </c>
      <c r="I172" s="44">
        <v>41.622566223144531</v>
      </c>
      <c r="J172" s="44">
        <v>41.178306579589844</v>
      </c>
      <c r="K172" s="44">
        <v>46.474449157714844</v>
      </c>
      <c r="L172" s="44">
        <v>38.112831115722656</v>
      </c>
      <c r="M172" s="44">
        <v>44.076160430908203</v>
      </c>
      <c r="N172" s="44">
        <v>38.131870269775391</v>
      </c>
      <c r="O172" s="44">
        <v>40.082530975341797</v>
      </c>
      <c r="P172" s="43" t="s">
        <v>446</v>
      </c>
      <c r="Q172" s="45">
        <v>2016</v>
      </c>
      <c r="R172" s="40">
        <v>344</v>
      </c>
      <c r="S172" s="10">
        <v>170</v>
      </c>
      <c r="T172" s="10">
        <v>174</v>
      </c>
      <c r="U172" s="10">
        <v>63</v>
      </c>
      <c r="V172" s="10">
        <v>281</v>
      </c>
    </row>
    <row r="173" spans="1:22">
      <c r="A173" s="42" t="s">
        <v>284</v>
      </c>
      <c r="B173" s="43" t="s">
        <v>82</v>
      </c>
      <c r="C173" s="43" t="s">
        <v>408</v>
      </c>
      <c r="D173" s="43" t="s">
        <v>408</v>
      </c>
      <c r="E173" s="43" t="s">
        <v>418</v>
      </c>
      <c r="F173" s="44">
        <v>89.667427062988281</v>
      </c>
      <c r="G173" s="44">
        <v>88.120880126953125</v>
      </c>
      <c r="H173" s="44">
        <v>91.237174987792969</v>
      </c>
      <c r="I173" s="44">
        <v>87.9075927734375</v>
      </c>
      <c r="J173" s="44">
        <v>89.439849853515625</v>
      </c>
      <c r="K173" s="44">
        <v>93.907234191894531</v>
      </c>
      <c r="L173" s="44">
        <v>89.54669189453125</v>
      </c>
      <c r="M173" s="44">
        <v>83.182723999023438</v>
      </c>
      <c r="N173" s="44">
        <v>89.54669189453125</v>
      </c>
      <c r="O173" s="44">
        <v>91.363746643066406</v>
      </c>
      <c r="P173" s="43" t="s">
        <v>441</v>
      </c>
      <c r="Q173" s="45">
        <v>2014</v>
      </c>
      <c r="R173" s="40">
        <v>130</v>
      </c>
      <c r="S173" s="10">
        <v>64</v>
      </c>
      <c r="T173" s="10">
        <v>66</v>
      </c>
      <c r="U173" s="10">
        <v>98</v>
      </c>
      <c r="V173" s="10">
        <v>32</v>
      </c>
    </row>
    <row r="174" spans="1:22">
      <c r="A174" s="42" t="s">
        <v>286</v>
      </c>
      <c r="B174" s="43" t="s">
        <v>84</v>
      </c>
      <c r="C174" s="43" t="s">
        <v>405</v>
      </c>
      <c r="D174" s="43" t="s">
        <v>412</v>
      </c>
      <c r="E174" s="43" t="s">
        <v>417</v>
      </c>
      <c r="F174" s="44">
        <v>40.825237274169922</v>
      </c>
      <c r="G174" s="44">
        <v>39.129425048828125</v>
      </c>
      <c r="H174" s="44">
        <v>42.525043487548828</v>
      </c>
      <c r="I174" s="44">
        <v>34.033916473388672</v>
      </c>
      <c r="J174" s="44">
        <v>60.126205444335938</v>
      </c>
      <c r="K174" s="44">
        <v>17.657571792602539</v>
      </c>
      <c r="L174" s="44">
        <v>25.5355224609375</v>
      </c>
      <c r="M174" s="44">
        <v>47.791969299316406</v>
      </c>
      <c r="N174" s="44">
        <v>58.694141387939453</v>
      </c>
      <c r="O174" s="44">
        <v>65.798095703125</v>
      </c>
      <c r="P174" s="43" t="s">
        <v>441</v>
      </c>
      <c r="Q174" s="45">
        <v>2014</v>
      </c>
      <c r="R174" s="40">
        <v>1120</v>
      </c>
      <c r="S174" s="10">
        <v>551</v>
      </c>
      <c r="T174" s="10">
        <v>569</v>
      </c>
      <c r="U174" s="10">
        <v>379</v>
      </c>
      <c r="V174" s="10">
        <v>741</v>
      </c>
    </row>
    <row r="175" spans="1:22">
      <c r="A175" s="42" t="s">
        <v>293</v>
      </c>
      <c r="B175" s="43" t="s">
        <v>91</v>
      </c>
      <c r="C175" s="43" t="s">
        <v>406</v>
      </c>
      <c r="D175" s="43" t="s">
        <v>406</v>
      </c>
      <c r="E175" s="43" t="s">
        <v>418</v>
      </c>
      <c r="F175" s="44">
        <v>93.800003051757813</v>
      </c>
      <c r="G175" s="44">
        <v>94.800003051757813</v>
      </c>
      <c r="H175" s="44">
        <v>92.900001525878906</v>
      </c>
      <c r="I175" s="44">
        <v>93</v>
      </c>
      <c r="J175" s="44">
        <v>94.099998474121094</v>
      </c>
      <c r="K175" s="44">
        <v>89.5</v>
      </c>
      <c r="L175" s="44">
        <v>98.900001525878906</v>
      </c>
      <c r="M175" s="44">
        <v>90.400001525878906</v>
      </c>
      <c r="N175" s="44">
        <v>96.300003051757813</v>
      </c>
      <c r="O175" s="44">
        <v>96</v>
      </c>
      <c r="P175" s="43" t="s">
        <v>440</v>
      </c>
      <c r="Q175" s="45">
        <v>2018</v>
      </c>
      <c r="R175" s="40">
        <v>10</v>
      </c>
      <c r="S175" s="10">
        <v>5</v>
      </c>
      <c r="T175" s="10">
        <v>5</v>
      </c>
      <c r="U175" s="10">
        <v>6</v>
      </c>
      <c r="V175" s="10">
        <v>3</v>
      </c>
    </row>
    <row r="176" spans="1:22">
      <c r="A176" s="42" t="s">
        <v>387</v>
      </c>
      <c r="B176" s="43" t="s">
        <v>185</v>
      </c>
      <c r="C176" s="43" t="s">
        <v>407</v>
      </c>
      <c r="D176" s="43" t="s">
        <v>415</v>
      </c>
      <c r="E176" s="43" t="s">
        <v>419</v>
      </c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3" t="s">
        <v>464</v>
      </c>
      <c r="Q176" s="45"/>
      <c r="R176" s="40">
        <v>119</v>
      </c>
      <c r="S176" s="10">
        <v>58</v>
      </c>
      <c r="T176" s="10">
        <v>61</v>
      </c>
      <c r="U176" s="10">
        <v>102</v>
      </c>
      <c r="V176" s="10">
        <v>17</v>
      </c>
    </row>
    <row r="177" spans="1:22">
      <c r="A177" s="42" t="s">
        <v>325</v>
      </c>
      <c r="B177" s="43" t="s">
        <v>123</v>
      </c>
      <c r="C177" s="43" t="s">
        <v>407</v>
      </c>
      <c r="D177" s="43" t="s">
        <v>415</v>
      </c>
      <c r="E177" s="43" t="s">
        <v>419</v>
      </c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3" t="s">
        <v>464</v>
      </c>
      <c r="Q177" s="45"/>
      <c r="R177" s="40">
        <v>82</v>
      </c>
      <c r="S177" s="10">
        <v>40</v>
      </c>
      <c r="T177" s="10">
        <v>42</v>
      </c>
      <c r="U177" s="10">
        <v>60</v>
      </c>
      <c r="V177" s="10">
        <v>21</v>
      </c>
    </row>
    <row r="178" spans="1:22">
      <c r="A178" s="42" t="s">
        <v>390</v>
      </c>
      <c r="B178" s="43" t="s">
        <v>188</v>
      </c>
      <c r="C178" s="43" t="s">
        <v>408</v>
      </c>
      <c r="D178" s="43" t="s">
        <v>408</v>
      </c>
      <c r="E178" s="43" t="s">
        <v>418</v>
      </c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3" t="s">
        <v>464</v>
      </c>
      <c r="Q178" s="45"/>
      <c r="R178" s="40">
        <v>461</v>
      </c>
      <c r="S178" s="10">
        <v>225</v>
      </c>
      <c r="T178" s="10">
        <v>236</v>
      </c>
      <c r="U178" s="10">
        <v>266</v>
      </c>
      <c r="V178" s="10">
        <v>195</v>
      </c>
    </row>
    <row r="179" spans="1:22">
      <c r="A179" s="42" t="s">
        <v>297</v>
      </c>
      <c r="B179" s="43" t="s">
        <v>95</v>
      </c>
      <c r="C179" s="43" t="s">
        <v>407</v>
      </c>
      <c r="D179" s="43" t="s">
        <v>413</v>
      </c>
      <c r="E179" s="43" t="s">
        <v>418</v>
      </c>
      <c r="F179" s="44">
        <v>49.774784088134766</v>
      </c>
      <c r="G179" s="44">
        <v>52.350349426269531</v>
      </c>
      <c r="H179" s="44">
        <v>47.469207763671875</v>
      </c>
      <c r="I179" s="44">
        <v>47.54058837890625</v>
      </c>
      <c r="J179" s="44">
        <v>56.559535980224609</v>
      </c>
      <c r="K179" s="44">
        <v>36.614173889160156</v>
      </c>
      <c r="L179" s="44">
        <v>51.165084838867188</v>
      </c>
      <c r="M179" s="44">
        <v>50.327342987060547</v>
      </c>
      <c r="N179" s="44">
        <v>51.858112335205078</v>
      </c>
      <c r="O179" s="44">
        <v>60.212314605712891</v>
      </c>
      <c r="P179" s="43" t="s">
        <v>460</v>
      </c>
      <c r="Q179" s="45">
        <v>2017</v>
      </c>
      <c r="R179" s="40">
        <v>194</v>
      </c>
      <c r="S179" s="10">
        <v>93</v>
      </c>
      <c r="T179" s="10">
        <v>102</v>
      </c>
      <c r="U179" s="10">
        <v>52</v>
      </c>
      <c r="V179" s="10">
        <v>142</v>
      </c>
    </row>
    <row r="180" spans="1:22">
      <c r="A180" s="42" t="s">
        <v>296</v>
      </c>
      <c r="B180" s="43" t="s">
        <v>94</v>
      </c>
      <c r="C180" s="43" t="s">
        <v>409</v>
      </c>
      <c r="D180" s="43" t="s">
        <v>409</v>
      </c>
      <c r="E180" s="43" t="s">
        <v>418</v>
      </c>
      <c r="F180" s="44">
        <v>98.477607727050781</v>
      </c>
      <c r="G180" s="44">
        <v>99.233421325683594</v>
      </c>
      <c r="H180" s="44">
        <v>97.653419494628906</v>
      </c>
      <c r="I180" s="44">
        <v>97.994468688964844</v>
      </c>
      <c r="J180" s="44">
        <v>99.122787475585938</v>
      </c>
      <c r="K180" s="44">
        <v>96.363311767578125</v>
      </c>
      <c r="L180" s="44">
        <v>97.517021179199219</v>
      </c>
      <c r="M180" s="44">
        <v>99.985618591308594</v>
      </c>
      <c r="N180" s="44">
        <v>99.686767578125</v>
      </c>
      <c r="O180" s="44">
        <v>99.043174743652344</v>
      </c>
      <c r="P180" s="43" t="s">
        <v>428</v>
      </c>
      <c r="Q180" s="45">
        <v>2019</v>
      </c>
      <c r="R180" s="40">
        <v>792</v>
      </c>
      <c r="S180" s="10">
        <v>385</v>
      </c>
      <c r="T180" s="10">
        <v>407</v>
      </c>
      <c r="U180" s="10">
        <v>399</v>
      </c>
      <c r="V180" s="10">
        <v>393</v>
      </c>
    </row>
    <row r="181" spans="1:22">
      <c r="A181" s="42" t="s">
        <v>299</v>
      </c>
      <c r="B181" s="43" t="s">
        <v>97</v>
      </c>
      <c r="C181" s="43" t="s">
        <v>409</v>
      </c>
      <c r="D181" s="43" t="s">
        <v>409</v>
      </c>
      <c r="E181" s="43" t="s">
        <v>417</v>
      </c>
      <c r="F181" s="44">
        <v>63.736667633056641</v>
      </c>
      <c r="G181" s="44">
        <v>62.751354217529297</v>
      </c>
      <c r="H181" s="44">
        <v>64.710578918457031</v>
      </c>
      <c r="I181" s="44">
        <v>60.010635375976563</v>
      </c>
      <c r="J181" s="44">
        <v>75.124732971191406</v>
      </c>
      <c r="K181" s="44">
        <v>43.795143127441406</v>
      </c>
      <c r="L181" s="44">
        <v>58.268436431884766</v>
      </c>
      <c r="M181" s="44">
        <v>64.562118530273438</v>
      </c>
      <c r="N181" s="44">
        <v>72.15625</v>
      </c>
      <c r="O181" s="44">
        <v>85.621986389160156</v>
      </c>
      <c r="P181" s="43" t="s">
        <v>446</v>
      </c>
      <c r="Q181" s="45">
        <v>2016</v>
      </c>
      <c r="R181" s="40">
        <v>31</v>
      </c>
      <c r="S181" s="10">
        <v>15</v>
      </c>
      <c r="T181" s="10">
        <v>16</v>
      </c>
      <c r="U181" s="10">
        <v>10</v>
      </c>
      <c r="V181" s="10">
        <v>21</v>
      </c>
    </row>
    <row r="182" spans="1:22">
      <c r="A182" s="42" t="s">
        <v>295</v>
      </c>
      <c r="B182" s="43" t="s">
        <v>93</v>
      </c>
      <c r="C182" s="43" t="s">
        <v>405</v>
      </c>
      <c r="D182" s="43" t="s">
        <v>414</v>
      </c>
      <c r="E182" s="43" t="s">
        <v>417</v>
      </c>
      <c r="F182" s="44">
        <v>71.826431274414063</v>
      </c>
      <c r="G182" s="44">
        <v>70.314620971679688</v>
      </c>
      <c r="H182" s="44">
        <v>73.410438537597656</v>
      </c>
      <c r="I182" s="44">
        <v>63.564990997314453</v>
      </c>
      <c r="J182" s="44">
        <v>88.256591796875</v>
      </c>
      <c r="K182" s="44">
        <v>54.400169372558594</v>
      </c>
      <c r="L182" s="44">
        <v>60.362152099609375</v>
      </c>
      <c r="M182" s="44">
        <v>80.983238220214844</v>
      </c>
      <c r="N182" s="44">
        <v>82.223220825195313</v>
      </c>
      <c r="O182" s="44">
        <v>96.231163024902344</v>
      </c>
      <c r="P182" s="43" t="s">
        <v>453</v>
      </c>
      <c r="Q182" s="45">
        <v>2017</v>
      </c>
      <c r="R182" s="40">
        <v>217</v>
      </c>
      <c r="S182" s="10">
        <v>109</v>
      </c>
      <c r="T182" s="10">
        <v>109</v>
      </c>
      <c r="U182" s="10">
        <v>87</v>
      </c>
      <c r="V182" s="10">
        <v>131</v>
      </c>
    </row>
    <row r="183" spans="1:22">
      <c r="A183" s="42" t="s">
        <v>392</v>
      </c>
      <c r="B183" s="43" t="s">
        <v>190</v>
      </c>
      <c r="C183" s="43" t="s">
        <v>409</v>
      </c>
      <c r="D183" s="43" t="s">
        <v>409</v>
      </c>
      <c r="E183" s="43" t="s">
        <v>420</v>
      </c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3" t="s">
        <v>464</v>
      </c>
      <c r="Q183" s="45"/>
      <c r="R183" s="40" t="s">
        <v>508</v>
      </c>
      <c r="S183" s="10">
        <v>0</v>
      </c>
      <c r="T183" s="10">
        <v>0</v>
      </c>
      <c r="U183" s="10">
        <v>0</v>
      </c>
      <c r="V183" s="10">
        <v>0</v>
      </c>
    </row>
    <row r="184" spans="1:22">
      <c r="A184" s="42" t="s">
        <v>300</v>
      </c>
      <c r="B184" s="43" t="s">
        <v>98</v>
      </c>
      <c r="C184" s="43" t="s">
        <v>409</v>
      </c>
      <c r="D184" s="43" t="s">
        <v>409</v>
      </c>
      <c r="E184" s="43" t="s">
        <v>418</v>
      </c>
      <c r="F184" s="44">
        <v>96.681983947753906</v>
      </c>
      <c r="G184" s="44">
        <v>97.015228271484375</v>
      </c>
      <c r="H184" s="44">
        <v>96.378433227539063</v>
      </c>
      <c r="I184" s="44">
        <v>96.398284912109375</v>
      </c>
      <c r="J184" s="44">
        <v>97.870620727539063</v>
      </c>
      <c r="K184" s="44">
        <v>95.120132446289063</v>
      </c>
      <c r="L184" s="44">
        <v>99.523612976074219</v>
      </c>
      <c r="M184" s="44">
        <v>95.614784240722656</v>
      </c>
      <c r="N184" s="44">
        <v>93.982444763183594</v>
      </c>
      <c r="O184" s="44">
        <v>98.727775573730469</v>
      </c>
      <c r="P184" s="43" t="s">
        <v>428</v>
      </c>
      <c r="Q184" s="45">
        <v>2019</v>
      </c>
      <c r="R184" s="40">
        <v>3</v>
      </c>
      <c r="S184" s="10">
        <v>1</v>
      </c>
      <c r="T184" s="10">
        <v>1</v>
      </c>
      <c r="U184" s="10">
        <v>1</v>
      </c>
      <c r="V184" s="10">
        <v>2</v>
      </c>
    </row>
    <row r="185" spans="1:22">
      <c r="A185" s="42" t="s">
        <v>393</v>
      </c>
      <c r="B185" s="43" t="s">
        <v>191</v>
      </c>
      <c r="C185" s="43" t="s">
        <v>406</v>
      </c>
      <c r="D185" s="43" t="s">
        <v>406</v>
      </c>
      <c r="E185" s="43" t="s">
        <v>418</v>
      </c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3" t="s">
        <v>464</v>
      </c>
      <c r="Q185" s="45"/>
      <c r="R185" s="40">
        <v>20</v>
      </c>
      <c r="S185" s="10">
        <v>10</v>
      </c>
      <c r="T185" s="10">
        <v>10</v>
      </c>
      <c r="U185" s="10">
        <v>2</v>
      </c>
      <c r="V185" s="10">
        <v>18</v>
      </c>
    </row>
    <row r="186" spans="1:22">
      <c r="A186" s="42" t="s">
        <v>301</v>
      </c>
      <c r="B186" s="43" t="s">
        <v>99</v>
      </c>
      <c r="C186" s="43" t="s">
        <v>408</v>
      </c>
      <c r="D186" s="43" t="s">
        <v>408</v>
      </c>
      <c r="E186" s="43" t="s">
        <v>418</v>
      </c>
      <c r="F186" s="44">
        <v>90.300003051757813</v>
      </c>
      <c r="G186" s="44">
        <v>90.800003051757813</v>
      </c>
      <c r="H186" s="44">
        <v>89.800003051757813</v>
      </c>
      <c r="I186" s="44">
        <v>82.800003051757813</v>
      </c>
      <c r="J186" s="44">
        <v>94.099998474121094</v>
      </c>
      <c r="K186" s="44">
        <v>79.099998474121094</v>
      </c>
      <c r="L186" s="44">
        <v>86.300003051757813</v>
      </c>
      <c r="M186" s="44">
        <v>93.900001525878906</v>
      </c>
      <c r="N186" s="44">
        <v>93.300003051757813</v>
      </c>
      <c r="O186" s="44">
        <v>99.199996948242188</v>
      </c>
      <c r="P186" s="43" t="s">
        <v>440</v>
      </c>
      <c r="Q186" s="45">
        <v>2018</v>
      </c>
      <c r="R186" s="40">
        <v>180</v>
      </c>
      <c r="S186" s="10">
        <v>88</v>
      </c>
      <c r="T186" s="10">
        <v>92</v>
      </c>
      <c r="U186" s="10">
        <v>120</v>
      </c>
      <c r="V186" s="10">
        <v>60</v>
      </c>
    </row>
    <row r="187" spans="1:22">
      <c r="A187" s="42" t="s">
        <v>394</v>
      </c>
      <c r="B187" s="43" t="s">
        <v>192</v>
      </c>
      <c r="C187" s="43" t="s">
        <v>407</v>
      </c>
      <c r="D187" s="43" t="s">
        <v>413</v>
      </c>
      <c r="E187" s="43" t="s">
        <v>418</v>
      </c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3" t="s">
        <v>464</v>
      </c>
      <c r="Q187" s="45"/>
      <c r="R187" s="40">
        <v>1337</v>
      </c>
      <c r="S187" s="10">
        <v>654</v>
      </c>
      <c r="T187" s="10">
        <v>683</v>
      </c>
      <c r="U187" s="10">
        <v>981</v>
      </c>
      <c r="V187" s="10">
        <v>356</v>
      </c>
    </row>
    <row r="188" spans="1:22">
      <c r="A188" s="42" t="s">
        <v>298</v>
      </c>
      <c r="B188" s="43" t="s">
        <v>96</v>
      </c>
      <c r="C188" s="43" t="s">
        <v>407</v>
      </c>
      <c r="D188" s="43" t="s">
        <v>413</v>
      </c>
      <c r="E188" s="43" t="s">
        <v>418</v>
      </c>
      <c r="F188" s="44">
        <v>40.243930816650391</v>
      </c>
      <c r="G188" s="44">
        <v>40.872646331787109</v>
      </c>
      <c r="H188" s="44">
        <v>39.653072357177734</v>
      </c>
      <c r="I188" s="44">
        <v>25.058155059814453</v>
      </c>
      <c r="J188" s="44">
        <v>69.369148254394531</v>
      </c>
      <c r="K188" s="44">
        <v>20.409982681274414</v>
      </c>
      <c r="L188" s="44">
        <v>25.246665954589844</v>
      </c>
      <c r="M188" s="44">
        <v>30.077987670898438</v>
      </c>
      <c r="N188" s="44">
        <v>53.4910888671875</v>
      </c>
      <c r="O188" s="44">
        <v>82.166915893554688</v>
      </c>
      <c r="P188" s="43" t="s">
        <v>463</v>
      </c>
      <c r="Q188" s="45">
        <v>2016</v>
      </c>
      <c r="R188" s="40">
        <v>101</v>
      </c>
      <c r="S188" s="10">
        <v>50</v>
      </c>
      <c r="T188" s="10">
        <v>51</v>
      </c>
      <c r="U188" s="10">
        <v>50</v>
      </c>
      <c r="V188" s="10">
        <v>50</v>
      </c>
    </row>
    <row r="189" spans="1:22">
      <c r="A189" s="42" t="s">
        <v>391</v>
      </c>
      <c r="B189" s="43" t="s">
        <v>189</v>
      </c>
      <c r="C189" s="43" t="s">
        <v>406</v>
      </c>
      <c r="D189" s="43" t="s">
        <v>406</v>
      </c>
      <c r="E189" s="43" t="s">
        <v>420</v>
      </c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3" t="s">
        <v>464</v>
      </c>
      <c r="Q189" s="45"/>
      <c r="R189" s="40" t="s">
        <v>508</v>
      </c>
      <c r="S189" s="10">
        <v>0</v>
      </c>
      <c r="T189" s="10">
        <v>0</v>
      </c>
      <c r="U189" s="10">
        <v>0</v>
      </c>
      <c r="V189" s="10">
        <v>0</v>
      </c>
    </row>
    <row r="190" spans="1:22">
      <c r="A190" s="42" t="s">
        <v>395</v>
      </c>
      <c r="B190" s="43" t="s">
        <v>193</v>
      </c>
      <c r="C190" s="43" t="s">
        <v>409</v>
      </c>
      <c r="D190" s="43" t="s">
        <v>409</v>
      </c>
      <c r="E190" s="43" t="s">
        <v>417</v>
      </c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3" t="s">
        <v>464</v>
      </c>
      <c r="Q190" s="45"/>
      <c r="R190" s="40" t="s">
        <v>508</v>
      </c>
      <c r="S190" s="10">
        <v>0</v>
      </c>
      <c r="T190" s="10">
        <v>0</v>
      </c>
      <c r="U190" s="10">
        <v>0</v>
      </c>
      <c r="V190" s="10">
        <v>0</v>
      </c>
    </row>
    <row r="191" spans="1:22">
      <c r="A191" s="42" t="s">
        <v>303</v>
      </c>
      <c r="B191" s="43" t="s">
        <v>101</v>
      </c>
      <c r="C191" s="43" t="s">
        <v>405</v>
      </c>
      <c r="D191" s="43" t="s">
        <v>412</v>
      </c>
      <c r="E191" s="43" t="s">
        <v>417</v>
      </c>
      <c r="F191" s="44">
        <v>72.317420959472656</v>
      </c>
      <c r="G191" s="44">
        <v>73.455230712890625</v>
      </c>
      <c r="H191" s="44">
        <v>71.230690002441406</v>
      </c>
      <c r="I191" s="44">
        <v>69.003120422363281</v>
      </c>
      <c r="J191" s="44">
        <v>86.298873901367188</v>
      </c>
      <c r="K191" s="44">
        <v>46.506961822509766</v>
      </c>
      <c r="L191" s="44">
        <v>65.383255004882813</v>
      </c>
      <c r="M191" s="44">
        <v>76.216415405273438</v>
      </c>
      <c r="N191" s="44">
        <v>86.613410949707031</v>
      </c>
      <c r="O191" s="44">
        <v>94.38720703125</v>
      </c>
      <c r="P191" s="43" t="s">
        <v>446</v>
      </c>
      <c r="Q191" s="45">
        <v>2016</v>
      </c>
      <c r="R191" s="40">
        <v>1326</v>
      </c>
      <c r="S191" s="10">
        <v>657</v>
      </c>
      <c r="T191" s="10">
        <v>669</v>
      </c>
      <c r="U191" s="10">
        <v>213</v>
      </c>
      <c r="V191" s="10">
        <v>1112</v>
      </c>
    </row>
    <row r="192" spans="1:22">
      <c r="A192" s="42" t="s">
        <v>304</v>
      </c>
      <c r="B192" s="43" t="s">
        <v>102</v>
      </c>
      <c r="C192" s="43" t="s">
        <v>407</v>
      </c>
      <c r="D192" s="43" t="s">
        <v>413</v>
      </c>
      <c r="E192" s="43" t="s">
        <v>419</v>
      </c>
      <c r="F192" s="44">
        <v>79.446662902832031</v>
      </c>
      <c r="G192" s="44">
        <v>81.018341064453125</v>
      </c>
      <c r="H192" s="44">
        <v>77.969390869140625</v>
      </c>
      <c r="I192" s="44">
        <v>68.218269348144531</v>
      </c>
      <c r="J192" s="44">
        <v>83.967216491699219</v>
      </c>
      <c r="K192" s="44">
        <v>62.049903869628906</v>
      </c>
      <c r="L192" s="44">
        <v>73.491912841796875</v>
      </c>
      <c r="M192" s="44">
        <v>86.285987854003906</v>
      </c>
      <c r="N192" s="44">
        <v>86.024795532226563</v>
      </c>
      <c r="O192" s="44">
        <v>87.359703063964844</v>
      </c>
      <c r="P192" s="43" t="s">
        <v>429</v>
      </c>
      <c r="Q192" s="45">
        <v>2012</v>
      </c>
      <c r="R192" s="40">
        <v>519</v>
      </c>
      <c r="S192" s="10">
        <v>252</v>
      </c>
      <c r="T192" s="10">
        <v>267</v>
      </c>
      <c r="U192" s="10">
        <v>362</v>
      </c>
      <c r="V192" s="10">
        <v>157</v>
      </c>
    </row>
    <row r="193" spans="1:22">
      <c r="A193" s="42" t="s">
        <v>314</v>
      </c>
      <c r="B193" s="43" t="s">
        <v>112</v>
      </c>
      <c r="C193" s="43" t="s">
        <v>408</v>
      </c>
      <c r="D193" s="43" t="s">
        <v>408</v>
      </c>
      <c r="E193" s="43" t="s">
        <v>418</v>
      </c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3" t="s">
        <v>464</v>
      </c>
      <c r="Q193" s="45"/>
      <c r="R193" s="40">
        <v>94</v>
      </c>
      <c r="S193" s="10">
        <v>46</v>
      </c>
      <c r="T193" s="10">
        <v>49</v>
      </c>
      <c r="U193" s="10">
        <v>81</v>
      </c>
      <c r="V193" s="10">
        <v>14</v>
      </c>
    </row>
    <row r="194" spans="1:22">
      <c r="A194" s="42" t="s">
        <v>341</v>
      </c>
      <c r="B194" s="43" t="s">
        <v>139</v>
      </c>
      <c r="C194" s="43" t="s">
        <v>407</v>
      </c>
      <c r="D194" s="43" t="s">
        <v>415</v>
      </c>
      <c r="E194" s="43" t="s">
        <v>419</v>
      </c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3" t="s">
        <v>464</v>
      </c>
      <c r="Q194" s="45"/>
      <c r="R194" s="40">
        <v>840</v>
      </c>
      <c r="S194" s="10">
        <v>410</v>
      </c>
      <c r="T194" s="10">
        <v>430</v>
      </c>
      <c r="U194" s="10">
        <v>694</v>
      </c>
      <c r="V194" s="10">
        <v>146</v>
      </c>
    </row>
    <row r="195" spans="1:22">
      <c r="A195" s="42" t="s">
        <v>302</v>
      </c>
      <c r="B195" s="43" t="s">
        <v>100</v>
      </c>
      <c r="C195" s="43" t="s">
        <v>405</v>
      </c>
      <c r="D195" s="43" t="s">
        <v>412</v>
      </c>
      <c r="E195" s="43" t="s">
        <v>417</v>
      </c>
      <c r="F195" s="44">
        <v>69.0025634765625</v>
      </c>
      <c r="G195" s="44">
        <v>71.916053771972656</v>
      </c>
      <c r="H195" s="44">
        <v>66.177536010742188</v>
      </c>
      <c r="I195" s="44">
        <v>63.024543762207031</v>
      </c>
      <c r="J195" s="44">
        <v>88.633056640625</v>
      </c>
      <c r="K195" s="44">
        <v>44.130722045898438</v>
      </c>
      <c r="L195" s="44">
        <v>60.574127197265625</v>
      </c>
      <c r="M195" s="44">
        <v>73.432540893554688</v>
      </c>
      <c r="N195" s="44">
        <v>88.053749084472656</v>
      </c>
      <c r="O195" s="44">
        <v>94.641876220703125</v>
      </c>
      <c r="P195" s="43" t="s">
        <v>422</v>
      </c>
      <c r="Q195" s="45">
        <v>2016</v>
      </c>
      <c r="R195" s="40">
        <v>1656</v>
      </c>
      <c r="S195" s="10">
        <v>819</v>
      </c>
      <c r="T195" s="10">
        <v>837</v>
      </c>
      <c r="U195" s="10">
        <v>523</v>
      </c>
      <c r="V195" s="10">
        <v>1133</v>
      </c>
    </row>
    <row r="196" spans="1:22">
      <c r="A196" s="42" t="s">
        <v>396</v>
      </c>
      <c r="B196" s="43" t="s">
        <v>194</v>
      </c>
      <c r="C196" s="43" t="s">
        <v>410</v>
      </c>
      <c r="D196" s="43" t="s">
        <v>410</v>
      </c>
      <c r="E196" s="43" t="s">
        <v>419</v>
      </c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3" t="s">
        <v>464</v>
      </c>
      <c r="Q196" s="45"/>
      <c r="R196" s="40">
        <v>4096</v>
      </c>
      <c r="S196" s="10">
        <v>2004</v>
      </c>
      <c r="T196" s="10">
        <v>2091</v>
      </c>
      <c r="U196" s="10">
        <v>3343</v>
      </c>
      <c r="V196" s="10">
        <v>753</v>
      </c>
    </row>
    <row r="197" spans="1:22">
      <c r="A197" s="42" t="s">
        <v>305</v>
      </c>
      <c r="B197" s="43" t="s">
        <v>103</v>
      </c>
      <c r="C197" s="43" t="s">
        <v>406</v>
      </c>
      <c r="D197" s="43" t="s">
        <v>406</v>
      </c>
      <c r="E197" s="43" t="s">
        <v>418</v>
      </c>
      <c r="F197" s="44">
        <v>98.87860107421875</v>
      </c>
      <c r="G197" s="44">
        <v>98.589622497558594</v>
      </c>
      <c r="H197" s="44">
        <v>99.112739562988281</v>
      </c>
      <c r="I197" s="44">
        <v>100</v>
      </c>
      <c r="J197" s="44">
        <v>98.79302978515625</v>
      </c>
      <c r="K197" s="44">
        <v>98.264434814453125</v>
      </c>
      <c r="L197" s="44">
        <v>100</v>
      </c>
      <c r="M197" s="44">
        <v>99.618316650390625</v>
      </c>
      <c r="N197" s="44">
        <v>98.820343017578125</v>
      </c>
      <c r="O197" s="44">
        <v>96.703460693359375</v>
      </c>
      <c r="P197" s="43" t="s">
        <v>442</v>
      </c>
      <c r="Q197" s="45">
        <v>2013</v>
      </c>
      <c r="R197" s="40">
        <v>49</v>
      </c>
      <c r="S197" s="10">
        <v>24</v>
      </c>
      <c r="T197" s="10">
        <v>25</v>
      </c>
      <c r="U197" s="10">
        <v>46</v>
      </c>
      <c r="V197" s="10">
        <v>2</v>
      </c>
    </row>
    <row r="198" spans="1:22">
      <c r="A198" s="42" t="s">
        <v>397</v>
      </c>
      <c r="B198" s="43" t="s">
        <v>195</v>
      </c>
      <c r="C198" s="43" t="s">
        <v>407</v>
      </c>
      <c r="D198" s="43" t="s">
        <v>413</v>
      </c>
      <c r="E198" s="43" t="s">
        <v>418</v>
      </c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3" t="s">
        <v>464</v>
      </c>
      <c r="Q198" s="45"/>
      <c r="R198" s="40">
        <v>586</v>
      </c>
      <c r="S198" s="10">
        <v>287</v>
      </c>
      <c r="T198" s="10">
        <v>299</v>
      </c>
      <c r="U198" s="10">
        <v>213</v>
      </c>
      <c r="V198" s="10">
        <v>373</v>
      </c>
    </row>
    <row r="199" spans="1:22">
      <c r="A199" s="42" t="s">
        <v>402</v>
      </c>
      <c r="B199" s="43" t="s">
        <v>200</v>
      </c>
      <c r="C199" s="43" t="s">
        <v>409</v>
      </c>
      <c r="D199" s="43" t="s">
        <v>409</v>
      </c>
      <c r="E199" s="43" t="s">
        <v>417</v>
      </c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3" t="s">
        <v>464</v>
      </c>
      <c r="Q199" s="45"/>
      <c r="R199" s="40">
        <v>7</v>
      </c>
      <c r="S199" s="10">
        <v>3</v>
      </c>
      <c r="T199" s="10">
        <v>4</v>
      </c>
      <c r="U199" s="10">
        <v>2</v>
      </c>
      <c r="V199" s="10">
        <v>5</v>
      </c>
    </row>
    <row r="200" spans="1:22">
      <c r="A200" s="42" t="s">
        <v>400</v>
      </c>
      <c r="B200" s="43" t="s">
        <v>198</v>
      </c>
      <c r="C200" s="43" t="s">
        <v>406</v>
      </c>
      <c r="D200" s="43" t="s">
        <v>406</v>
      </c>
      <c r="E200" s="43" t="s">
        <v>418</v>
      </c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3" t="s">
        <v>464</v>
      </c>
      <c r="Q200" s="45"/>
      <c r="R200" s="40">
        <v>588</v>
      </c>
      <c r="S200" s="10">
        <v>288</v>
      </c>
      <c r="T200" s="10">
        <v>300</v>
      </c>
      <c r="U200" s="10">
        <v>524</v>
      </c>
      <c r="V200" s="10">
        <v>65</v>
      </c>
    </row>
    <row r="201" spans="1:22">
      <c r="A201" s="42" t="s">
        <v>306</v>
      </c>
      <c r="B201" s="43" t="s">
        <v>104</v>
      </c>
      <c r="C201" s="43" t="s">
        <v>409</v>
      </c>
      <c r="D201" s="43" t="s">
        <v>409</v>
      </c>
      <c r="E201" s="43" t="s">
        <v>418</v>
      </c>
      <c r="F201" s="44">
        <v>94.897117614746094</v>
      </c>
      <c r="G201" s="44">
        <v>94.1884765625</v>
      </c>
      <c r="H201" s="44">
        <v>95.465400695800781</v>
      </c>
      <c r="I201" s="44">
        <v>95.9078369140625</v>
      </c>
      <c r="J201" s="44">
        <v>92.810073852539063</v>
      </c>
      <c r="K201" s="44">
        <v>91.239570617675781</v>
      </c>
      <c r="L201" s="44">
        <v>96.849967956542969</v>
      </c>
      <c r="M201" s="44">
        <v>93.693862915039063</v>
      </c>
      <c r="N201" s="44">
        <v>94.343284606933594</v>
      </c>
      <c r="O201" s="44">
        <v>98.939193725585938</v>
      </c>
      <c r="P201" s="43" t="s">
        <v>441</v>
      </c>
      <c r="Q201" s="45">
        <v>2014</v>
      </c>
      <c r="R201" s="40">
        <v>1504</v>
      </c>
      <c r="S201" s="10">
        <v>714</v>
      </c>
      <c r="T201" s="10">
        <v>790</v>
      </c>
      <c r="U201" s="10">
        <v>505</v>
      </c>
      <c r="V201" s="10">
        <v>999</v>
      </c>
    </row>
    <row r="202" spans="1:22">
      <c r="A202" s="42" t="s">
        <v>307</v>
      </c>
      <c r="B202" s="43" t="s">
        <v>105</v>
      </c>
      <c r="C202" s="43" t="s">
        <v>408</v>
      </c>
      <c r="D202" s="43" t="s">
        <v>408</v>
      </c>
      <c r="E202" s="43" t="s">
        <v>417</v>
      </c>
      <c r="F202" s="44">
        <v>13.757092475891113</v>
      </c>
      <c r="G202" s="44">
        <v>14.319969177246094</v>
      </c>
      <c r="H202" s="44">
        <v>13.210618019104004</v>
      </c>
      <c r="I202" s="44">
        <v>11.988789558410645</v>
      </c>
      <c r="J202" s="44">
        <v>18.471288681030273</v>
      </c>
      <c r="K202" s="44">
        <v>6.3066134452819824</v>
      </c>
      <c r="L202" s="44">
        <v>12.679350852966309</v>
      </c>
      <c r="M202" s="44">
        <v>15.271378517150879</v>
      </c>
      <c r="N202" s="44">
        <v>14.603795051574707</v>
      </c>
      <c r="O202" s="44">
        <v>22.431446075439453</v>
      </c>
      <c r="P202" s="43" t="s">
        <v>454</v>
      </c>
      <c r="Q202" s="45">
        <v>2013</v>
      </c>
      <c r="R202" s="40">
        <v>752</v>
      </c>
      <c r="S202" s="10">
        <v>368</v>
      </c>
      <c r="T202" s="10">
        <v>383</v>
      </c>
      <c r="U202" s="10">
        <v>260</v>
      </c>
      <c r="V202" s="10">
        <v>491</v>
      </c>
    </row>
    <row r="203" spans="1:22">
      <c r="A203" s="42" t="s">
        <v>309</v>
      </c>
      <c r="B203" s="43" t="s">
        <v>107</v>
      </c>
      <c r="C203" s="43" t="s">
        <v>405</v>
      </c>
      <c r="D203" s="43" t="s">
        <v>412</v>
      </c>
      <c r="E203" s="43" t="s">
        <v>417</v>
      </c>
      <c r="F203" s="44">
        <v>58.716777801513672</v>
      </c>
      <c r="G203" s="44">
        <v>58.091835021972656</v>
      </c>
      <c r="H203" s="44">
        <v>59.347347259521484</v>
      </c>
      <c r="I203" s="44">
        <v>50.953342437744141</v>
      </c>
      <c r="J203" s="44">
        <v>74.5850830078125</v>
      </c>
      <c r="K203" s="44">
        <v>38.945690155029297</v>
      </c>
      <c r="L203" s="44">
        <v>50.613426208496094</v>
      </c>
      <c r="M203" s="44">
        <v>59.354907989501953</v>
      </c>
      <c r="N203" s="44">
        <v>67.51788330078125</v>
      </c>
      <c r="O203" s="44">
        <v>92.6666259765625</v>
      </c>
      <c r="P203" s="43" t="s">
        <v>436</v>
      </c>
      <c r="Q203" s="45">
        <v>2018</v>
      </c>
      <c r="R203" s="40">
        <v>513</v>
      </c>
      <c r="S203" s="10">
        <v>255</v>
      </c>
      <c r="T203" s="10">
        <v>258</v>
      </c>
      <c r="U203" s="10">
        <v>210</v>
      </c>
      <c r="V203" s="10">
        <v>303</v>
      </c>
    </row>
    <row r="204" spans="1:22" ht="15" thickBot="1">
      <c r="A204" s="46" t="s">
        <v>310</v>
      </c>
      <c r="B204" s="47" t="s">
        <v>108</v>
      </c>
      <c r="C204" s="47" t="s">
        <v>405</v>
      </c>
      <c r="D204" s="47" t="s">
        <v>412</v>
      </c>
      <c r="E204" s="47" t="s">
        <v>418</v>
      </c>
      <c r="F204" s="48">
        <v>81</v>
      </c>
      <c r="G204" s="48">
        <v>79.800003051757813</v>
      </c>
      <c r="H204" s="48">
        <v>82</v>
      </c>
      <c r="I204" s="48">
        <v>80.300003051757813</v>
      </c>
      <c r="J204" s="48">
        <v>82.900001525878906</v>
      </c>
      <c r="K204" s="48">
        <v>70.199996948242188</v>
      </c>
      <c r="L204" s="48">
        <v>78</v>
      </c>
      <c r="M204" s="48">
        <v>90.099998474121094</v>
      </c>
      <c r="N204" s="48">
        <v>81.599998474121094</v>
      </c>
      <c r="O204" s="48">
        <v>90.900001525878906</v>
      </c>
      <c r="P204" s="47" t="s">
        <v>428</v>
      </c>
      <c r="Q204" s="49">
        <v>2019</v>
      </c>
      <c r="R204" s="40">
        <v>459</v>
      </c>
      <c r="S204" s="10">
        <v>229</v>
      </c>
      <c r="T204" s="10">
        <v>230</v>
      </c>
      <c r="U204" s="10">
        <v>149</v>
      </c>
      <c r="V204" s="10">
        <v>310</v>
      </c>
    </row>
    <row r="205" spans="1:22">
      <c r="G205" s="1"/>
      <c r="H205" s="1"/>
      <c r="I205" s="1"/>
      <c r="J205" s="1"/>
      <c r="K205" s="1"/>
      <c r="L205" s="1"/>
      <c r="M205" s="1"/>
      <c r="N205" s="1"/>
      <c r="O205" s="1"/>
      <c r="P205" s="1"/>
      <c r="R205" s="1"/>
    </row>
    <row r="206" spans="1:22" ht="14" customHeight="1">
      <c r="G206" s="1"/>
      <c r="H206" s="1"/>
      <c r="I206" s="1"/>
      <c r="J206" s="1"/>
      <c r="K206" s="1"/>
      <c r="L206" s="1"/>
      <c r="M206" s="1"/>
      <c r="N206" s="1"/>
      <c r="O206" s="1"/>
      <c r="P206" s="1"/>
      <c r="R206" s="1"/>
    </row>
    <row r="207" spans="1:22" ht="14" hidden="1" customHeight="1">
      <c r="B207" s="59" t="s">
        <v>514</v>
      </c>
      <c r="C207" s="60"/>
      <c r="D207" s="60"/>
      <c r="E207" s="60"/>
      <c r="F207" s="60"/>
      <c r="G207" s="60"/>
      <c r="H207" s="61"/>
      <c r="I207" s="1"/>
      <c r="J207" s="1"/>
      <c r="K207" s="1"/>
      <c r="L207" s="1"/>
      <c r="M207" s="1"/>
      <c r="N207" s="1"/>
      <c r="O207" s="1"/>
      <c r="P207" s="1"/>
      <c r="R207" s="1"/>
    </row>
    <row r="208" spans="1:22" ht="14" hidden="1" customHeight="1">
      <c r="B208" s="2" t="s">
        <v>493</v>
      </c>
      <c r="C208" s="3" t="s">
        <v>409</v>
      </c>
      <c r="D208" s="3"/>
      <c r="E208" s="3"/>
      <c r="F208" s="9">
        <f t="shared" ref="F208:F220" si="0">H208/G208</f>
        <v>0.80447585394581866</v>
      </c>
      <c r="G208" s="8">
        <v>13584</v>
      </c>
      <c r="H208" s="8" cm="1">
        <f t="array" ref="H208">SUMPRODUCT(($C$3:$C$204=C208)*($F$3:$F$204&lt;&gt;""),($R$3:$R$204))</f>
        <v>10928</v>
      </c>
      <c r="J208" s="1"/>
      <c r="K208" s="1"/>
      <c r="L208" s="1"/>
      <c r="M208" s="1"/>
      <c r="N208" s="1"/>
      <c r="O208" s="1"/>
      <c r="P208" s="1"/>
      <c r="R208" s="1"/>
      <c r="S208">
        <f>SUMIF(C3:$C$204,C208,R3:$R$204)</f>
        <v>13584</v>
      </c>
    </row>
    <row r="209" spans="2:19" ht="14" hidden="1" customHeight="1">
      <c r="B209" s="2" t="s">
        <v>495</v>
      </c>
      <c r="C209" s="3" t="s">
        <v>407</v>
      </c>
      <c r="D209" s="3"/>
      <c r="E209" s="3"/>
      <c r="F209" s="9">
        <f t="shared" si="0"/>
        <v>0.16672763855862446</v>
      </c>
      <c r="G209" s="8">
        <v>10934</v>
      </c>
      <c r="H209" s="8" cm="1">
        <f t="array" ref="H209">SUMPRODUCT(($C$3:$C$204=C209)*($F$3:$F$204&lt;&gt;""),($R$3:$R$204))</f>
        <v>1823</v>
      </c>
      <c r="J209" s="1"/>
      <c r="K209" s="1"/>
      <c r="L209" s="1"/>
      <c r="M209" s="1"/>
      <c r="N209" s="1"/>
      <c r="O209" s="1"/>
      <c r="P209" s="1"/>
      <c r="R209" s="1"/>
      <c r="S209">
        <f>SUMIF(C3:$C$204,C209,R3:$R$204)</f>
        <v>10934</v>
      </c>
    </row>
    <row r="210" spans="2:19" ht="14" hidden="1" customHeight="1">
      <c r="B210" s="2" t="s">
        <v>496</v>
      </c>
      <c r="C210" s="3"/>
      <c r="D210" s="3" t="s">
        <v>413</v>
      </c>
      <c r="E210" s="3"/>
      <c r="F210" s="9">
        <f t="shared" si="0"/>
        <v>0.31803907885554777</v>
      </c>
      <c r="G210" s="8">
        <v>5732</v>
      </c>
      <c r="H210" s="8" cm="1">
        <f t="array" ref="H210">SUMPRODUCT(($D$3:$D$204=D210)*($F$3:$F$204&lt;&gt;""),($R$3:$R$204))</f>
        <v>1823</v>
      </c>
      <c r="J210" s="1"/>
      <c r="K210" s="1"/>
      <c r="L210" s="1"/>
      <c r="M210" s="1"/>
      <c r="N210" s="1"/>
      <c r="O210" s="1"/>
      <c r="P210" s="1"/>
      <c r="R210" s="1"/>
      <c r="S210">
        <f>SUMIF(D3:$D$204,C210,R3:$R$204)</f>
        <v>0</v>
      </c>
    </row>
    <row r="211" spans="2:19" ht="14" hidden="1" customHeight="1">
      <c r="B211" s="2" t="s">
        <v>497</v>
      </c>
      <c r="C211" s="3"/>
      <c r="D211" s="3" t="s">
        <v>415</v>
      </c>
      <c r="E211" s="3"/>
      <c r="F211" s="9">
        <f t="shared" si="0"/>
        <v>0</v>
      </c>
      <c r="G211" s="8">
        <v>5202</v>
      </c>
      <c r="H211" s="8" cm="1">
        <f t="array" ref="H211">SUMPRODUCT(($D$3:$D$204=D211)*($F$3:$F$204&lt;&gt;""),($R$3:$R$204))</f>
        <v>0</v>
      </c>
      <c r="J211" s="1"/>
      <c r="K211" s="1"/>
      <c r="L211" s="1"/>
      <c r="M211" s="1"/>
      <c r="N211" s="1"/>
      <c r="O211" s="1"/>
      <c r="P211" s="1"/>
      <c r="R211" s="1"/>
      <c r="S211">
        <f>SUMIF(C6:$C$204,C211,R6:$R$204)</f>
        <v>0</v>
      </c>
    </row>
    <row r="212" spans="2:19" ht="14" hidden="1" customHeight="1">
      <c r="B212" s="2" t="s">
        <v>498</v>
      </c>
      <c r="C212" s="3" t="s">
        <v>406</v>
      </c>
      <c r="D212" s="3"/>
      <c r="E212" s="3"/>
      <c r="F212" s="9">
        <f t="shared" si="0"/>
        <v>0.90722628430348495</v>
      </c>
      <c r="G212" s="8">
        <v>10531</v>
      </c>
      <c r="H212" s="8" cm="1">
        <f t="array" ref="H212">SUMPRODUCT(($C$3:$C$204=C212)*($F$3:$F$204&lt;&gt;""),($R$3:$R$204))</f>
        <v>9554</v>
      </c>
      <c r="J212" s="1"/>
      <c r="K212" s="1"/>
      <c r="L212" s="1"/>
      <c r="M212" s="1"/>
      <c r="N212" s="1"/>
      <c r="O212" s="1"/>
      <c r="P212" s="1"/>
      <c r="R212" s="1"/>
      <c r="S212">
        <f>SUMIF(C7:$C$204,C212,R7:$R$204)</f>
        <v>10531</v>
      </c>
    </row>
    <row r="213" spans="2:19" ht="14" hidden="1" customHeight="1">
      <c r="B213" s="2" t="s">
        <v>499</v>
      </c>
      <c r="C213" s="3" t="s">
        <v>408</v>
      </c>
      <c r="D213" s="3"/>
      <c r="E213" s="3"/>
      <c r="F213" s="9">
        <f t="shared" si="0"/>
        <v>0.73253604560187768</v>
      </c>
      <c r="G213" s="8">
        <v>8947</v>
      </c>
      <c r="H213" s="8" cm="1">
        <f t="array" ref="H213">SUMPRODUCT(($C$3:$C$204=C213)*($F$3:$F$204&lt;&gt;""),($R$3:$R$204))</f>
        <v>6554</v>
      </c>
      <c r="J213" s="1"/>
      <c r="K213" s="1"/>
      <c r="L213" s="1"/>
      <c r="M213" s="1"/>
      <c r="N213" s="1"/>
      <c r="O213" s="1"/>
      <c r="P213" s="1"/>
      <c r="R213" s="1"/>
      <c r="S213">
        <f>SUMIF(C8:$C$204,C213,R8:$R$204)</f>
        <v>8101</v>
      </c>
    </row>
    <row r="214" spans="2:19" ht="14" hidden="1" customHeight="1">
      <c r="B214" s="2" t="s">
        <v>500</v>
      </c>
      <c r="C214" s="3" t="s">
        <v>410</v>
      </c>
      <c r="D214" s="3"/>
      <c r="E214" s="3"/>
      <c r="F214" s="9">
        <f t="shared" si="0"/>
        <v>0</v>
      </c>
      <c r="G214" s="8">
        <v>4495</v>
      </c>
      <c r="H214" s="8" cm="1">
        <f t="array" ref="H214">SUMPRODUCT(($C$3:$C$204=C214)*($F$3:$F$204&lt;&gt;""),($R$3:$R$204))</f>
        <v>0</v>
      </c>
      <c r="J214" s="1"/>
      <c r="K214" s="1"/>
      <c r="L214" s="1"/>
      <c r="M214" s="1"/>
      <c r="N214" s="1"/>
      <c r="O214" s="1"/>
      <c r="P214" s="1"/>
      <c r="R214" s="1"/>
      <c r="S214">
        <f>SUMIF(C9:$C$204,C214,R9:$R$204)</f>
        <v>4495</v>
      </c>
    </row>
    <row r="215" spans="2:19" ht="14" hidden="1" customHeight="1">
      <c r="B215" s="2" t="s">
        <v>501</v>
      </c>
      <c r="C215" s="3" t="s">
        <v>404</v>
      </c>
      <c r="D215" s="3"/>
      <c r="E215" s="3"/>
      <c r="F215" s="9">
        <f t="shared" si="0"/>
        <v>1</v>
      </c>
      <c r="G215" s="8">
        <v>35017</v>
      </c>
      <c r="H215" s="8" cm="1">
        <f t="array" ref="H215">SUMPRODUCT(($C$3:$C$204=C215)*($F$3:$F$204&lt;&gt;""),($R$3:$R$204))</f>
        <v>35017</v>
      </c>
      <c r="J215" s="1"/>
      <c r="K215" s="1"/>
      <c r="L215" s="1"/>
      <c r="M215" s="1"/>
      <c r="N215" s="1"/>
      <c r="O215" s="1"/>
      <c r="P215" s="1"/>
      <c r="R215" s="1"/>
      <c r="S215">
        <f>SUMIF(C10:$C$204,C215,R10:$R$204)</f>
        <v>34024</v>
      </c>
    </row>
    <row r="216" spans="2:19" ht="14" hidden="1" customHeight="1">
      <c r="B216" s="2" t="s">
        <v>502</v>
      </c>
      <c r="C216" s="3" t="s">
        <v>405</v>
      </c>
      <c r="D216" s="3"/>
      <c r="E216" s="3"/>
      <c r="F216" s="9">
        <f t="shared" si="0"/>
        <v>0.984559855624624</v>
      </c>
      <c r="G216" s="8">
        <v>29922</v>
      </c>
      <c r="H216" s="8" cm="1">
        <f t="array" ref="H216">SUMPRODUCT(($C$3:$C$204=C216)*($F$3:$F$204&lt;&gt;""),($R$3:$R$204))</f>
        <v>29460</v>
      </c>
      <c r="J216" s="1"/>
      <c r="K216" s="1"/>
      <c r="L216" s="1"/>
      <c r="M216" s="1"/>
      <c r="N216" s="1"/>
      <c r="O216" s="1"/>
      <c r="P216" s="1"/>
      <c r="R216" s="1"/>
      <c r="S216">
        <f>SUMIF(C11:$C$204,C216,R11:$R$204)</f>
        <v>29077</v>
      </c>
    </row>
    <row r="217" spans="2:19" ht="14" hidden="1" customHeight="1">
      <c r="B217" s="2" t="s">
        <v>503</v>
      </c>
      <c r="C217" s="3"/>
      <c r="D217" s="3" t="s">
        <v>412</v>
      </c>
      <c r="E217" s="3"/>
      <c r="F217" s="9">
        <f t="shared" si="0"/>
        <v>0.97164248327039027</v>
      </c>
      <c r="G217" s="8">
        <v>15093</v>
      </c>
      <c r="H217" s="8" cm="1">
        <f t="array" ref="H217">SUMPRODUCT(($D$3:$D$204=D217)*($F$3:$F$204&lt;&gt;""),($R$3:$R$204))</f>
        <v>14665</v>
      </c>
      <c r="J217" s="1"/>
      <c r="K217" s="1"/>
      <c r="L217" s="1"/>
      <c r="M217" s="1"/>
      <c r="N217" s="1"/>
      <c r="O217" s="1"/>
      <c r="P217" s="1"/>
      <c r="R217" s="1"/>
      <c r="S217">
        <f>SUMIF(C12:$C$204,C217,R12:$R$204)</f>
        <v>0</v>
      </c>
    </row>
    <row r="218" spans="2:19" ht="14" hidden="1" customHeight="1">
      <c r="B218" s="2" t="s">
        <v>504</v>
      </c>
      <c r="C218" s="3"/>
      <c r="D218" s="3" t="s">
        <v>414</v>
      </c>
      <c r="E218" s="3"/>
      <c r="F218" s="9">
        <f t="shared" si="0"/>
        <v>0.99770719536044239</v>
      </c>
      <c r="G218" s="8">
        <v>14829</v>
      </c>
      <c r="H218" s="8" cm="1">
        <f t="array" ref="H218">SUMPRODUCT(($D$3:$D$204=D218)*($F$3:$F$204&lt;&gt;""),($R$3:$R$204))</f>
        <v>14795</v>
      </c>
      <c r="J218" s="1"/>
      <c r="K218" s="1"/>
      <c r="L218" s="1"/>
      <c r="M218" s="1"/>
      <c r="N218" s="1"/>
      <c r="O218" s="1"/>
      <c r="P218" s="1"/>
      <c r="R218" s="1"/>
      <c r="S218">
        <f>SUMIF(C13:$C$204,C218,R13:$R$204)</f>
        <v>0</v>
      </c>
    </row>
    <row r="219" spans="2:19" ht="14" hidden="1" customHeight="1">
      <c r="B219" s="2" t="s">
        <v>505</v>
      </c>
      <c r="C219" s="3"/>
      <c r="D219" s="3"/>
      <c r="E219" s="3" t="s">
        <v>506</v>
      </c>
      <c r="F219" s="9">
        <f t="shared" si="0"/>
        <v>0.98460534398034394</v>
      </c>
      <c r="G219" s="8">
        <v>26048</v>
      </c>
      <c r="H219" s="8" cm="1">
        <f t="array" ref="H219">SUMPRODUCT(($E$3:$E$204="Least Developed")*($F$3:$F$204&lt;&gt;""),($R$3:$R$204))</f>
        <v>25647</v>
      </c>
      <c r="J219" s="1"/>
      <c r="K219" s="1"/>
      <c r="L219" s="1"/>
      <c r="M219" s="1"/>
      <c r="N219" s="1"/>
      <c r="O219" s="1"/>
      <c r="P219" s="1"/>
      <c r="R219" s="1"/>
      <c r="S219">
        <f>SUMIF(C14:$C$204,C219,R14:$R$204)</f>
        <v>0</v>
      </c>
    </row>
    <row r="220" spans="2:19" ht="14" hidden="1" customHeight="1" thickBot="1">
      <c r="B220" s="4" t="s">
        <v>507</v>
      </c>
      <c r="C220" s="5"/>
      <c r="D220" s="5"/>
      <c r="E220" s="5"/>
      <c r="F220" s="9">
        <f t="shared" si="0"/>
        <v>0.82285109759322927</v>
      </c>
      <c r="G220" s="8">
        <v>113430</v>
      </c>
      <c r="H220" s="8">
        <f>SUMIF(F3:F204,"&lt;&gt;",R3:R204)</f>
        <v>93336</v>
      </c>
      <c r="J220" s="1"/>
      <c r="K220" s="1"/>
      <c r="L220" s="1"/>
      <c r="M220" s="1"/>
      <c r="N220" s="1"/>
      <c r="O220" s="1"/>
      <c r="P220" s="1"/>
      <c r="R220" s="1"/>
    </row>
    <row r="221" spans="2:19" ht="14" customHeight="1"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2:19"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2:19" ht="15" thickBot="1"/>
    <row r="224" spans="2:19" ht="14.5" customHeight="1">
      <c r="B224" s="64" t="s">
        <v>563</v>
      </c>
      <c r="C224" s="65"/>
      <c r="D224" s="65"/>
      <c r="E224" s="65"/>
      <c r="F224" s="66"/>
    </row>
    <row r="225" spans="2:6">
      <c r="B225" s="2" t="s">
        <v>493</v>
      </c>
      <c r="C225" s="3" t="s">
        <v>409</v>
      </c>
      <c r="D225" s="3"/>
      <c r="E225" s="3"/>
      <c r="F225" s="70" cm="1">
        <f t="array" ref="F225">IF(F208&gt;0.5,SUMPRODUCT(($C$3:$C$204=C225)*($F$3:$F$204),($R$3:$R$204))/SUMIFS($R$3:$R$204,$C$3:$C$204,C225,$F$3:$F$204,"&lt;&gt;"),"–")</f>
        <v>89.098177457100121</v>
      </c>
    </row>
    <row r="226" spans="2:6">
      <c r="B226" s="2" t="s">
        <v>495</v>
      </c>
      <c r="C226" s="3" t="s">
        <v>407</v>
      </c>
      <c r="D226" s="3"/>
      <c r="E226" s="3"/>
      <c r="F226" s="39" t="str" cm="1">
        <f t="array" ref="F226">IF(F209&gt;0.5,SUMPRODUCT(($C$3:$C$204=C226)*($F$3:$F$204),($R$3:$R$204))/SUMIFS($R$3:$R$204,$C$3:$C$204,C226,$F$3:$F$204,"&lt;&gt;"),"–")</f>
        <v>–</v>
      </c>
    </row>
    <row r="227" spans="2:6">
      <c r="B227" s="2" t="s">
        <v>496</v>
      </c>
      <c r="C227" s="3"/>
      <c r="D227" s="3" t="s">
        <v>413</v>
      </c>
      <c r="E227" s="3"/>
      <c r="F227" s="39" t="str" cm="1">
        <f t="array" ref="F227">IF(F210&gt;0.5,SUMPRODUCT(($C$3:$C$204=C227)*($F$3:$F$204),($R$3:$R$204))/SUMIFS($R$3:$R$204,$C$3:$C$204,C227,$F$3:$F$204,"&lt;&gt;"),"–")</f>
        <v>–</v>
      </c>
    </row>
    <row r="228" spans="2:6">
      <c r="B228" s="2" t="s">
        <v>497</v>
      </c>
      <c r="C228" s="3"/>
      <c r="D228" s="3" t="s">
        <v>415</v>
      </c>
      <c r="E228" s="3"/>
      <c r="F228" s="39" t="str" cm="1">
        <f t="array" ref="F228">IF(F211&gt;0.5,SUMPRODUCT(($C$3:$C$204=C228)*($F$3:$F$204),($R$3:$R$204))/SUMIFS($R$3:$R$204,$C$3:$C$204,C228,$F$3:$F$204,"&lt;&gt;"),"–")</f>
        <v>–</v>
      </c>
    </row>
    <row r="229" spans="2:6">
      <c r="B229" s="2" t="s">
        <v>498</v>
      </c>
      <c r="C229" s="3" t="s">
        <v>406</v>
      </c>
      <c r="D229" s="3"/>
      <c r="E229" s="3"/>
      <c r="F229" s="70" cm="1">
        <f t="array" ref="F229">IF(F212&gt;0.5,SUMPRODUCT(($C$3:$C$204=C229)*($F$3:$F$204),($R$3:$R$204))/SUMIFS($R$3:$R$204,$C$3:$C$204,C229,$F$3:$F$204,"&lt;&gt;"),"–")</f>
        <v>94.725087144071892</v>
      </c>
    </row>
    <row r="230" spans="2:6">
      <c r="B230" s="2" t="s">
        <v>499</v>
      </c>
      <c r="C230" s="3" t="s">
        <v>408</v>
      </c>
      <c r="D230" s="3"/>
      <c r="E230" s="3"/>
      <c r="F230" s="70" cm="1">
        <f t="array" ref="F230">IF(F213&gt;0.5,SUMPRODUCT(($C$3:$C$204=C230)*($F$3:$F$204),($R$3:$R$204))/SUMIFS($R$3:$R$204,$C$3:$C$204,C230,$F$3:$F$204,"&lt;&gt;"),"–")</f>
        <v>59.706790693583997</v>
      </c>
    </row>
    <row r="231" spans="2:6">
      <c r="B231" s="2" t="s">
        <v>500</v>
      </c>
      <c r="C231" s="3" t="s">
        <v>410</v>
      </c>
      <c r="D231" s="3"/>
      <c r="E231" s="3"/>
      <c r="F231" s="39" t="str" cm="1">
        <f t="array" ref="F231">IF(F214&gt;0.5,SUMPRODUCT(($C$3:$C$204=C231)*($F$3:$F$204),($R$3:$R$204))/SUMIFS($R$3:$R$204,$C$3:$C$204,C231,$F$3:$F$204,"&lt;&gt;"),"–")</f>
        <v>–</v>
      </c>
    </row>
    <row r="232" spans="2:6">
      <c r="B232" s="2" t="s">
        <v>501</v>
      </c>
      <c r="C232" s="3" t="s">
        <v>404</v>
      </c>
      <c r="D232" s="3"/>
      <c r="E232" s="3"/>
      <c r="F232" s="70" cm="1">
        <f t="array" ref="F232">IF(F215&gt;0.5,SUMPRODUCT(($C$3:$C$204=C232)*($F$3:$F$204),($R$3:$R$204))/SUMIFS($R$3:$R$204,$C$3:$C$204,C232,$F$3:$F$204,"&lt;&gt;"),"–")</f>
        <v>81.670070361467396</v>
      </c>
    </row>
    <row r="233" spans="2:6">
      <c r="B233" s="2" t="s">
        <v>502</v>
      </c>
      <c r="C233" s="3" t="s">
        <v>405</v>
      </c>
      <c r="D233" s="3"/>
      <c r="E233" s="3"/>
      <c r="F233" s="70" cm="1">
        <f t="array" ref="F233">IF(F216&gt;0.5,SUMPRODUCT(($C$3:$C$204=C233)*($F$3:$F$204),($R$3:$R$204))/SUMIFS($R$3:$R$204,$C$3:$C$204,C233,$F$3:$F$204,"&lt;&gt;"),"–")</f>
        <v>57.652950049829848</v>
      </c>
    </row>
    <row r="234" spans="2:6">
      <c r="B234" s="2" t="s">
        <v>503</v>
      </c>
      <c r="C234" s="3"/>
      <c r="D234" s="3" t="s">
        <v>412</v>
      </c>
      <c r="E234" s="3"/>
      <c r="F234" s="70" cm="1">
        <f t="array" ref="F234">IF(F217&gt;0.5,SUMPRODUCT(($D$3:$D$204=D234)*($F$3:$F$204),($R$3:$R$204))/SUMIFS($R$3:$R$204,$D$3:$D$204,D234,$F$3:$F$204,"&lt;&gt;"),"–")</f>
        <v>63.12893448110087</v>
      </c>
    </row>
    <row r="235" spans="2:6">
      <c r="B235" s="2" t="s">
        <v>504</v>
      </c>
      <c r="C235" s="3"/>
      <c r="D235" s="3" t="s">
        <v>414</v>
      </c>
      <c r="E235" s="3"/>
      <c r="F235" s="70" cm="1">
        <f t="array" ref="F235">IF(F218&gt;0.5,SUMPRODUCT(($D$3:$D$204=D235)*($F$3:$F$204),($R$3:$R$204))/SUMIFS($R$3:$R$204,$D$3:$D$204,D235,$F$3:$F$204,"&lt;&gt;"),"–")</f>
        <v>52.225081737251983</v>
      </c>
    </row>
    <row r="236" spans="2:6">
      <c r="B236" s="2" t="s">
        <v>505</v>
      </c>
      <c r="C236" s="3"/>
      <c r="D236" s="3"/>
      <c r="E236" s="3" t="s">
        <v>506</v>
      </c>
      <c r="F236" s="70" cm="1">
        <f t="array" ref="F236">IF(F219&gt;0.5,SUMPRODUCT(($E$3:$E$204="Least Developed")*($F$3:$F$204),($R$3:$R$204))/SUMIFS($R$3:$R$204,$E$3:$E$204,"Least Developed",$F$3:$F$204,"&lt;&gt;"),"–")</f>
        <v>53.338000478885746</v>
      </c>
    </row>
    <row r="237" spans="2:6" ht="15" thickBot="1">
      <c r="B237" s="4" t="s">
        <v>507</v>
      </c>
      <c r="C237" s="5"/>
      <c r="D237" s="5"/>
      <c r="E237" s="5"/>
      <c r="F237" s="71">
        <f>(SUMPRODUCT(F3:$F$204,R3:R204))/(SUMIF(F3:F204,"&lt;&gt;",R3:R204))</f>
        <v>74.675718018312494</v>
      </c>
    </row>
    <row r="241" spans="9:18"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9:18"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9:18"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9:18"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9:18"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9:18">
      <c r="I246" s="6"/>
      <c r="J246" s="6"/>
      <c r="K246" s="6"/>
      <c r="L246" s="6"/>
      <c r="M246" s="6"/>
      <c r="N246" s="6"/>
      <c r="O246" s="6"/>
      <c r="P246" s="6"/>
      <c r="Q246" s="6"/>
      <c r="R246" s="6"/>
    </row>
  </sheetData>
  <autoFilter ref="A1:V204" xr:uid="{00000000-0001-0000-00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</autoFilter>
  <mergeCells count="12">
    <mergeCell ref="P1:Q1"/>
    <mergeCell ref="K1:O1"/>
    <mergeCell ref="I1:J1"/>
    <mergeCell ref="B224:F224"/>
    <mergeCell ref="G1:H1"/>
    <mergeCell ref="F1:F2"/>
    <mergeCell ref="B1:B2"/>
    <mergeCell ref="A1:A2"/>
    <mergeCell ref="C1:C2"/>
    <mergeCell ref="D1:D2"/>
    <mergeCell ref="E1:E2"/>
    <mergeCell ref="B207:H207"/>
  </mergeCells>
  <phoneticPr fontId="3" type="noConversion"/>
  <conditionalFormatting sqref="F208:F220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2"/>
  <sheetViews>
    <sheetView zoomScaleNormal="100" workbookViewId="0">
      <selection sqref="A1:A2"/>
    </sheetView>
  </sheetViews>
  <sheetFormatPr defaultRowHeight="14.5"/>
  <cols>
    <col min="1" max="1" width="6.26953125" style="10" bestFit="1" customWidth="1"/>
    <col min="2" max="2" width="37.7265625" style="10" customWidth="1"/>
    <col min="3" max="3" width="10.453125" style="10" customWidth="1"/>
    <col min="4" max="4" width="20.7265625" style="10" customWidth="1"/>
    <col min="5" max="5" width="21.6328125" style="10" bestFit="1" customWidth="1"/>
    <col min="6" max="6" width="8.81640625" style="10" customWidth="1"/>
    <col min="7" max="7" width="9.36328125" style="10" customWidth="1"/>
    <col min="8" max="8" width="8.26953125" style="10" bestFit="1" customWidth="1"/>
    <col min="9" max="9" width="7.453125" style="10" bestFit="1" customWidth="1"/>
    <col min="10" max="10" width="6.54296875" style="10" bestFit="1" customWidth="1"/>
    <col min="11" max="11" width="8.7265625" style="10"/>
    <col min="12" max="12" width="8.453125" style="10" bestFit="1" customWidth="1"/>
    <col min="13" max="13" width="8.1796875" style="10" bestFit="1" customWidth="1"/>
    <col min="14" max="14" width="7.90625" style="10" bestFit="1" customWidth="1"/>
    <col min="15" max="15" width="8.1796875" style="10" bestFit="1" customWidth="1"/>
    <col min="16" max="16" width="36.453125" style="10" customWidth="1"/>
    <col min="17" max="17" width="13.1796875" style="10" bestFit="1" customWidth="1"/>
    <col min="18" max="16384" width="8.7265625" style="10"/>
  </cols>
  <sheetData>
    <row r="1" spans="1:17" s="68" customFormat="1">
      <c r="A1" s="55" t="s">
        <v>484</v>
      </c>
      <c r="B1" s="57" t="s">
        <v>520</v>
      </c>
      <c r="C1" s="57" t="s">
        <v>485</v>
      </c>
      <c r="D1" s="57" t="s">
        <v>486</v>
      </c>
      <c r="E1" s="57" t="s">
        <v>416</v>
      </c>
      <c r="F1" s="57" t="s">
        <v>487</v>
      </c>
      <c r="G1" s="62" t="s">
        <v>476</v>
      </c>
      <c r="H1" s="62"/>
      <c r="I1" s="62" t="s">
        <v>477</v>
      </c>
      <c r="J1" s="62"/>
      <c r="K1" s="62" t="s">
        <v>478</v>
      </c>
      <c r="L1" s="62"/>
      <c r="M1" s="62"/>
      <c r="N1" s="62"/>
      <c r="O1" s="62"/>
      <c r="P1" s="62" t="s">
        <v>488</v>
      </c>
      <c r="Q1" s="63"/>
    </row>
    <row r="2" spans="1:17" s="68" customFormat="1">
      <c r="A2" s="56"/>
      <c r="B2" s="58"/>
      <c r="C2" s="58"/>
      <c r="D2" s="58" t="s">
        <v>411</v>
      </c>
      <c r="E2" s="58"/>
      <c r="F2" s="58"/>
      <c r="G2" s="29" t="s">
        <v>491</v>
      </c>
      <c r="H2" s="29" t="s">
        <v>492</v>
      </c>
      <c r="I2" s="29" t="s">
        <v>515</v>
      </c>
      <c r="J2" s="29" t="s">
        <v>516</v>
      </c>
      <c r="K2" s="29" t="s">
        <v>479</v>
      </c>
      <c r="L2" s="29" t="s">
        <v>480</v>
      </c>
      <c r="M2" s="29" t="s">
        <v>481</v>
      </c>
      <c r="N2" s="29" t="s">
        <v>482</v>
      </c>
      <c r="O2" s="29" t="s">
        <v>483</v>
      </c>
      <c r="P2" s="29" t="s">
        <v>489</v>
      </c>
      <c r="Q2" s="30" t="s">
        <v>490</v>
      </c>
    </row>
    <row r="3" spans="1:17">
      <c r="A3" s="31" t="s">
        <v>202</v>
      </c>
      <c r="B3" s="32" t="s">
        <v>0</v>
      </c>
      <c r="C3" s="32" t="s">
        <v>404</v>
      </c>
      <c r="D3" s="32" t="s">
        <v>404</v>
      </c>
      <c r="E3" s="32" t="s">
        <v>417</v>
      </c>
      <c r="F3" s="33">
        <v>63.700000762939453</v>
      </c>
      <c r="G3" s="33">
        <v>53.200000762939453</v>
      </c>
      <c r="H3" s="33">
        <v>73.099998474121094</v>
      </c>
      <c r="I3" s="33">
        <v>58.599998474121094</v>
      </c>
      <c r="J3" s="33">
        <v>80.300003051757813</v>
      </c>
      <c r="K3" s="33">
        <v>59.400001525878906</v>
      </c>
      <c r="L3" s="33">
        <v>53.799999237060547</v>
      </c>
      <c r="M3" s="33">
        <v>55.599998474121094</v>
      </c>
      <c r="N3" s="33">
        <v>68.199996948242188</v>
      </c>
      <c r="O3" s="33">
        <v>83.300003051757813</v>
      </c>
      <c r="P3" s="32" t="s">
        <v>421</v>
      </c>
      <c r="Q3" s="34">
        <v>2015</v>
      </c>
    </row>
    <row r="4" spans="1:17">
      <c r="A4" s="31" t="s">
        <v>312</v>
      </c>
      <c r="B4" s="32" t="s">
        <v>110</v>
      </c>
      <c r="C4" s="32" t="s">
        <v>407</v>
      </c>
      <c r="D4" s="32" t="s">
        <v>413</v>
      </c>
      <c r="E4" s="32" t="s">
        <v>419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2" t="s">
        <v>464</v>
      </c>
      <c r="Q4" s="34"/>
    </row>
    <row r="5" spans="1:17">
      <c r="A5" s="31" t="s">
        <v>229</v>
      </c>
      <c r="B5" s="32" t="s">
        <v>27</v>
      </c>
      <c r="C5" s="32" t="s">
        <v>408</v>
      </c>
      <c r="D5" s="32" t="s">
        <v>408</v>
      </c>
      <c r="E5" s="32" t="s">
        <v>418</v>
      </c>
      <c r="F5" s="33">
        <v>97.5</v>
      </c>
      <c r="G5" s="33">
        <v>97.400001525878906</v>
      </c>
      <c r="H5" s="33">
        <v>97.5</v>
      </c>
      <c r="I5" s="33">
        <v>97.099998474121094</v>
      </c>
      <c r="J5" s="33">
        <v>97.699996948242188</v>
      </c>
      <c r="K5" s="33">
        <v>96.300003051757813</v>
      </c>
      <c r="L5" s="33">
        <v>96.900001525878906</v>
      </c>
      <c r="M5" s="33">
        <v>98</v>
      </c>
      <c r="N5" s="33">
        <v>98</v>
      </c>
      <c r="O5" s="33">
        <v>98.199996948242188</v>
      </c>
      <c r="P5" s="32" t="s">
        <v>442</v>
      </c>
      <c r="Q5" s="34">
        <v>2013</v>
      </c>
    </row>
    <row r="6" spans="1:17">
      <c r="A6" s="31" t="s">
        <v>313</v>
      </c>
      <c r="B6" s="32" t="s">
        <v>111</v>
      </c>
      <c r="C6" s="32" t="s">
        <v>407</v>
      </c>
      <c r="D6" s="32" t="s">
        <v>415</v>
      </c>
      <c r="E6" s="32" t="s">
        <v>419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2" t="s">
        <v>464</v>
      </c>
      <c r="Q6" s="34"/>
    </row>
    <row r="7" spans="1:17">
      <c r="A7" s="31" t="s">
        <v>203</v>
      </c>
      <c r="B7" s="32" t="s">
        <v>1</v>
      </c>
      <c r="C7" s="32" t="s">
        <v>405</v>
      </c>
      <c r="D7" s="32" t="s">
        <v>412</v>
      </c>
      <c r="E7" s="32" t="s">
        <v>417</v>
      </c>
      <c r="F7" s="33">
        <v>75.800003051757813</v>
      </c>
      <c r="G7" s="33">
        <v>75.599998474121094</v>
      </c>
      <c r="H7" s="33">
        <v>76.099998474121094</v>
      </c>
      <c r="I7" s="33">
        <v>61.299999237060547</v>
      </c>
      <c r="J7" s="33">
        <v>83.900001525878906</v>
      </c>
      <c r="K7" s="33">
        <v>55.900001525878906</v>
      </c>
      <c r="L7" s="33">
        <v>64</v>
      </c>
      <c r="M7" s="33">
        <v>78.400001525878906</v>
      </c>
      <c r="N7" s="33">
        <v>86.699996948242188</v>
      </c>
      <c r="O7" s="33">
        <v>94.900001525878906</v>
      </c>
      <c r="P7" s="32" t="s">
        <v>422</v>
      </c>
      <c r="Q7" s="34">
        <v>2016</v>
      </c>
    </row>
    <row r="8" spans="1:17">
      <c r="A8" s="31" t="s">
        <v>311</v>
      </c>
      <c r="B8" s="32" t="s">
        <v>109</v>
      </c>
      <c r="C8" s="32" t="s">
        <v>406</v>
      </c>
      <c r="D8" s="32" t="s">
        <v>406</v>
      </c>
      <c r="E8" s="32" t="s">
        <v>420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2" t="s">
        <v>464</v>
      </c>
      <c r="Q8" s="34"/>
    </row>
    <row r="9" spans="1:17">
      <c r="A9" s="31" t="s">
        <v>315</v>
      </c>
      <c r="B9" s="32" t="s">
        <v>113</v>
      </c>
      <c r="C9" s="32" t="s">
        <v>406</v>
      </c>
      <c r="D9" s="32" t="s">
        <v>406</v>
      </c>
      <c r="E9" s="32" t="s">
        <v>418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2" t="s">
        <v>464</v>
      </c>
      <c r="Q9" s="34"/>
    </row>
    <row r="10" spans="1:17">
      <c r="A10" s="31" t="s">
        <v>204</v>
      </c>
      <c r="B10" s="32" t="s">
        <v>2</v>
      </c>
      <c r="C10" s="32" t="s">
        <v>406</v>
      </c>
      <c r="D10" s="32" t="s">
        <v>406</v>
      </c>
      <c r="E10" s="32" t="s">
        <v>418</v>
      </c>
      <c r="F10" s="33">
        <v>98.599998474121094</v>
      </c>
      <c r="G10" s="33">
        <v>99.099998474121094</v>
      </c>
      <c r="H10" s="33">
        <v>98.199996948242188</v>
      </c>
      <c r="I10" s="33"/>
      <c r="J10" s="33"/>
      <c r="K10" s="33">
        <v>98</v>
      </c>
      <c r="L10" s="33">
        <v>99.400001525878906</v>
      </c>
      <c r="M10" s="33">
        <v>98.400001525878906</v>
      </c>
      <c r="N10" s="33">
        <v>98.199996948242188</v>
      </c>
      <c r="O10" s="33">
        <v>99.199996948242188</v>
      </c>
      <c r="P10" s="32" t="s">
        <v>423</v>
      </c>
      <c r="Q10" s="34">
        <v>2012</v>
      </c>
    </row>
    <row r="11" spans="1:17">
      <c r="A11" s="31" t="s">
        <v>205</v>
      </c>
      <c r="B11" s="32" t="s">
        <v>3</v>
      </c>
      <c r="C11" s="32" t="s">
        <v>407</v>
      </c>
      <c r="D11" s="32" t="s">
        <v>413</v>
      </c>
      <c r="E11" s="32" t="s">
        <v>418</v>
      </c>
      <c r="F11" s="33">
        <v>95.427886962890625</v>
      </c>
      <c r="G11" s="33">
        <v>95.358589172363281</v>
      </c>
      <c r="H11" s="33">
        <v>95.491661071777344</v>
      </c>
      <c r="I11" s="33">
        <v>94.75360107421875</v>
      </c>
      <c r="J11" s="33">
        <v>95.894119262695313</v>
      </c>
      <c r="K11" s="33">
        <v>94.725479125976563</v>
      </c>
      <c r="L11" s="33">
        <v>93.377655029296875</v>
      </c>
      <c r="M11" s="33">
        <v>94.1480712890625</v>
      </c>
      <c r="N11" s="33">
        <v>97.351943969726563</v>
      </c>
      <c r="O11" s="33">
        <v>97.072006225585938</v>
      </c>
      <c r="P11" s="32" t="s">
        <v>422</v>
      </c>
      <c r="Q11" s="34">
        <v>2016</v>
      </c>
    </row>
    <row r="12" spans="1:17">
      <c r="A12" s="31" t="s">
        <v>316</v>
      </c>
      <c r="B12" s="32" t="s">
        <v>114</v>
      </c>
      <c r="C12" s="32" t="s">
        <v>409</v>
      </c>
      <c r="D12" s="32" t="s">
        <v>409</v>
      </c>
      <c r="E12" s="32" t="s">
        <v>419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2" t="s">
        <v>464</v>
      </c>
      <c r="Q12" s="34"/>
    </row>
    <row r="13" spans="1:17">
      <c r="A13" s="31" t="s">
        <v>317</v>
      </c>
      <c r="B13" s="32" t="s">
        <v>115</v>
      </c>
      <c r="C13" s="32" t="s">
        <v>407</v>
      </c>
      <c r="D13" s="32" t="s">
        <v>415</v>
      </c>
      <c r="E13" s="32" t="s">
        <v>419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2" t="s">
        <v>464</v>
      </c>
      <c r="Q13" s="34"/>
    </row>
    <row r="14" spans="1:17">
      <c r="A14" s="31" t="s">
        <v>206</v>
      </c>
      <c r="B14" s="32" t="s">
        <v>4</v>
      </c>
      <c r="C14" s="32" t="s">
        <v>407</v>
      </c>
      <c r="D14" s="32" t="s">
        <v>413</v>
      </c>
      <c r="E14" s="32" t="s">
        <v>418</v>
      </c>
      <c r="F14" s="33">
        <v>67.699996948242188</v>
      </c>
      <c r="G14" s="33">
        <v>66.699996948242188</v>
      </c>
      <c r="H14" s="33">
        <v>68.599998474121094</v>
      </c>
      <c r="I14" s="33">
        <v>67</v>
      </c>
      <c r="J14" s="33">
        <v>68.300003051757813</v>
      </c>
      <c r="K14" s="33">
        <v>66.699996948242188</v>
      </c>
      <c r="L14" s="33">
        <v>63.700000762939453</v>
      </c>
      <c r="M14" s="33">
        <v>67.400001525878906</v>
      </c>
      <c r="N14" s="33">
        <v>71.400001525878906</v>
      </c>
      <c r="O14" s="33">
        <v>70</v>
      </c>
      <c r="P14" s="32" t="s">
        <v>424</v>
      </c>
      <c r="Q14" s="34">
        <v>2011</v>
      </c>
    </row>
    <row r="15" spans="1:17">
      <c r="A15" s="31" t="s">
        <v>321</v>
      </c>
      <c r="B15" s="32" t="s">
        <v>119</v>
      </c>
      <c r="C15" s="32" t="s">
        <v>406</v>
      </c>
      <c r="D15" s="32" t="s">
        <v>406</v>
      </c>
      <c r="E15" s="32" t="s">
        <v>418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2" t="s">
        <v>464</v>
      </c>
      <c r="Q15" s="34"/>
    </row>
    <row r="16" spans="1:17">
      <c r="A16" s="31" t="s">
        <v>320</v>
      </c>
      <c r="B16" s="32" t="s">
        <v>118</v>
      </c>
      <c r="C16" s="32" t="s">
        <v>408</v>
      </c>
      <c r="D16" s="32" t="s">
        <v>408</v>
      </c>
      <c r="E16" s="32" t="s">
        <v>418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2" t="s">
        <v>464</v>
      </c>
      <c r="Q16" s="34"/>
    </row>
    <row r="17" spans="1:17">
      <c r="A17" s="31" t="s">
        <v>210</v>
      </c>
      <c r="B17" s="32" t="s">
        <v>8</v>
      </c>
      <c r="C17" s="32" t="s">
        <v>404</v>
      </c>
      <c r="D17" s="32" t="s">
        <v>404</v>
      </c>
      <c r="E17" s="32" t="s">
        <v>417</v>
      </c>
      <c r="F17" s="33">
        <v>85.900001525878906</v>
      </c>
      <c r="G17" s="33">
        <v>88.5</v>
      </c>
      <c r="H17" s="33">
        <v>83.300003051757813</v>
      </c>
      <c r="I17" s="33">
        <v>85.800003051757813</v>
      </c>
      <c r="J17" s="33">
        <v>86.099998474121094</v>
      </c>
      <c r="K17" s="33">
        <v>82.199996948242188</v>
      </c>
      <c r="L17" s="33">
        <v>85.199996948242188</v>
      </c>
      <c r="M17" s="33">
        <v>87.300003051757813</v>
      </c>
      <c r="N17" s="33">
        <v>86.699996948242188</v>
      </c>
      <c r="O17" s="33">
        <v>89.199996948242188</v>
      </c>
      <c r="P17" s="32" t="s">
        <v>428</v>
      </c>
      <c r="Q17" s="34">
        <v>2019</v>
      </c>
    </row>
    <row r="18" spans="1:17">
      <c r="A18" s="31" t="s">
        <v>215</v>
      </c>
      <c r="B18" s="32" t="s">
        <v>13</v>
      </c>
      <c r="C18" s="32" t="s">
        <v>406</v>
      </c>
      <c r="D18" s="32" t="s">
        <v>406</v>
      </c>
      <c r="E18" s="32" t="s">
        <v>418</v>
      </c>
      <c r="F18" s="33">
        <v>99.468864440917969</v>
      </c>
      <c r="G18" s="33">
        <v>98.897209167480469</v>
      </c>
      <c r="H18" s="33">
        <v>100</v>
      </c>
      <c r="I18" s="33">
        <v>99.20001220703125</v>
      </c>
      <c r="J18" s="33">
        <v>99.609809875488281</v>
      </c>
      <c r="K18" s="33">
        <v>99.39447021484375</v>
      </c>
      <c r="L18" s="33">
        <v>100</v>
      </c>
      <c r="M18" s="33">
        <v>100</v>
      </c>
      <c r="N18" s="33">
        <v>97.788444519042969</v>
      </c>
      <c r="O18" s="33">
        <v>100</v>
      </c>
      <c r="P18" s="32" t="s">
        <v>429</v>
      </c>
      <c r="Q18" s="34">
        <v>2012</v>
      </c>
    </row>
    <row r="19" spans="1:17">
      <c r="A19" s="31" t="s">
        <v>212</v>
      </c>
      <c r="B19" s="32" t="s">
        <v>10</v>
      </c>
      <c r="C19" s="32" t="s">
        <v>407</v>
      </c>
      <c r="D19" s="32" t="s">
        <v>413</v>
      </c>
      <c r="E19" s="32" t="s">
        <v>419</v>
      </c>
      <c r="F19" s="33">
        <v>91.699996948242188</v>
      </c>
      <c r="G19" s="33">
        <v>90.400001525878906</v>
      </c>
      <c r="H19" s="33">
        <v>92.900001525878906</v>
      </c>
      <c r="I19" s="33">
        <v>93.199996948242188</v>
      </c>
      <c r="J19" s="33">
        <v>91</v>
      </c>
      <c r="K19" s="33">
        <v>93.400001525878906</v>
      </c>
      <c r="L19" s="33">
        <v>93.5</v>
      </c>
      <c r="M19" s="33">
        <v>88.900001525878906</v>
      </c>
      <c r="N19" s="33">
        <v>89.599998474121094</v>
      </c>
      <c r="O19" s="33">
        <v>92.900001525878906</v>
      </c>
      <c r="P19" s="32" t="s">
        <v>429</v>
      </c>
      <c r="Q19" s="34">
        <v>2012</v>
      </c>
    </row>
    <row r="20" spans="1:17">
      <c r="A20" s="31" t="s">
        <v>318</v>
      </c>
      <c r="B20" s="32" t="s">
        <v>116</v>
      </c>
      <c r="C20" s="32" t="s">
        <v>407</v>
      </c>
      <c r="D20" s="32" t="s">
        <v>415</v>
      </c>
      <c r="E20" s="32" t="s">
        <v>419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2" t="s">
        <v>464</v>
      </c>
      <c r="Q20" s="34"/>
    </row>
    <row r="21" spans="1:17">
      <c r="A21" s="31" t="s">
        <v>213</v>
      </c>
      <c r="B21" s="32" t="s">
        <v>11</v>
      </c>
      <c r="C21" s="32" t="s">
        <v>406</v>
      </c>
      <c r="D21" s="32" t="s">
        <v>406</v>
      </c>
      <c r="E21" s="32" t="s">
        <v>418</v>
      </c>
      <c r="F21" s="33">
        <v>95.800003051757813</v>
      </c>
      <c r="G21" s="33">
        <v>96</v>
      </c>
      <c r="H21" s="33">
        <v>95.699996948242188</v>
      </c>
      <c r="I21" s="33">
        <v>94.300003051757813</v>
      </c>
      <c r="J21" s="33">
        <v>98.5</v>
      </c>
      <c r="K21" s="33">
        <v>92.599998474121094</v>
      </c>
      <c r="L21" s="33">
        <v>93.699996948242188</v>
      </c>
      <c r="M21" s="33">
        <v>98</v>
      </c>
      <c r="N21" s="33">
        <v>97.699996948242188</v>
      </c>
      <c r="O21" s="33">
        <v>99</v>
      </c>
      <c r="P21" s="32" t="s">
        <v>463</v>
      </c>
      <c r="Q21" s="34">
        <v>2016</v>
      </c>
    </row>
    <row r="22" spans="1:17">
      <c r="A22" s="31" t="s">
        <v>208</v>
      </c>
      <c r="B22" s="32" t="s">
        <v>6</v>
      </c>
      <c r="C22" s="32" t="s">
        <v>405</v>
      </c>
      <c r="D22" s="32" t="s">
        <v>414</v>
      </c>
      <c r="E22" s="32" t="s">
        <v>417</v>
      </c>
      <c r="F22" s="33">
        <v>68.300003051757813</v>
      </c>
      <c r="G22" s="33">
        <v>65.099998474121094</v>
      </c>
      <c r="H22" s="33">
        <v>71.400001525878906</v>
      </c>
      <c r="I22" s="33">
        <v>61.599998474121094</v>
      </c>
      <c r="J22" s="33">
        <v>79.099998474121094</v>
      </c>
      <c r="K22" s="33">
        <v>40.599998474121094</v>
      </c>
      <c r="L22" s="33">
        <v>60.400001525878906</v>
      </c>
      <c r="M22" s="33">
        <v>69.800003051757813</v>
      </c>
      <c r="N22" s="33">
        <v>85.099998474121094</v>
      </c>
      <c r="O22" s="33">
        <v>93.400001525878906</v>
      </c>
      <c r="P22" s="32" t="s">
        <v>426</v>
      </c>
      <c r="Q22" s="34">
        <v>2018</v>
      </c>
    </row>
    <row r="23" spans="1:17">
      <c r="A23" s="31" t="s">
        <v>216</v>
      </c>
      <c r="B23" s="32" t="s">
        <v>14</v>
      </c>
      <c r="C23" s="32" t="s">
        <v>404</v>
      </c>
      <c r="D23" s="32" t="s">
        <v>404</v>
      </c>
      <c r="E23" s="32" t="s">
        <v>417</v>
      </c>
      <c r="F23" s="33">
        <v>95.199996948242188</v>
      </c>
      <c r="G23" s="33">
        <v>94.800003051757813</v>
      </c>
      <c r="H23" s="33">
        <v>95.5</v>
      </c>
      <c r="I23" s="33">
        <v>94</v>
      </c>
      <c r="J23" s="33">
        <v>97.900001525878906</v>
      </c>
      <c r="K23" s="33">
        <v>40.599998474121094</v>
      </c>
      <c r="L23" s="33"/>
      <c r="M23" s="33"/>
      <c r="N23" s="33"/>
      <c r="O23" s="33"/>
      <c r="P23" s="32" t="s">
        <v>465</v>
      </c>
      <c r="Q23" s="34">
        <v>2012</v>
      </c>
    </row>
    <row r="24" spans="1:17">
      <c r="A24" s="31" t="s">
        <v>322</v>
      </c>
      <c r="B24" s="32" t="s">
        <v>120</v>
      </c>
      <c r="C24" s="32" t="s">
        <v>406</v>
      </c>
      <c r="D24" s="32" t="s">
        <v>406</v>
      </c>
      <c r="E24" s="32" t="s">
        <v>418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2" t="s">
        <v>464</v>
      </c>
      <c r="Q24" s="34"/>
    </row>
    <row r="25" spans="1:17">
      <c r="A25" s="31" t="s">
        <v>211</v>
      </c>
      <c r="B25" s="32" t="s">
        <v>9</v>
      </c>
      <c r="C25" s="32" t="s">
        <v>407</v>
      </c>
      <c r="D25" s="32" t="s">
        <v>413</v>
      </c>
      <c r="E25" s="32" t="s">
        <v>419</v>
      </c>
      <c r="F25" s="33">
        <v>96.063163757324219</v>
      </c>
      <c r="G25" s="33">
        <v>95.102737426757813</v>
      </c>
      <c r="H25" s="33">
        <v>96.785514831542969</v>
      </c>
      <c r="I25" s="33">
        <v>96.648246765136719</v>
      </c>
      <c r="J25" s="33">
        <v>94.790550231933594</v>
      </c>
      <c r="K25" s="33">
        <v>93.374305725097656</v>
      </c>
      <c r="L25" s="33">
        <v>98.242568969726563</v>
      </c>
      <c r="M25" s="33">
        <v>96.629371643066406</v>
      </c>
      <c r="N25" s="33">
        <v>97.752647399902344</v>
      </c>
      <c r="O25" s="33">
        <v>93.820770263671875</v>
      </c>
      <c r="P25" s="32" t="s">
        <v>423</v>
      </c>
      <c r="Q25" s="34">
        <v>2012</v>
      </c>
    </row>
    <row r="26" spans="1:17">
      <c r="A26" s="31" t="s">
        <v>217</v>
      </c>
      <c r="B26" s="32" t="s">
        <v>15</v>
      </c>
      <c r="C26" s="32" t="s">
        <v>405</v>
      </c>
      <c r="D26" s="32" t="s">
        <v>412</v>
      </c>
      <c r="E26" s="32" t="s">
        <v>418</v>
      </c>
      <c r="F26" s="33">
        <v>90</v>
      </c>
      <c r="G26" s="33"/>
      <c r="H26" s="33"/>
      <c r="I26" s="33"/>
      <c r="J26" s="33"/>
      <c r="K26" s="33"/>
      <c r="L26" s="33"/>
      <c r="M26" s="33"/>
      <c r="N26" s="33"/>
      <c r="O26" s="33"/>
      <c r="P26" s="32" t="s">
        <v>433</v>
      </c>
      <c r="Q26" s="34">
        <v>2010</v>
      </c>
    </row>
    <row r="27" spans="1:17">
      <c r="A27" s="31" t="s">
        <v>214</v>
      </c>
      <c r="B27" s="32" t="s">
        <v>12</v>
      </c>
      <c r="C27" s="32" t="s">
        <v>406</v>
      </c>
      <c r="D27" s="32" t="s">
        <v>406</v>
      </c>
      <c r="E27" s="32" t="s">
        <v>418</v>
      </c>
      <c r="F27" s="33">
        <v>93.93426513671875</v>
      </c>
      <c r="G27" s="33">
        <v>93.978271484375</v>
      </c>
      <c r="H27" s="33">
        <v>93.8912353515625</v>
      </c>
      <c r="I27" s="33">
        <v>93.886581420898438</v>
      </c>
      <c r="J27" s="33">
        <v>93.943489074707031</v>
      </c>
      <c r="K27" s="33">
        <v>92.867195129394531</v>
      </c>
      <c r="L27" s="33">
        <v>93.745506286621094</v>
      </c>
      <c r="M27" s="33">
        <v>94.046760559082031</v>
      </c>
      <c r="N27" s="33">
        <v>95.148345947265625</v>
      </c>
      <c r="O27" s="33">
        <v>95.994476318359375</v>
      </c>
      <c r="P27" s="32" t="s">
        <v>431</v>
      </c>
      <c r="Q27" s="34">
        <v>2019</v>
      </c>
    </row>
    <row r="28" spans="1:17">
      <c r="A28" s="31" t="s">
        <v>401</v>
      </c>
      <c r="B28" s="32" t="s">
        <v>199</v>
      </c>
      <c r="C28" s="32" t="s">
        <v>406</v>
      </c>
      <c r="D28" s="32" t="s">
        <v>406</v>
      </c>
      <c r="E28" s="32" t="s">
        <v>420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2" t="s">
        <v>464</v>
      </c>
      <c r="Q28" s="34"/>
    </row>
    <row r="29" spans="1:17">
      <c r="A29" s="31" t="s">
        <v>323</v>
      </c>
      <c r="B29" s="32" t="s">
        <v>121</v>
      </c>
      <c r="C29" s="32" t="s">
        <v>409</v>
      </c>
      <c r="D29" s="32" t="s">
        <v>409</v>
      </c>
      <c r="E29" s="32" t="s">
        <v>418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2" t="s">
        <v>464</v>
      </c>
      <c r="Q29" s="34"/>
    </row>
    <row r="30" spans="1:17">
      <c r="A30" s="31" t="s">
        <v>319</v>
      </c>
      <c r="B30" s="32" t="s">
        <v>117</v>
      </c>
      <c r="C30" s="32" t="s">
        <v>407</v>
      </c>
      <c r="D30" s="32" t="s">
        <v>413</v>
      </c>
      <c r="E30" s="32" t="s">
        <v>419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2" t="s">
        <v>464</v>
      </c>
      <c r="Q30" s="34"/>
    </row>
    <row r="31" spans="1:17">
      <c r="A31" s="31" t="s">
        <v>209</v>
      </c>
      <c r="B31" s="32" t="s">
        <v>7</v>
      </c>
      <c r="C31" s="32" t="s">
        <v>405</v>
      </c>
      <c r="D31" s="32" t="s">
        <v>414</v>
      </c>
      <c r="E31" s="32" t="s">
        <v>417</v>
      </c>
      <c r="F31" s="33">
        <v>51.900001525878906</v>
      </c>
      <c r="G31" s="33">
        <v>50</v>
      </c>
      <c r="H31" s="33">
        <v>53.700000762939453</v>
      </c>
      <c r="I31" s="33">
        <v>45.299999237060547</v>
      </c>
      <c r="J31" s="33">
        <v>82.699996948242188</v>
      </c>
      <c r="K31" s="33">
        <v>30.799999237060547</v>
      </c>
      <c r="L31" s="33">
        <v>42.099998474121094</v>
      </c>
      <c r="M31" s="33">
        <v>50.5</v>
      </c>
      <c r="N31" s="33">
        <v>60.400001525878906</v>
      </c>
      <c r="O31" s="33">
        <v>85.199996948242188</v>
      </c>
      <c r="P31" s="32" t="s">
        <v>427</v>
      </c>
      <c r="Q31" s="34">
        <v>2010</v>
      </c>
    </row>
    <row r="32" spans="1:17">
      <c r="A32" s="31" t="s">
        <v>207</v>
      </c>
      <c r="B32" s="32" t="s">
        <v>5</v>
      </c>
      <c r="C32" s="32" t="s">
        <v>405</v>
      </c>
      <c r="D32" s="32" t="s">
        <v>412</v>
      </c>
      <c r="E32" s="32" t="s">
        <v>417</v>
      </c>
      <c r="F32" s="33">
        <v>82.113746643066406</v>
      </c>
      <c r="G32" s="33">
        <v>82.164138793945313</v>
      </c>
      <c r="H32" s="33">
        <v>82.061126708984375</v>
      </c>
      <c r="I32" s="33">
        <v>80.984771728515625</v>
      </c>
      <c r="J32" s="33">
        <v>93.760276794433594</v>
      </c>
      <c r="K32" s="33">
        <v>63.885501861572266</v>
      </c>
      <c r="L32" s="33">
        <v>78.610740661621094</v>
      </c>
      <c r="M32" s="33">
        <v>85.841606140136719</v>
      </c>
      <c r="N32" s="33">
        <v>89.410194396972656</v>
      </c>
      <c r="O32" s="33">
        <v>93.634567260742188</v>
      </c>
      <c r="P32" s="32" t="s">
        <v>425</v>
      </c>
      <c r="Q32" s="34">
        <v>2017</v>
      </c>
    </row>
    <row r="33" spans="1:17">
      <c r="A33" s="31" t="s">
        <v>328</v>
      </c>
      <c r="B33" s="32" t="s">
        <v>126</v>
      </c>
      <c r="C33" s="32" t="s">
        <v>405</v>
      </c>
      <c r="D33" s="32" t="s">
        <v>414</v>
      </c>
      <c r="E33" s="32" t="s">
        <v>418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2" t="s">
        <v>464</v>
      </c>
      <c r="Q33" s="34"/>
    </row>
    <row r="34" spans="1:17">
      <c r="A34" s="31" t="s">
        <v>253</v>
      </c>
      <c r="B34" s="32" t="s">
        <v>51</v>
      </c>
      <c r="C34" s="32" t="s">
        <v>409</v>
      </c>
      <c r="D34" s="32" t="s">
        <v>409</v>
      </c>
      <c r="E34" s="32" t="s">
        <v>417</v>
      </c>
      <c r="F34" s="33">
        <v>92.834884643554688</v>
      </c>
      <c r="G34" s="33">
        <v>93.913101196289063</v>
      </c>
      <c r="H34" s="33">
        <v>91.763282775878906</v>
      </c>
      <c r="I34" s="33">
        <v>92.243949890136719</v>
      </c>
      <c r="J34" s="33">
        <v>96.936393737792969</v>
      </c>
      <c r="K34" s="33">
        <v>86.263687133789063</v>
      </c>
      <c r="L34" s="33">
        <v>91.498466491699219</v>
      </c>
      <c r="M34" s="33">
        <v>95.468032836914063</v>
      </c>
      <c r="N34" s="33">
        <v>96.5244140625</v>
      </c>
      <c r="O34" s="33">
        <v>97.849411010742188</v>
      </c>
      <c r="P34" s="32" t="s">
        <v>444</v>
      </c>
      <c r="Q34" s="34">
        <v>2014</v>
      </c>
    </row>
    <row r="35" spans="1:17">
      <c r="A35" s="31" t="s">
        <v>221</v>
      </c>
      <c r="B35" s="32" t="s">
        <v>19</v>
      </c>
      <c r="C35" s="32" t="s">
        <v>405</v>
      </c>
      <c r="D35" s="32" t="s">
        <v>414</v>
      </c>
      <c r="E35" s="32" t="s">
        <v>418</v>
      </c>
      <c r="F35" s="33">
        <v>83.994049072265625</v>
      </c>
      <c r="G35" s="33">
        <v>82.038955688476563</v>
      </c>
      <c r="H35" s="33">
        <v>85.92840576171875</v>
      </c>
      <c r="I35" s="33">
        <v>75.529983520507813</v>
      </c>
      <c r="J35" s="33">
        <v>93.656707763671875</v>
      </c>
      <c r="K35" s="33">
        <v>62.910640716552734</v>
      </c>
      <c r="L35" s="33">
        <v>81.633766174316406</v>
      </c>
      <c r="M35" s="33">
        <v>88.655532836914063</v>
      </c>
      <c r="N35" s="33">
        <v>95.910614013671875</v>
      </c>
      <c r="O35" s="33">
        <v>97.506141662597656</v>
      </c>
      <c r="P35" s="32" t="s">
        <v>436</v>
      </c>
      <c r="Q35" s="34">
        <v>2018</v>
      </c>
    </row>
    <row r="36" spans="1:17">
      <c r="A36" s="31" t="s">
        <v>324</v>
      </c>
      <c r="B36" s="32" t="s">
        <v>122</v>
      </c>
      <c r="C36" s="32" t="s">
        <v>410</v>
      </c>
      <c r="D36" s="32" t="s">
        <v>410</v>
      </c>
      <c r="E36" s="32" t="s">
        <v>419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2" t="s">
        <v>464</v>
      </c>
      <c r="Q36" s="34"/>
    </row>
    <row r="37" spans="1:17">
      <c r="A37" s="31" t="s">
        <v>218</v>
      </c>
      <c r="B37" s="32" t="s">
        <v>16</v>
      </c>
      <c r="C37" s="32" t="s">
        <v>405</v>
      </c>
      <c r="D37" s="32" t="s">
        <v>414</v>
      </c>
      <c r="E37" s="32" t="s">
        <v>417</v>
      </c>
      <c r="F37" s="33">
        <v>73.300003051757813</v>
      </c>
      <c r="G37" s="33">
        <v>68.099998474121094</v>
      </c>
      <c r="H37" s="33">
        <v>78.300003051757813</v>
      </c>
      <c r="I37" s="33">
        <v>65.699996948242188</v>
      </c>
      <c r="J37" s="33">
        <v>86</v>
      </c>
      <c r="K37" s="33">
        <v>57.400001525878906</v>
      </c>
      <c r="L37" s="33">
        <v>63.5</v>
      </c>
      <c r="M37" s="33">
        <v>73.400001525878906</v>
      </c>
      <c r="N37" s="33">
        <v>82</v>
      </c>
      <c r="O37" s="33">
        <v>90.300003051757813</v>
      </c>
      <c r="P37" s="32" t="s">
        <v>432</v>
      </c>
      <c r="Q37" s="34">
        <v>2010</v>
      </c>
    </row>
    <row r="38" spans="1:17">
      <c r="A38" s="31" t="s">
        <v>294</v>
      </c>
      <c r="B38" s="32" t="s">
        <v>92</v>
      </c>
      <c r="C38" s="32" t="s">
        <v>405</v>
      </c>
      <c r="D38" s="32" t="s">
        <v>414</v>
      </c>
      <c r="E38" s="32" t="s">
        <v>417</v>
      </c>
      <c r="F38" s="33">
        <v>50.299999237060547</v>
      </c>
      <c r="G38" s="33">
        <v>47.099998474121094</v>
      </c>
      <c r="H38" s="33">
        <v>53.299999237060547</v>
      </c>
      <c r="I38" s="33">
        <v>44.900001525878906</v>
      </c>
      <c r="J38" s="33">
        <v>71.900001525878906</v>
      </c>
      <c r="K38" s="33">
        <v>44.299999237060547</v>
      </c>
      <c r="L38" s="33">
        <v>47.400001525878906</v>
      </c>
      <c r="M38" s="33">
        <v>43.200000762939453</v>
      </c>
      <c r="N38" s="33">
        <v>45.200000762939453</v>
      </c>
      <c r="O38" s="33">
        <v>75.5</v>
      </c>
      <c r="P38" s="32" t="s">
        <v>448</v>
      </c>
      <c r="Q38" s="34">
        <v>2015</v>
      </c>
    </row>
    <row r="39" spans="1:17">
      <c r="A39" s="31" t="s">
        <v>219</v>
      </c>
      <c r="B39" s="32" t="s">
        <v>17</v>
      </c>
      <c r="C39" s="32" t="s">
        <v>406</v>
      </c>
      <c r="D39" s="32" t="s">
        <v>406</v>
      </c>
      <c r="E39" s="32" t="s">
        <v>418</v>
      </c>
      <c r="F39" s="33">
        <v>88.800003051757813</v>
      </c>
      <c r="G39" s="33">
        <v>90.099998474121094</v>
      </c>
      <c r="H39" s="33">
        <v>87.699996948242188</v>
      </c>
      <c r="I39" s="33">
        <v>90.199996948242188</v>
      </c>
      <c r="J39" s="33">
        <v>88.699996948242188</v>
      </c>
      <c r="K39" s="33"/>
      <c r="L39" s="33"/>
      <c r="M39" s="33"/>
      <c r="N39" s="33"/>
      <c r="O39" s="33"/>
      <c r="P39" s="32" t="s">
        <v>434</v>
      </c>
      <c r="Q39" s="34">
        <v>2017</v>
      </c>
    </row>
    <row r="40" spans="1:17">
      <c r="A40" s="31" t="s">
        <v>326</v>
      </c>
      <c r="B40" s="32" t="s">
        <v>124</v>
      </c>
      <c r="C40" s="32" t="s">
        <v>409</v>
      </c>
      <c r="D40" s="32" t="s">
        <v>409</v>
      </c>
      <c r="E40" s="32" t="s">
        <v>418</v>
      </c>
      <c r="F40" s="33">
        <v>94.800003051757813</v>
      </c>
      <c r="G40" s="33">
        <v>94.800003051757813</v>
      </c>
      <c r="H40" s="33">
        <v>94.800003051757813</v>
      </c>
      <c r="I40" s="33">
        <v>94.699996948242188</v>
      </c>
      <c r="J40" s="33">
        <v>95</v>
      </c>
      <c r="K40" s="33"/>
      <c r="L40" s="33"/>
      <c r="M40" s="33"/>
      <c r="N40" s="33"/>
      <c r="O40" s="33"/>
      <c r="P40" s="32" t="s">
        <v>466</v>
      </c>
      <c r="Q40" s="34">
        <v>2015</v>
      </c>
    </row>
    <row r="41" spans="1:17">
      <c r="A41" s="31" t="s">
        <v>224</v>
      </c>
      <c r="B41" s="32" t="s">
        <v>22</v>
      </c>
      <c r="C41" s="32" t="s">
        <v>406</v>
      </c>
      <c r="D41" s="32" t="s">
        <v>406</v>
      </c>
      <c r="E41" s="32" t="s">
        <v>418</v>
      </c>
      <c r="F41" s="33">
        <v>94.199996948242188</v>
      </c>
      <c r="G41" s="33">
        <v>94.599998474121094</v>
      </c>
      <c r="H41" s="33">
        <v>93.699996948242188</v>
      </c>
      <c r="I41" s="33">
        <v>93.900001525878906</v>
      </c>
      <c r="J41" s="33">
        <v>94.300003051757813</v>
      </c>
      <c r="K41" s="33">
        <v>93.199996948242188</v>
      </c>
      <c r="L41" s="33">
        <v>94.300003051757813</v>
      </c>
      <c r="M41" s="33">
        <v>94.599998474121094</v>
      </c>
      <c r="N41" s="33">
        <v>93.800003051757813</v>
      </c>
      <c r="O41" s="33">
        <v>95.599998474121094</v>
      </c>
      <c r="P41" s="32" t="s">
        <v>421</v>
      </c>
      <c r="Q41" s="34">
        <v>2015</v>
      </c>
    </row>
    <row r="42" spans="1:17">
      <c r="A42" s="31" t="s">
        <v>225</v>
      </c>
      <c r="B42" s="32" t="s">
        <v>23</v>
      </c>
      <c r="C42" s="32" t="s">
        <v>405</v>
      </c>
      <c r="D42" s="32" t="s">
        <v>412</v>
      </c>
      <c r="E42" s="32" t="s">
        <v>417</v>
      </c>
      <c r="F42" s="33">
        <v>84.400001525878906</v>
      </c>
      <c r="G42" s="33">
        <v>84.400001525878906</v>
      </c>
      <c r="H42" s="33">
        <v>84.400001525878906</v>
      </c>
      <c r="I42" s="33">
        <v>82</v>
      </c>
      <c r="J42" s="33">
        <v>90</v>
      </c>
      <c r="K42" s="33">
        <v>71.5</v>
      </c>
      <c r="L42" s="33">
        <v>80.699996948242188</v>
      </c>
      <c r="M42" s="33">
        <v>88.900001525878906</v>
      </c>
      <c r="N42" s="33">
        <v>94.099998474121094</v>
      </c>
      <c r="O42" s="33">
        <v>95</v>
      </c>
      <c r="P42" s="32" t="s">
        <v>439</v>
      </c>
      <c r="Q42" s="34">
        <v>2012</v>
      </c>
    </row>
    <row r="43" spans="1:17">
      <c r="A43" s="31" t="s">
        <v>223</v>
      </c>
      <c r="B43" s="32" t="s">
        <v>21</v>
      </c>
      <c r="C43" s="32" t="s">
        <v>405</v>
      </c>
      <c r="D43" s="32" t="s">
        <v>414</v>
      </c>
      <c r="E43" s="32" t="s">
        <v>418</v>
      </c>
      <c r="F43" s="33">
        <v>96.5467529296875</v>
      </c>
      <c r="G43" s="33">
        <v>96.696281433105469</v>
      </c>
      <c r="H43" s="33">
        <v>96.395736694335938</v>
      </c>
      <c r="I43" s="33">
        <v>94.044639587402344</v>
      </c>
      <c r="J43" s="33">
        <v>98.060272216796875</v>
      </c>
      <c r="K43" s="33">
        <v>92.111885070800781</v>
      </c>
      <c r="L43" s="33">
        <v>96.359786987304688</v>
      </c>
      <c r="M43" s="33">
        <v>97.884590148925781</v>
      </c>
      <c r="N43" s="33">
        <v>98.589241027832031</v>
      </c>
      <c r="O43" s="33">
        <v>99.101234436035156</v>
      </c>
      <c r="P43" s="32" t="s">
        <v>438</v>
      </c>
      <c r="Q43" s="34">
        <v>2015</v>
      </c>
    </row>
    <row r="44" spans="1:17">
      <c r="A44" s="31" t="s">
        <v>327</v>
      </c>
      <c r="B44" s="32" t="s">
        <v>125</v>
      </c>
      <c r="C44" s="32" t="s">
        <v>409</v>
      </c>
      <c r="D44" s="32" t="s">
        <v>409</v>
      </c>
      <c r="E44" s="32" t="s">
        <v>418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2" t="s">
        <v>464</v>
      </c>
      <c r="Q44" s="34"/>
    </row>
    <row r="45" spans="1:17">
      <c r="A45" s="31" t="s">
        <v>226</v>
      </c>
      <c r="B45" s="32" t="s">
        <v>24</v>
      </c>
      <c r="C45" s="32" t="s">
        <v>406</v>
      </c>
      <c r="D45" s="32" t="s">
        <v>406</v>
      </c>
      <c r="E45" s="32" t="s">
        <v>418</v>
      </c>
      <c r="F45" s="33">
        <v>95.647468566894531</v>
      </c>
      <c r="G45" s="33">
        <v>95.656524658203125</v>
      </c>
      <c r="H45" s="33">
        <v>95.638832092285156</v>
      </c>
      <c r="I45" s="33">
        <v>96.1563720703125</v>
      </c>
      <c r="J45" s="33">
        <v>95.396629333496094</v>
      </c>
      <c r="K45" s="33">
        <v>95.928245544433594</v>
      </c>
      <c r="L45" s="33">
        <v>95.740074157714844</v>
      </c>
      <c r="M45" s="33">
        <v>93.928550720214844</v>
      </c>
      <c r="N45" s="33">
        <v>95.25164794921875</v>
      </c>
      <c r="O45" s="33">
        <v>97.892623901367188</v>
      </c>
      <c r="P45" s="32" t="s">
        <v>440</v>
      </c>
      <c r="Q45" s="34">
        <v>2018</v>
      </c>
    </row>
    <row r="46" spans="1:17">
      <c r="A46" s="31" t="s">
        <v>220</v>
      </c>
      <c r="B46" s="32" t="s">
        <v>18</v>
      </c>
      <c r="C46" s="32" t="s">
        <v>405</v>
      </c>
      <c r="D46" s="32" t="s">
        <v>414</v>
      </c>
      <c r="E46" s="32" t="s">
        <v>418</v>
      </c>
      <c r="F46" s="33">
        <v>76.800003051757813</v>
      </c>
      <c r="G46" s="33">
        <v>74.099998474121094</v>
      </c>
      <c r="H46" s="33">
        <v>79.400001525878906</v>
      </c>
      <c r="I46" s="33">
        <v>70.900001525878906</v>
      </c>
      <c r="J46" s="33">
        <v>85.300003051757813</v>
      </c>
      <c r="K46" s="33">
        <v>61.900001525878906</v>
      </c>
      <c r="L46" s="33">
        <v>70.400001525878906</v>
      </c>
      <c r="M46" s="33">
        <v>77.199996948242188</v>
      </c>
      <c r="N46" s="33">
        <v>86.900001525878906</v>
      </c>
      <c r="O46" s="33">
        <v>93.599998474121094</v>
      </c>
      <c r="P46" s="32" t="s">
        <v>435</v>
      </c>
      <c r="Q46" s="34">
        <v>2016</v>
      </c>
    </row>
    <row r="47" spans="1:17">
      <c r="A47" s="31" t="s">
        <v>345</v>
      </c>
      <c r="B47" s="32" t="s">
        <v>143</v>
      </c>
      <c r="C47" s="32" t="s">
        <v>407</v>
      </c>
      <c r="D47" s="32" t="s">
        <v>413</v>
      </c>
      <c r="E47" s="32" t="s">
        <v>419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2" t="s">
        <v>464</v>
      </c>
      <c r="Q47" s="34"/>
    </row>
    <row r="48" spans="1:17">
      <c r="A48" s="31" t="s">
        <v>227</v>
      </c>
      <c r="B48" s="32" t="s">
        <v>25</v>
      </c>
      <c r="C48" s="32" t="s">
        <v>406</v>
      </c>
      <c r="D48" s="32" t="s">
        <v>406</v>
      </c>
      <c r="E48" s="32" t="s">
        <v>418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2" t="s">
        <v>464</v>
      </c>
      <c r="Q48" s="34"/>
    </row>
    <row r="49" spans="1:17">
      <c r="A49" s="31" t="s">
        <v>329</v>
      </c>
      <c r="B49" s="32" t="s">
        <v>127</v>
      </c>
      <c r="C49" s="32" t="s">
        <v>407</v>
      </c>
      <c r="D49" s="32" t="s">
        <v>415</v>
      </c>
      <c r="E49" s="32" t="s">
        <v>419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2" t="s">
        <v>464</v>
      </c>
      <c r="Q49" s="34"/>
    </row>
    <row r="50" spans="1:17">
      <c r="A50" s="31" t="s">
        <v>330</v>
      </c>
      <c r="B50" s="32" t="s">
        <v>128</v>
      </c>
      <c r="C50" s="32" t="s">
        <v>407</v>
      </c>
      <c r="D50" s="32" t="s">
        <v>415</v>
      </c>
      <c r="E50" s="32" t="s">
        <v>419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2" t="s">
        <v>464</v>
      </c>
      <c r="Q50" s="34"/>
    </row>
    <row r="51" spans="1:17">
      <c r="A51" s="31" t="s">
        <v>282</v>
      </c>
      <c r="B51" s="32" t="s">
        <v>80</v>
      </c>
      <c r="C51" s="32" t="s">
        <v>409</v>
      </c>
      <c r="D51" s="32" t="s">
        <v>409</v>
      </c>
      <c r="E51" s="32" t="s">
        <v>418</v>
      </c>
      <c r="F51" s="33">
        <v>96.699996948242188</v>
      </c>
      <c r="G51" s="33">
        <v>96.599998474121094</v>
      </c>
      <c r="H51" s="33">
        <v>96.699996948242188</v>
      </c>
      <c r="I51" s="33">
        <v>96.5</v>
      </c>
      <c r="J51" s="33">
        <v>96.800003051757813</v>
      </c>
      <c r="K51" s="33">
        <v>96.699996948242188</v>
      </c>
      <c r="L51" s="33"/>
      <c r="M51" s="33"/>
      <c r="N51" s="33"/>
      <c r="O51" s="33"/>
      <c r="P51" s="32" t="s">
        <v>453</v>
      </c>
      <c r="Q51" s="34">
        <v>2017</v>
      </c>
    </row>
    <row r="52" spans="1:17">
      <c r="A52" s="31" t="s">
        <v>222</v>
      </c>
      <c r="B52" s="32" t="s">
        <v>20</v>
      </c>
      <c r="C52" s="32" t="s">
        <v>405</v>
      </c>
      <c r="D52" s="32" t="s">
        <v>414</v>
      </c>
      <c r="E52" s="32" t="s">
        <v>417</v>
      </c>
      <c r="F52" s="33">
        <v>78.300865173339844</v>
      </c>
      <c r="G52" s="33">
        <v>77.573699951171875</v>
      </c>
      <c r="H52" s="33">
        <v>78.982681274414063</v>
      </c>
      <c r="I52" s="33">
        <v>71.992462158203125</v>
      </c>
      <c r="J52" s="33">
        <v>86.982513427734375</v>
      </c>
      <c r="K52" s="33">
        <v>65.021736145019531</v>
      </c>
      <c r="L52" s="33">
        <v>71.145988464355469</v>
      </c>
      <c r="M52" s="33">
        <v>79.29168701171875</v>
      </c>
      <c r="N52" s="33">
        <v>84.571754455566406</v>
      </c>
      <c r="O52" s="33">
        <v>93.962348937988281</v>
      </c>
      <c r="P52" s="32" t="s">
        <v>437</v>
      </c>
      <c r="Q52" s="34">
        <v>2018</v>
      </c>
    </row>
    <row r="53" spans="1:17">
      <c r="A53" s="31" t="s">
        <v>334</v>
      </c>
      <c r="B53" s="32" t="s">
        <v>132</v>
      </c>
      <c r="C53" s="32" t="s">
        <v>407</v>
      </c>
      <c r="D53" s="32" t="s">
        <v>415</v>
      </c>
      <c r="E53" s="32" t="s">
        <v>419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2" t="s">
        <v>464</v>
      </c>
      <c r="Q53" s="34"/>
    </row>
    <row r="54" spans="1:17">
      <c r="A54" s="31" t="s">
        <v>332</v>
      </c>
      <c r="B54" s="32" t="s">
        <v>130</v>
      </c>
      <c r="C54" s="32" t="s">
        <v>405</v>
      </c>
      <c r="D54" s="32" t="s">
        <v>412</v>
      </c>
      <c r="E54" s="32" t="s">
        <v>417</v>
      </c>
      <c r="F54" s="33">
        <v>69.5</v>
      </c>
      <c r="G54" s="33">
        <v>67.900001525878906</v>
      </c>
      <c r="H54" s="33">
        <v>70.800003051757813</v>
      </c>
      <c r="I54" s="33"/>
      <c r="J54" s="33"/>
      <c r="K54" s="33"/>
      <c r="L54" s="33"/>
      <c r="M54" s="33"/>
      <c r="N54" s="33"/>
      <c r="O54" s="33"/>
      <c r="P54" s="32" t="s">
        <v>467</v>
      </c>
      <c r="Q54" s="34">
        <v>2012</v>
      </c>
    </row>
    <row r="55" spans="1:17">
      <c r="A55" s="31" t="s">
        <v>333</v>
      </c>
      <c r="B55" s="32" t="s">
        <v>131</v>
      </c>
      <c r="C55" s="32" t="s">
        <v>406</v>
      </c>
      <c r="D55" s="32" t="s">
        <v>406</v>
      </c>
      <c r="E55" s="32" t="s">
        <v>418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2" t="s">
        <v>464</v>
      </c>
      <c r="Q55" s="34"/>
    </row>
    <row r="56" spans="1:17">
      <c r="A56" s="31" t="s">
        <v>228</v>
      </c>
      <c r="B56" s="32" t="s">
        <v>26</v>
      </c>
      <c r="C56" s="32" t="s">
        <v>406</v>
      </c>
      <c r="D56" s="32" t="s">
        <v>406</v>
      </c>
      <c r="E56" s="32" t="s">
        <v>418</v>
      </c>
      <c r="F56" s="33">
        <v>95.199996948242188</v>
      </c>
      <c r="G56" s="33">
        <v>96.099998474121094</v>
      </c>
      <c r="H56" s="33">
        <v>94.400001525878906</v>
      </c>
      <c r="I56" s="33">
        <v>95.599998474121094</v>
      </c>
      <c r="J56" s="33"/>
      <c r="K56" s="33">
        <v>91.400001525878906</v>
      </c>
      <c r="L56" s="33">
        <v>94.699996948242188</v>
      </c>
      <c r="M56" s="33">
        <v>96</v>
      </c>
      <c r="N56" s="33">
        <v>96.400001525878906</v>
      </c>
      <c r="O56" s="33">
        <v>97.900001525878906</v>
      </c>
      <c r="P56" s="32" t="s">
        <v>441</v>
      </c>
      <c r="Q56" s="34">
        <v>2014</v>
      </c>
    </row>
    <row r="57" spans="1:17">
      <c r="A57" s="31" t="s">
        <v>230</v>
      </c>
      <c r="B57" s="32" t="s">
        <v>28</v>
      </c>
      <c r="C57" s="32" t="s">
        <v>406</v>
      </c>
      <c r="D57" s="32" t="s">
        <v>406</v>
      </c>
      <c r="E57" s="32" t="s">
        <v>418</v>
      </c>
      <c r="F57" s="33">
        <v>95.400001525878906</v>
      </c>
      <c r="G57" s="33">
        <v>95.699996948242188</v>
      </c>
      <c r="H57" s="33">
        <v>95.199996948242188</v>
      </c>
      <c r="I57" s="33">
        <v>95.800003051757813</v>
      </c>
      <c r="J57" s="33">
        <v>95.199996948242188</v>
      </c>
      <c r="K57" s="33"/>
      <c r="L57" s="33"/>
      <c r="M57" s="33"/>
      <c r="N57" s="33"/>
      <c r="O57" s="33"/>
      <c r="P57" s="32" t="s">
        <v>443</v>
      </c>
      <c r="Q57" s="34">
        <v>2019</v>
      </c>
    </row>
    <row r="58" spans="1:17">
      <c r="A58" s="31" t="s">
        <v>231</v>
      </c>
      <c r="B58" s="32" t="s">
        <v>29</v>
      </c>
      <c r="C58" s="32" t="s">
        <v>408</v>
      </c>
      <c r="D58" s="32" t="s">
        <v>408</v>
      </c>
      <c r="E58" s="32" t="s">
        <v>418</v>
      </c>
      <c r="F58" s="33">
        <v>96.802284240722656</v>
      </c>
      <c r="G58" s="33">
        <v>96.584159851074219</v>
      </c>
      <c r="H58" s="33">
        <v>97.005455017089844</v>
      </c>
      <c r="I58" s="33">
        <v>96.78411865234375</v>
      </c>
      <c r="J58" s="33">
        <v>96.837310791015625</v>
      </c>
      <c r="K58" s="33">
        <v>94.669181823730469</v>
      </c>
      <c r="L58" s="33">
        <v>95.890007019042969</v>
      </c>
      <c r="M58" s="33">
        <v>98.216117858886719</v>
      </c>
      <c r="N58" s="33">
        <v>97.558799743652344</v>
      </c>
      <c r="O58" s="33">
        <v>98.096107482910156</v>
      </c>
      <c r="P58" s="32" t="s">
        <v>444</v>
      </c>
      <c r="Q58" s="34">
        <v>2014</v>
      </c>
    </row>
    <row r="59" spans="1:17">
      <c r="A59" s="31" t="s">
        <v>289</v>
      </c>
      <c r="B59" s="32" t="s">
        <v>87</v>
      </c>
      <c r="C59" s="32" t="s">
        <v>406</v>
      </c>
      <c r="D59" s="32" t="s">
        <v>406</v>
      </c>
      <c r="E59" s="32" t="s">
        <v>418</v>
      </c>
      <c r="F59" s="33">
        <v>95.800003051757813</v>
      </c>
      <c r="G59" s="33">
        <v>96.199996948242188</v>
      </c>
      <c r="H59" s="33">
        <v>95.400001525878906</v>
      </c>
      <c r="I59" s="33">
        <v>94.800003051757813</v>
      </c>
      <c r="J59" s="33">
        <v>96.5</v>
      </c>
      <c r="K59" s="33">
        <v>91.599998474121094</v>
      </c>
      <c r="L59" s="33">
        <v>95.699996948242188</v>
      </c>
      <c r="M59" s="33">
        <v>97.099998474121094</v>
      </c>
      <c r="N59" s="33">
        <v>97.400001525878906</v>
      </c>
      <c r="O59" s="33">
        <v>98.699996948242188</v>
      </c>
      <c r="P59" s="32" t="s">
        <v>441</v>
      </c>
      <c r="Q59" s="34">
        <v>2014</v>
      </c>
    </row>
    <row r="60" spans="1:17">
      <c r="A60" s="31" t="s">
        <v>342</v>
      </c>
      <c r="B60" s="32" t="s">
        <v>140</v>
      </c>
      <c r="C60" s="32" t="s">
        <v>405</v>
      </c>
      <c r="D60" s="32" t="s">
        <v>414</v>
      </c>
      <c r="E60" s="32" t="s">
        <v>418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2" t="s">
        <v>464</v>
      </c>
      <c r="Q60" s="34"/>
    </row>
    <row r="61" spans="1:17">
      <c r="A61" s="31" t="s">
        <v>232</v>
      </c>
      <c r="B61" s="32" t="s">
        <v>30</v>
      </c>
      <c r="C61" s="32" t="s">
        <v>405</v>
      </c>
      <c r="D61" s="32" t="s">
        <v>412</v>
      </c>
      <c r="E61" s="32" t="s">
        <v>417</v>
      </c>
      <c r="F61" s="33">
        <v>81</v>
      </c>
      <c r="G61" s="33">
        <v>78.860000610351563</v>
      </c>
      <c r="H61" s="33">
        <v>82.94000244140625</v>
      </c>
      <c r="I61" s="33">
        <v>76.75</v>
      </c>
      <c r="J61" s="33">
        <v>91.339996337890625</v>
      </c>
      <c r="K61" s="33">
        <v>71.459999084472656</v>
      </c>
      <c r="L61" s="33">
        <v>74.260002136230469</v>
      </c>
      <c r="M61" s="33">
        <v>80.849998474121094</v>
      </c>
      <c r="N61" s="33">
        <v>91.25</v>
      </c>
      <c r="O61" s="33">
        <v>96.120002746582031</v>
      </c>
      <c r="P61" s="32" t="s">
        <v>445</v>
      </c>
      <c r="Q61" s="34">
        <v>2010</v>
      </c>
    </row>
    <row r="62" spans="1:17">
      <c r="A62" s="31" t="s">
        <v>336</v>
      </c>
      <c r="B62" s="32" t="s">
        <v>134</v>
      </c>
      <c r="C62" s="32" t="s">
        <v>407</v>
      </c>
      <c r="D62" s="32" t="s">
        <v>415</v>
      </c>
      <c r="E62" s="32" t="s">
        <v>419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2" t="s">
        <v>464</v>
      </c>
      <c r="Q62" s="34"/>
    </row>
    <row r="63" spans="1:17">
      <c r="A63" s="31" t="s">
        <v>388</v>
      </c>
      <c r="B63" s="32" t="s">
        <v>186</v>
      </c>
      <c r="C63" s="32" t="s">
        <v>405</v>
      </c>
      <c r="D63" s="32" t="s">
        <v>412</v>
      </c>
      <c r="E63" s="32" t="s">
        <v>418</v>
      </c>
      <c r="F63" s="33">
        <v>97.699996948242188</v>
      </c>
      <c r="G63" s="33">
        <v>98</v>
      </c>
      <c r="H63" s="33">
        <v>97.300003051757813</v>
      </c>
      <c r="I63" s="33">
        <v>97.5</v>
      </c>
      <c r="J63" s="33">
        <v>98.199996948242188</v>
      </c>
      <c r="K63" s="33">
        <v>97</v>
      </c>
      <c r="L63" s="33">
        <v>97.599998474121094</v>
      </c>
      <c r="M63" s="33">
        <v>98.400001525878906</v>
      </c>
      <c r="N63" s="33">
        <v>97.5</v>
      </c>
      <c r="O63" s="33">
        <v>97.900001525878906</v>
      </c>
      <c r="P63" s="32" t="s">
        <v>441</v>
      </c>
      <c r="Q63" s="34">
        <v>2014</v>
      </c>
    </row>
    <row r="64" spans="1:17">
      <c r="A64" s="31" t="s">
        <v>233</v>
      </c>
      <c r="B64" s="32" t="s">
        <v>31</v>
      </c>
      <c r="C64" s="32" t="s">
        <v>405</v>
      </c>
      <c r="D64" s="32" t="s">
        <v>412</v>
      </c>
      <c r="E64" s="32" t="s">
        <v>417</v>
      </c>
      <c r="F64" s="33">
        <v>68.184059143066406</v>
      </c>
      <c r="G64" s="33">
        <v>68.084144592285156</v>
      </c>
      <c r="H64" s="33">
        <v>68.275871276855469</v>
      </c>
      <c r="I64" s="33">
        <v>66.142318725585938</v>
      </c>
      <c r="J64" s="33">
        <v>86.479942321777344</v>
      </c>
      <c r="K64" s="33">
        <v>53.479618072509766</v>
      </c>
      <c r="L64" s="33">
        <v>64.519706726074219</v>
      </c>
      <c r="M64" s="33">
        <v>69.196014404296875</v>
      </c>
      <c r="N64" s="33">
        <v>74.814056396484375</v>
      </c>
      <c r="O64" s="33">
        <v>85.251869201660156</v>
      </c>
      <c r="P64" s="32" t="s">
        <v>446</v>
      </c>
      <c r="Q64" s="34">
        <v>2016</v>
      </c>
    </row>
    <row r="65" spans="1:17">
      <c r="A65" s="31" t="s">
        <v>338</v>
      </c>
      <c r="B65" s="32" t="s">
        <v>136</v>
      </c>
      <c r="C65" s="32" t="s">
        <v>409</v>
      </c>
      <c r="D65" s="32" t="s">
        <v>409</v>
      </c>
      <c r="E65" s="32" t="s">
        <v>418</v>
      </c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2" t="s">
        <v>464</v>
      </c>
      <c r="Q65" s="34"/>
    </row>
    <row r="66" spans="1:17">
      <c r="A66" s="31" t="s">
        <v>337</v>
      </c>
      <c r="B66" s="32" t="s">
        <v>135</v>
      </c>
      <c r="C66" s="32" t="s">
        <v>407</v>
      </c>
      <c r="D66" s="32" t="s">
        <v>415</v>
      </c>
      <c r="E66" s="32" t="s">
        <v>419</v>
      </c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2" t="s">
        <v>464</v>
      </c>
      <c r="Q66" s="34"/>
    </row>
    <row r="67" spans="1:17">
      <c r="A67" s="31" t="s">
        <v>339</v>
      </c>
      <c r="B67" s="32" t="s">
        <v>137</v>
      </c>
      <c r="C67" s="32" t="s">
        <v>407</v>
      </c>
      <c r="D67" s="32" t="s">
        <v>415</v>
      </c>
      <c r="E67" s="32" t="s">
        <v>419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2" t="s">
        <v>464</v>
      </c>
      <c r="Q67" s="34"/>
    </row>
    <row r="68" spans="1:17">
      <c r="A68" s="31" t="s">
        <v>234</v>
      </c>
      <c r="B68" s="32" t="s">
        <v>32</v>
      </c>
      <c r="C68" s="32" t="s">
        <v>405</v>
      </c>
      <c r="D68" s="32" t="s">
        <v>414</v>
      </c>
      <c r="E68" s="32" t="s">
        <v>418</v>
      </c>
      <c r="F68" s="33">
        <v>97.699996948242188</v>
      </c>
      <c r="G68" s="33">
        <v>98.400001525878906</v>
      </c>
      <c r="H68" s="33">
        <v>96.900001525878906</v>
      </c>
      <c r="I68" s="33">
        <v>97.699996948242188</v>
      </c>
      <c r="J68" s="33">
        <v>97.699996948242188</v>
      </c>
      <c r="K68" s="33">
        <v>96.400001525878906</v>
      </c>
      <c r="L68" s="33">
        <v>97.599998474121094</v>
      </c>
      <c r="M68" s="33">
        <v>98.199996948242188</v>
      </c>
      <c r="N68" s="33">
        <v>98.699996948242188</v>
      </c>
      <c r="O68" s="33">
        <v>97.5</v>
      </c>
      <c r="P68" s="32" t="s">
        <v>439</v>
      </c>
      <c r="Q68" s="34">
        <v>2012</v>
      </c>
    </row>
    <row r="69" spans="1:17">
      <c r="A69" s="31" t="s">
        <v>238</v>
      </c>
      <c r="B69" s="32" t="s">
        <v>36</v>
      </c>
      <c r="C69" s="32" t="s">
        <v>405</v>
      </c>
      <c r="D69" s="32" t="s">
        <v>414</v>
      </c>
      <c r="E69" s="32" t="s">
        <v>417</v>
      </c>
      <c r="F69" s="33">
        <v>78.099998474121094</v>
      </c>
      <c r="G69" s="33">
        <v>80.400001525878906</v>
      </c>
      <c r="H69" s="33">
        <v>75.699996948242188</v>
      </c>
      <c r="I69" s="33">
        <v>71.099998474121094</v>
      </c>
      <c r="J69" s="33">
        <v>82.199996948242188</v>
      </c>
      <c r="K69" s="33">
        <v>68.300003051757813</v>
      </c>
      <c r="L69" s="33">
        <v>72.199996948242188</v>
      </c>
      <c r="M69" s="33">
        <v>79.800003051757813</v>
      </c>
      <c r="N69" s="33">
        <v>84.199996948242188</v>
      </c>
      <c r="O69" s="33">
        <v>90.5</v>
      </c>
      <c r="P69" s="32" t="s">
        <v>440</v>
      </c>
      <c r="Q69" s="34">
        <v>2018</v>
      </c>
    </row>
    <row r="70" spans="1:17">
      <c r="A70" s="31" t="s">
        <v>235</v>
      </c>
      <c r="B70" s="32" t="s">
        <v>33</v>
      </c>
      <c r="C70" s="32" t="s">
        <v>407</v>
      </c>
      <c r="D70" s="32" t="s">
        <v>413</v>
      </c>
      <c r="E70" s="32" t="s">
        <v>418</v>
      </c>
      <c r="F70" s="33">
        <v>97.900001525878906</v>
      </c>
      <c r="G70" s="33">
        <v>98.008697509765625</v>
      </c>
      <c r="H70" s="33">
        <v>97.801673889160156</v>
      </c>
      <c r="I70" s="33">
        <v>97.335830688476563</v>
      </c>
      <c r="J70" s="33">
        <v>98.223396301269531</v>
      </c>
      <c r="K70" s="33">
        <v>96.921585083007813</v>
      </c>
      <c r="L70" s="33">
        <v>96.998321533203125</v>
      </c>
      <c r="M70" s="33">
        <v>98.139533996582031</v>
      </c>
      <c r="N70" s="33">
        <v>98.602691650390625</v>
      </c>
      <c r="O70" s="33">
        <v>98.432014465332031</v>
      </c>
      <c r="P70" s="32" t="s">
        <v>440</v>
      </c>
      <c r="Q70" s="34">
        <v>2018</v>
      </c>
    </row>
    <row r="71" spans="1:17">
      <c r="A71" s="31" t="s">
        <v>331</v>
      </c>
      <c r="B71" s="32" t="s">
        <v>129</v>
      </c>
      <c r="C71" s="32" t="s">
        <v>407</v>
      </c>
      <c r="D71" s="32" t="s">
        <v>415</v>
      </c>
      <c r="E71" s="32" t="s">
        <v>419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2" t="s">
        <v>464</v>
      </c>
      <c r="Q71" s="34"/>
    </row>
    <row r="72" spans="1:17">
      <c r="A72" s="31" t="s">
        <v>236</v>
      </c>
      <c r="B72" s="32" t="s">
        <v>34</v>
      </c>
      <c r="C72" s="32" t="s">
        <v>405</v>
      </c>
      <c r="D72" s="32" t="s">
        <v>414</v>
      </c>
      <c r="E72" s="32" t="s">
        <v>418</v>
      </c>
      <c r="F72" s="33">
        <v>80.937164306640625</v>
      </c>
      <c r="G72" s="33">
        <v>82.254684448242188</v>
      </c>
      <c r="H72" s="33">
        <v>79.687004089355469</v>
      </c>
      <c r="I72" s="33">
        <v>76.619003295898438</v>
      </c>
      <c r="J72" s="33">
        <v>86.830207824707031</v>
      </c>
      <c r="K72" s="33">
        <v>66.634162902832031</v>
      </c>
      <c r="L72" s="33">
        <v>77.928489685058594</v>
      </c>
      <c r="M72" s="33">
        <v>82.367843627929688</v>
      </c>
      <c r="N72" s="33">
        <v>89.752792358398438</v>
      </c>
      <c r="O72" s="33">
        <v>93.856277465820313</v>
      </c>
      <c r="P72" s="32" t="s">
        <v>437</v>
      </c>
      <c r="Q72" s="34">
        <v>2018</v>
      </c>
    </row>
    <row r="73" spans="1:17">
      <c r="A73" s="31" t="s">
        <v>343</v>
      </c>
      <c r="B73" s="32" t="s">
        <v>141</v>
      </c>
      <c r="C73" s="32" t="s">
        <v>407</v>
      </c>
      <c r="D73" s="32" t="s">
        <v>415</v>
      </c>
      <c r="E73" s="32" t="s">
        <v>419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2" t="s">
        <v>464</v>
      </c>
      <c r="Q73" s="34"/>
    </row>
    <row r="74" spans="1:17">
      <c r="A74" s="31" t="s">
        <v>344</v>
      </c>
      <c r="B74" s="32" t="s">
        <v>142</v>
      </c>
      <c r="C74" s="32" t="s">
        <v>406</v>
      </c>
      <c r="D74" s="32" t="s">
        <v>406</v>
      </c>
      <c r="E74" s="32" t="s">
        <v>418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2" t="s">
        <v>464</v>
      </c>
      <c r="Q74" s="34"/>
    </row>
    <row r="75" spans="1:17">
      <c r="A75" s="31" t="s">
        <v>240</v>
      </c>
      <c r="B75" s="32" t="s">
        <v>38</v>
      </c>
      <c r="C75" s="32" t="s">
        <v>406</v>
      </c>
      <c r="D75" s="32" t="s">
        <v>406</v>
      </c>
      <c r="E75" s="32" t="s">
        <v>418</v>
      </c>
      <c r="F75" s="33">
        <v>93.599998474121094</v>
      </c>
      <c r="G75" s="33">
        <v>93</v>
      </c>
      <c r="H75" s="33">
        <v>94.300003051757813</v>
      </c>
      <c r="I75" s="33">
        <v>92.400001525878906</v>
      </c>
      <c r="J75" s="33">
        <v>95.699996948242188</v>
      </c>
      <c r="K75" s="33">
        <v>89.400001525878906</v>
      </c>
      <c r="L75" s="33">
        <v>92.199996948242188</v>
      </c>
      <c r="M75" s="33">
        <v>93.599998474121094</v>
      </c>
      <c r="N75" s="33">
        <v>97.599998474121094</v>
      </c>
      <c r="O75" s="33">
        <v>98</v>
      </c>
      <c r="P75" s="32" t="s">
        <v>448</v>
      </c>
      <c r="Q75" s="34">
        <v>2015</v>
      </c>
    </row>
    <row r="76" spans="1:17">
      <c r="A76" s="31" t="s">
        <v>237</v>
      </c>
      <c r="B76" s="32" t="s">
        <v>35</v>
      </c>
      <c r="C76" s="32" t="s">
        <v>405</v>
      </c>
      <c r="D76" s="32" t="s">
        <v>414</v>
      </c>
      <c r="E76" s="32" t="s">
        <v>417</v>
      </c>
      <c r="F76" s="33">
        <v>66.133430480957031</v>
      </c>
      <c r="G76" s="33">
        <v>63.4798583984375</v>
      </c>
      <c r="H76" s="33">
        <v>68.772346496582031</v>
      </c>
      <c r="I76" s="33">
        <v>56.177215576171875</v>
      </c>
      <c r="J76" s="33">
        <v>85.578071594238281</v>
      </c>
      <c r="K76" s="33">
        <v>45.014015197753906</v>
      </c>
      <c r="L76" s="33">
        <v>57.786632537841797</v>
      </c>
      <c r="M76" s="33">
        <v>61.889537811279297</v>
      </c>
      <c r="N76" s="33">
        <v>78.004409790039063</v>
      </c>
      <c r="O76" s="33">
        <v>88.901107788085938</v>
      </c>
      <c r="P76" s="32" t="s">
        <v>436</v>
      </c>
      <c r="Q76" s="34">
        <v>2018</v>
      </c>
    </row>
    <row r="77" spans="1:17">
      <c r="A77" s="31" t="s">
        <v>239</v>
      </c>
      <c r="B77" s="32" t="s">
        <v>37</v>
      </c>
      <c r="C77" s="32" t="s">
        <v>405</v>
      </c>
      <c r="D77" s="32" t="s">
        <v>414</v>
      </c>
      <c r="E77" s="32" t="s">
        <v>417</v>
      </c>
      <c r="F77" s="33">
        <v>68.683784484863281</v>
      </c>
      <c r="G77" s="33">
        <v>69.657859802246094</v>
      </c>
      <c r="H77" s="33">
        <v>67.729896545410156</v>
      </c>
      <c r="I77" s="33">
        <v>60.796859741210938</v>
      </c>
      <c r="J77" s="33">
        <v>84.060111999511719</v>
      </c>
      <c r="K77" s="33">
        <v>58.374668121337891</v>
      </c>
      <c r="L77" s="33">
        <v>58.754436492919922</v>
      </c>
      <c r="M77" s="33">
        <v>64.312309265136719</v>
      </c>
      <c r="N77" s="33">
        <v>76.187980651855469</v>
      </c>
      <c r="O77" s="33">
        <v>88.546379089355469</v>
      </c>
      <c r="P77" s="32" t="s">
        <v>447</v>
      </c>
      <c r="Q77" s="34">
        <v>2019</v>
      </c>
    </row>
    <row r="78" spans="1:17">
      <c r="A78" s="31" t="s">
        <v>241</v>
      </c>
      <c r="B78" s="32" t="s">
        <v>39</v>
      </c>
      <c r="C78" s="32" t="s">
        <v>406</v>
      </c>
      <c r="D78" s="32" t="s">
        <v>406</v>
      </c>
      <c r="E78" s="32" t="s">
        <v>418</v>
      </c>
      <c r="F78" s="33">
        <v>97</v>
      </c>
      <c r="G78" s="33">
        <v>97.099998474121094</v>
      </c>
      <c r="H78" s="33">
        <v>96.900001525878906</v>
      </c>
      <c r="I78" s="33">
        <v>97.400001525878906</v>
      </c>
      <c r="J78" s="33">
        <v>95.900001525878906</v>
      </c>
      <c r="K78" s="33">
        <v>95.699996948242188</v>
      </c>
      <c r="L78" s="33">
        <v>97.599998474121094</v>
      </c>
      <c r="M78" s="33">
        <v>98.099998474121094</v>
      </c>
      <c r="N78" s="33">
        <v>96.699996948242188</v>
      </c>
      <c r="O78" s="33">
        <v>97.400001525878906</v>
      </c>
      <c r="P78" s="32" t="s">
        <v>441</v>
      </c>
      <c r="Q78" s="34">
        <v>2014</v>
      </c>
    </row>
    <row r="79" spans="1:17">
      <c r="A79" s="31" t="s">
        <v>243</v>
      </c>
      <c r="B79" s="32" t="s">
        <v>41</v>
      </c>
      <c r="C79" s="32" t="s">
        <v>406</v>
      </c>
      <c r="D79" s="32" t="s">
        <v>406</v>
      </c>
      <c r="E79" s="32" t="s">
        <v>417</v>
      </c>
      <c r="F79" s="33">
        <v>84.23974609375</v>
      </c>
      <c r="G79" s="33">
        <v>85.176948547363281</v>
      </c>
      <c r="H79" s="33">
        <v>83.35711669921875</v>
      </c>
      <c r="I79" s="33">
        <v>79.576576232910156</v>
      </c>
      <c r="J79" s="33">
        <v>92.920547485351563</v>
      </c>
      <c r="K79" s="33">
        <v>68.752853393554688</v>
      </c>
      <c r="L79" s="33">
        <v>81.144676208496094</v>
      </c>
      <c r="M79" s="33">
        <v>89.257804870605469</v>
      </c>
      <c r="N79" s="33">
        <v>93.46319580078125</v>
      </c>
      <c r="O79" s="33">
        <v>94.835700988769531</v>
      </c>
      <c r="P79" s="32" t="s">
        <v>425</v>
      </c>
      <c r="Q79" s="34">
        <v>2017</v>
      </c>
    </row>
    <row r="80" spans="1:17">
      <c r="A80" s="31" t="s">
        <v>398</v>
      </c>
      <c r="B80" s="32" t="s">
        <v>196</v>
      </c>
      <c r="C80" s="32" t="s">
        <v>407</v>
      </c>
      <c r="D80" s="32" t="s">
        <v>415</v>
      </c>
      <c r="E80" s="32" t="s">
        <v>420</v>
      </c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2" t="s">
        <v>464</v>
      </c>
      <c r="Q80" s="34"/>
    </row>
    <row r="81" spans="1:17">
      <c r="A81" s="31" t="s">
        <v>242</v>
      </c>
      <c r="B81" s="32" t="s">
        <v>40</v>
      </c>
      <c r="C81" s="32" t="s">
        <v>406</v>
      </c>
      <c r="D81" s="32" t="s">
        <v>406</v>
      </c>
      <c r="E81" s="32" t="s">
        <v>418</v>
      </c>
      <c r="F81" s="33">
        <v>90.71514892578125</v>
      </c>
      <c r="G81" s="33">
        <v>91.232368469238281</v>
      </c>
      <c r="H81" s="33">
        <v>90.218032836914063</v>
      </c>
      <c r="I81" s="33">
        <v>90.405479431152344</v>
      </c>
      <c r="J81" s="33">
        <v>91.058975219726563</v>
      </c>
      <c r="K81" s="33">
        <v>90.229316711425781</v>
      </c>
      <c r="L81" s="33">
        <v>91.751274108886719</v>
      </c>
      <c r="M81" s="33">
        <v>93.108299255371094</v>
      </c>
      <c r="N81" s="33">
        <v>92.627593994140625</v>
      </c>
      <c r="O81" s="33">
        <v>83.712120056152344</v>
      </c>
      <c r="P81" s="32" t="s">
        <v>449</v>
      </c>
      <c r="Q81" s="34">
        <v>2018</v>
      </c>
    </row>
    <row r="82" spans="1:17">
      <c r="A82" s="31" t="s">
        <v>346</v>
      </c>
      <c r="B82" s="32" t="s">
        <v>144</v>
      </c>
      <c r="C82" s="32" t="s">
        <v>407</v>
      </c>
      <c r="D82" s="32" t="s">
        <v>415</v>
      </c>
      <c r="E82" s="32" t="s">
        <v>419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2" t="s">
        <v>464</v>
      </c>
      <c r="Q82" s="34"/>
    </row>
    <row r="83" spans="1:17">
      <c r="A83" s="31" t="s">
        <v>348</v>
      </c>
      <c r="B83" s="32" t="s">
        <v>146</v>
      </c>
      <c r="C83" s="32" t="s">
        <v>407</v>
      </c>
      <c r="D83" s="32" t="s">
        <v>415</v>
      </c>
      <c r="E83" s="32" t="s">
        <v>419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2" t="s">
        <v>464</v>
      </c>
      <c r="Q83" s="34"/>
    </row>
    <row r="84" spans="1:17">
      <c r="A84" s="31" t="s">
        <v>245</v>
      </c>
      <c r="B84" s="32" t="s">
        <v>43</v>
      </c>
      <c r="C84" s="32" t="s">
        <v>404</v>
      </c>
      <c r="D84" s="32" t="s">
        <v>404</v>
      </c>
      <c r="E84" s="32" t="s">
        <v>418</v>
      </c>
      <c r="F84" s="33">
        <v>95.199996948242188</v>
      </c>
      <c r="G84" s="33">
        <v>95.099998474121094</v>
      </c>
      <c r="H84" s="33">
        <v>95.400001525878906</v>
      </c>
      <c r="I84" s="33">
        <v>94.699996948242188</v>
      </c>
      <c r="J84" s="33">
        <v>96.599998474121094</v>
      </c>
      <c r="K84" s="33">
        <v>89.400001525878906</v>
      </c>
      <c r="L84" s="33">
        <v>95.699996948242188</v>
      </c>
      <c r="M84" s="33">
        <v>97.199996948242188</v>
      </c>
      <c r="N84" s="33">
        <v>98.300003051757813</v>
      </c>
      <c r="O84" s="33">
        <v>99.099998474121094</v>
      </c>
      <c r="P84" s="32" t="s">
        <v>422</v>
      </c>
      <c r="Q84" s="34">
        <v>2016</v>
      </c>
    </row>
    <row r="85" spans="1:17">
      <c r="A85" s="31" t="s">
        <v>244</v>
      </c>
      <c r="B85" s="32" t="s">
        <v>42</v>
      </c>
      <c r="C85" s="32" t="s">
        <v>409</v>
      </c>
      <c r="D85" s="32" t="s">
        <v>409</v>
      </c>
      <c r="E85" s="32" t="s">
        <v>418</v>
      </c>
      <c r="F85" s="33">
        <v>99.400001525878906</v>
      </c>
      <c r="G85" s="33">
        <v>99.400001525878906</v>
      </c>
      <c r="H85" s="33">
        <v>99.400001525878906</v>
      </c>
      <c r="I85" s="33">
        <v>99</v>
      </c>
      <c r="J85" s="33">
        <v>99.800003051757813</v>
      </c>
      <c r="K85" s="33">
        <v>98.699996948242188</v>
      </c>
      <c r="L85" s="33">
        <v>99.300003051757813</v>
      </c>
      <c r="M85" s="33">
        <v>99.599998474121094</v>
      </c>
      <c r="N85" s="33">
        <v>99.699996948242188</v>
      </c>
      <c r="O85" s="33">
        <v>99.699996948242188</v>
      </c>
      <c r="P85" s="32" t="s">
        <v>468</v>
      </c>
      <c r="Q85" s="34">
        <v>2015</v>
      </c>
    </row>
    <row r="86" spans="1:17">
      <c r="A86" s="31" t="s">
        <v>246</v>
      </c>
      <c r="B86" s="32" t="s">
        <v>44</v>
      </c>
      <c r="C86" s="32" t="s">
        <v>408</v>
      </c>
      <c r="D86" s="32" t="s">
        <v>408</v>
      </c>
      <c r="E86" s="32" t="s">
        <v>418</v>
      </c>
      <c r="F86" s="33">
        <v>96.680000305175781</v>
      </c>
      <c r="G86" s="33">
        <v>96.94000244140625</v>
      </c>
      <c r="H86" s="33">
        <v>96.44000244140625</v>
      </c>
      <c r="I86" s="33">
        <v>95.419998168945313</v>
      </c>
      <c r="J86" s="33">
        <v>97.339996337890625</v>
      </c>
      <c r="K86" s="33"/>
      <c r="L86" s="33"/>
      <c r="M86" s="33"/>
      <c r="N86" s="33"/>
      <c r="O86" s="33"/>
      <c r="P86" s="32" t="s">
        <v>451</v>
      </c>
      <c r="Q86" s="34">
        <v>2011</v>
      </c>
    </row>
    <row r="87" spans="1:17">
      <c r="A87" s="31" t="s">
        <v>247</v>
      </c>
      <c r="B87" s="32" t="s">
        <v>45</v>
      </c>
      <c r="C87" s="32" t="s">
        <v>408</v>
      </c>
      <c r="D87" s="32" t="s">
        <v>408</v>
      </c>
      <c r="E87" s="32" t="s">
        <v>418</v>
      </c>
      <c r="F87" s="33">
        <v>91.599998474121094</v>
      </c>
      <c r="G87" s="33">
        <v>90.400001525878906</v>
      </c>
      <c r="H87" s="33">
        <v>92.699996948242188</v>
      </c>
      <c r="I87" s="33">
        <v>88.599998474121094</v>
      </c>
      <c r="J87" s="33">
        <v>93</v>
      </c>
      <c r="K87" s="33">
        <v>84.099998474121094</v>
      </c>
      <c r="L87" s="33">
        <v>92</v>
      </c>
      <c r="M87" s="33">
        <v>92.300003051757813</v>
      </c>
      <c r="N87" s="33">
        <v>95.599998474121094</v>
      </c>
      <c r="O87" s="33">
        <v>96.599998474121094</v>
      </c>
      <c r="P87" s="32" t="s">
        <v>440</v>
      </c>
      <c r="Q87" s="34">
        <v>2018</v>
      </c>
    </row>
    <row r="88" spans="1:17">
      <c r="A88" s="31" t="s">
        <v>347</v>
      </c>
      <c r="B88" s="32" t="s">
        <v>145</v>
      </c>
      <c r="C88" s="32" t="s">
        <v>407</v>
      </c>
      <c r="D88" s="32" t="s">
        <v>415</v>
      </c>
      <c r="E88" s="32" t="s">
        <v>419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2" t="s">
        <v>464</v>
      </c>
      <c r="Q88" s="34"/>
    </row>
    <row r="89" spans="1:17">
      <c r="A89" s="31" t="s">
        <v>349</v>
      </c>
      <c r="B89" s="32" t="s">
        <v>147</v>
      </c>
      <c r="C89" s="32" t="s">
        <v>408</v>
      </c>
      <c r="D89" s="32" t="s">
        <v>408</v>
      </c>
      <c r="E89" s="32" t="s">
        <v>419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2" t="s">
        <v>464</v>
      </c>
      <c r="Q89" s="34"/>
    </row>
    <row r="90" spans="1:17">
      <c r="A90" s="31" t="s">
        <v>350</v>
      </c>
      <c r="B90" s="32" t="s">
        <v>148</v>
      </c>
      <c r="C90" s="32" t="s">
        <v>407</v>
      </c>
      <c r="D90" s="32" t="s">
        <v>415</v>
      </c>
      <c r="E90" s="32" t="s">
        <v>419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2" t="s">
        <v>464</v>
      </c>
      <c r="Q90" s="34"/>
    </row>
    <row r="91" spans="1:17">
      <c r="A91" s="31" t="s">
        <v>248</v>
      </c>
      <c r="B91" s="32" t="s">
        <v>46</v>
      </c>
      <c r="C91" s="32" t="s">
        <v>406</v>
      </c>
      <c r="D91" s="32" t="s">
        <v>406</v>
      </c>
      <c r="E91" s="32" t="s">
        <v>418</v>
      </c>
      <c r="F91" s="33">
        <v>98</v>
      </c>
      <c r="G91" s="33">
        <v>98.699996948242188</v>
      </c>
      <c r="H91" s="33">
        <v>97.199996948242188</v>
      </c>
      <c r="I91" s="33">
        <v>97.900001525878906</v>
      </c>
      <c r="J91" s="33">
        <v>98</v>
      </c>
      <c r="K91" s="33">
        <v>97.5</v>
      </c>
      <c r="L91" s="33">
        <v>98.300003051757813</v>
      </c>
      <c r="M91" s="33">
        <v>97.099998474121094</v>
      </c>
      <c r="N91" s="33">
        <v>98.5</v>
      </c>
      <c r="O91" s="33">
        <v>98.800003051757813</v>
      </c>
      <c r="P91" s="32" t="s">
        <v>430</v>
      </c>
      <c r="Q91" s="34">
        <v>2011</v>
      </c>
    </row>
    <row r="92" spans="1:17">
      <c r="A92" s="31" t="s">
        <v>351</v>
      </c>
      <c r="B92" s="32" t="s">
        <v>149</v>
      </c>
      <c r="C92" s="32" t="s">
        <v>409</v>
      </c>
      <c r="D92" s="32" t="s">
        <v>409</v>
      </c>
      <c r="E92" s="32" t="s">
        <v>419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2" t="s">
        <v>464</v>
      </c>
      <c r="Q92" s="34"/>
    </row>
    <row r="93" spans="1:17">
      <c r="A93" s="31" t="s">
        <v>249</v>
      </c>
      <c r="B93" s="32" t="s">
        <v>47</v>
      </c>
      <c r="C93" s="32" t="s">
        <v>408</v>
      </c>
      <c r="D93" s="32" t="s">
        <v>408</v>
      </c>
      <c r="E93" s="32" t="s">
        <v>418</v>
      </c>
      <c r="F93" s="33">
        <v>97.359245300292969</v>
      </c>
      <c r="G93" s="33">
        <v>97.878387451171875</v>
      </c>
      <c r="H93" s="33">
        <v>96.852020263671875</v>
      </c>
      <c r="I93" s="33">
        <v>97.623161315917969</v>
      </c>
      <c r="J93" s="33">
        <v>97.326011657714844</v>
      </c>
      <c r="K93" s="33">
        <v>95.72808837890625</v>
      </c>
      <c r="L93" s="33">
        <v>97.666038513183594</v>
      </c>
      <c r="M93" s="33">
        <v>98.372283935546875</v>
      </c>
      <c r="N93" s="33">
        <v>97.187492370605469</v>
      </c>
      <c r="O93" s="33">
        <v>98.320037841796875</v>
      </c>
      <c r="P93" s="32" t="s">
        <v>426</v>
      </c>
      <c r="Q93" s="34">
        <v>2018</v>
      </c>
    </row>
    <row r="94" spans="1:17">
      <c r="A94" s="31" t="s">
        <v>250</v>
      </c>
      <c r="B94" s="32" t="s">
        <v>48</v>
      </c>
      <c r="C94" s="32" t="s">
        <v>407</v>
      </c>
      <c r="D94" s="32" t="s">
        <v>413</v>
      </c>
      <c r="E94" s="32" t="s">
        <v>418</v>
      </c>
      <c r="F94" s="33">
        <v>99.5</v>
      </c>
      <c r="G94" s="33">
        <v>99.5</v>
      </c>
      <c r="H94" s="33">
        <v>99.599998474121094</v>
      </c>
      <c r="I94" s="33">
        <v>99.699996948242188</v>
      </c>
      <c r="J94" s="33">
        <v>99.300003051757813</v>
      </c>
      <c r="K94" s="33">
        <v>99.599998474121094</v>
      </c>
      <c r="L94" s="33">
        <v>99.800003051757813</v>
      </c>
      <c r="M94" s="33">
        <v>99.300003051757813</v>
      </c>
      <c r="N94" s="33">
        <v>99.5</v>
      </c>
      <c r="O94" s="33">
        <v>99.099998474121094</v>
      </c>
      <c r="P94" s="32" t="s">
        <v>452</v>
      </c>
      <c r="Q94" s="34">
        <v>2015</v>
      </c>
    </row>
    <row r="95" spans="1:17">
      <c r="A95" s="31" t="s">
        <v>251</v>
      </c>
      <c r="B95" s="32" t="s">
        <v>49</v>
      </c>
      <c r="C95" s="32" t="s">
        <v>405</v>
      </c>
      <c r="D95" s="32" t="s">
        <v>412</v>
      </c>
      <c r="E95" s="32" t="s">
        <v>418</v>
      </c>
      <c r="F95" s="33">
        <v>85.445877075195313</v>
      </c>
      <c r="G95" s="33">
        <v>86.540802001953125</v>
      </c>
      <c r="H95" s="33">
        <v>84.3409423828125</v>
      </c>
      <c r="I95" s="33">
        <v>84.147186279296875</v>
      </c>
      <c r="J95" s="33">
        <v>88.923599243164063</v>
      </c>
      <c r="K95" s="33">
        <v>68.970184326171875</v>
      </c>
      <c r="L95" s="33">
        <v>87.3489990234375</v>
      </c>
      <c r="M95" s="33">
        <v>90.744384765625</v>
      </c>
      <c r="N95" s="33">
        <v>92.753265380859375</v>
      </c>
      <c r="O95" s="33">
        <v>93.976600646972656</v>
      </c>
      <c r="P95" s="32" t="s">
        <v>444</v>
      </c>
      <c r="Q95" s="34">
        <v>2014</v>
      </c>
    </row>
    <row r="96" spans="1:17">
      <c r="A96" s="31" t="s">
        <v>254</v>
      </c>
      <c r="B96" s="32" t="s">
        <v>52</v>
      </c>
      <c r="C96" s="32" t="s">
        <v>409</v>
      </c>
      <c r="D96" s="32" t="s">
        <v>409</v>
      </c>
      <c r="E96" s="32" t="s">
        <v>417</v>
      </c>
      <c r="F96" s="33">
        <v>95.985328674316406</v>
      </c>
      <c r="G96" s="33">
        <v>97.017646789550781</v>
      </c>
      <c r="H96" s="33">
        <v>95.013175964355469</v>
      </c>
      <c r="I96" s="33">
        <v>96.381111145019531</v>
      </c>
      <c r="J96" s="33">
        <v>95.615867614746094</v>
      </c>
      <c r="K96" s="33">
        <v>95.538658142089844</v>
      </c>
      <c r="L96" s="33">
        <v>96.275978088378906</v>
      </c>
      <c r="M96" s="33">
        <v>96.074295043945313</v>
      </c>
      <c r="N96" s="33">
        <v>95.4674072265625</v>
      </c>
      <c r="O96" s="33">
        <v>96.638771057128906</v>
      </c>
      <c r="P96" s="32" t="s">
        <v>447</v>
      </c>
      <c r="Q96" s="34">
        <v>2019</v>
      </c>
    </row>
    <row r="97" spans="1:17">
      <c r="A97" s="31" t="s">
        <v>354</v>
      </c>
      <c r="B97" s="32" t="s">
        <v>152</v>
      </c>
      <c r="C97" s="32" t="s">
        <v>408</v>
      </c>
      <c r="D97" s="32" t="s">
        <v>408</v>
      </c>
      <c r="E97" s="32" t="s">
        <v>418</v>
      </c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2" t="s">
        <v>464</v>
      </c>
      <c r="Q97" s="34"/>
    </row>
    <row r="98" spans="1:17">
      <c r="A98" s="31" t="s">
        <v>252</v>
      </c>
      <c r="B98" s="32" t="s">
        <v>50</v>
      </c>
      <c r="C98" s="32" t="s">
        <v>407</v>
      </c>
      <c r="D98" s="32" t="s">
        <v>413</v>
      </c>
      <c r="E98" s="32" t="s">
        <v>418</v>
      </c>
      <c r="F98" s="33">
        <v>98.699996948242188</v>
      </c>
      <c r="G98" s="33">
        <v>98.699996948242188</v>
      </c>
      <c r="H98" s="33">
        <v>98.699996948242188</v>
      </c>
      <c r="I98" s="33">
        <v>98.5</v>
      </c>
      <c r="J98" s="33">
        <v>99</v>
      </c>
      <c r="K98" s="33">
        <v>97.699996948242188</v>
      </c>
      <c r="L98" s="33">
        <v>97.900001525878906</v>
      </c>
      <c r="M98" s="33">
        <v>99.300003051757813</v>
      </c>
      <c r="N98" s="33">
        <v>99.599998474121094</v>
      </c>
      <c r="O98" s="33">
        <v>99</v>
      </c>
      <c r="P98" s="32" t="s">
        <v>440</v>
      </c>
      <c r="Q98" s="34">
        <v>2018</v>
      </c>
    </row>
    <row r="99" spans="1:17">
      <c r="A99" s="31" t="s">
        <v>255</v>
      </c>
      <c r="B99" s="32" t="s">
        <v>53</v>
      </c>
      <c r="C99" s="32" t="s">
        <v>409</v>
      </c>
      <c r="D99" s="32" t="s">
        <v>409</v>
      </c>
      <c r="E99" s="32" t="s">
        <v>417</v>
      </c>
      <c r="F99" s="33">
        <v>89.599998474121094</v>
      </c>
      <c r="G99" s="33">
        <v>89.400001525878906</v>
      </c>
      <c r="H99" s="33">
        <v>89.900001525878906</v>
      </c>
      <c r="I99" s="33">
        <v>87.699996948242188</v>
      </c>
      <c r="J99" s="33">
        <v>95.5</v>
      </c>
      <c r="K99" s="33">
        <v>77.699996948242188</v>
      </c>
      <c r="L99" s="33">
        <v>90.5</v>
      </c>
      <c r="M99" s="33">
        <v>93.599998474121094</v>
      </c>
      <c r="N99" s="33">
        <v>96.699996948242188</v>
      </c>
      <c r="O99" s="33">
        <v>97</v>
      </c>
      <c r="P99" s="32" t="s">
        <v>453</v>
      </c>
      <c r="Q99" s="34">
        <v>2017</v>
      </c>
    </row>
    <row r="100" spans="1:17">
      <c r="A100" s="31" t="s">
        <v>360</v>
      </c>
      <c r="B100" s="32" t="s">
        <v>158</v>
      </c>
      <c r="C100" s="32" t="s">
        <v>407</v>
      </c>
      <c r="D100" s="32" t="s">
        <v>415</v>
      </c>
      <c r="E100" s="32" t="s">
        <v>419</v>
      </c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2" t="s">
        <v>464</v>
      </c>
      <c r="Q100" s="34"/>
    </row>
    <row r="101" spans="1:17">
      <c r="A101" s="31" t="s">
        <v>355</v>
      </c>
      <c r="B101" s="32" t="s">
        <v>153</v>
      </c>
      <c r="C101" s="32" t="s">
        <v>408</v>
      </c>
      <c r="D101" s="32" t="s">
        <v>408</v>
      </c>
      <c r="E101" s="32" t="s">
        <v>418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2" t="s">
        <v>464</v>
      </c>
      <c r="Q101" s="34"/>
    </row>
    <row r="102" spans="1:17">
      <c r="A102" s="31" t="s">
        <v>259</v>
      </c>
      <c r="B102" s="32" t="s">
        <v>57</v>
      </c>
      <c r="C102" s="32" t="s">
        <v>405</v>
      </c>
      <c r="D102" s="32" t="s">
        <v>412</v>
      </c>
      <c r="E102" s="32" t="s">
        <v>417</v>
      </c>
      <c r="F102" s="33">
        <v>96.599998474121094</v>
      </c>
      <c r="G102" s="33">
        <v>97.199996948242188</v>
      </c>
      <c r="H102" s="33">
        <v>96</v>
      </c>
      <c r="I102" s="33">
        <v>96.5</v>
      </c>
      <c r="J102" s="33">
        <v>96.699996948242188</v>
      </c>
      <c r="K102" s="33">
        <v>94.199996948242188</v>
      </c>
      <c r="L102" s="33">
        <v>97.5</v>
      </c>
      <c r="M102" s="33">
        <v>97.900001525878906</v>
      </c>
      <c r="N102" s="33">
        <v>96.300003051757813</v>
      </c>
      <c r="O102" s="33">
        <v>97.800003051757813</v>
      </c>
      <c r="P102" s="32" t="s">
        <v>440</v>
      </c>
      <c r="Q102" s="34">
        <v>2018</v>
      </c>
    </row>
    <row r="103" spans="1:17">
      <c r="A103" s="31" t="s">
        <v>256</v>
      </c>
      <c r="B103" s="32" t="s">
        <v>54</v>
      </c>
      <c r="C103" s="32" t="s">
        <v>405</v>
      </c>
      <c r="D103" s="32" t="s">
        <v>414</v>
      </c>
      <c r="E103" s="32" t="s">
        <v>417</v>
      </c>
      <c r="F103" s="33">
        <v>42.692237854003906</v>
      </c>
      <c r="G103" s="33">
        <v>43.463741302490234</v>
      </c>
      <c r="H103" s="33">
        <v>41.953083038330078</v>
      </c>
      <c r="I103" s="33">
        <v>30.688264846801758</v>
      </c>
      <c r="J103" s="33">
        <v>51.934539794921875</v>
      </c>
      <c r="K103" s="33">
        <v>25.247287750244141</v>
      </c>
      <c r="L103" s="33">
        <v>31.729709625244141</v>
      </c>
      <c r="M103" s="33">
        <v>38.539943695068359</v>
      </c>
      <c r="N103" s="33">
        <v>52.210418701171875</v>
      </c>
      <c r="O103" s="33">
        <v>65.232231140136719</v>
      </c>
      <c r="P103" s="32" t="s">
        <v>454</v>
      </c>
      <c r="Q103" s="34">
        <v>2013</v>
      </c>
    </row>
    <row r="104" spans="1:17">
      <c r="A104" s="31" t="s">
        <v>356</v>
      </c>
      <c r="B104" s="32" t="s">
        <v>154</v>
      </c>
      <c r="C104" s="32" t="s">
        <v>408</v>
      </c>
      <c r="D104" s="32" t="s">
        <v>408</v>
      </c>
      <c r="E104" s="32" t="s">
        <v>418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2" t="s">
        <v>464</v>
      </c>
      <c r="Q104" s="34"/>
    </row>
    <row r="105" spans="1:17">
      <c r="A105" s="31" t="s">
        <v>357</v>
      </c>
      <c r="B105" s="32" t="s">
        <v>155</v>
      </c>
      <c r="C105" s="32" t="s">
        <v>407</v>
      </c>
      <c r="D105" s="32" t="s">
        <v>415</v>
      </c>
      <c r="E105" s="32" t="s">
        <v>419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2" t="s">
        <v>464</v>
      </c>
      <c r="Q105" s="34"/>
    </row>
    <row r="106" spans="1:17">
      <c r="A106" s="31" t="s">
        <v>358</v>
      </c>
      <c r="B106" s="32" t="s">
        <v>156</v>
      </c>
      <c r="C106" s="32" t="s">
        <v>407</v>
      </c>
      <c r="D106" s="32" t="s">
        <v>415</v>
      </c>
      <c r="E106" s="32" t="s">
        <v>419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2" t="s">
        <v>464</v>
      </c>
      <c r="Q106" s="34"/>
    </row>
    <row r="107" spans="1:17">
      <c r="A107" s="31" t="s">
        <v>359</v>
      </c>
      <c r="B107" s="32" t="s">
        <v>157</v>
      </c>
      <c r="C107" s="32" t="s">
        <v>407</v>
      </c>
      <c r="D107" s="32" t="s">
        <v>415</v>
      </c>
      <c r="E107" s="32" t="s">
        <v>419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2" t="s">
        <v>464</v>
      </c>
      <c r="Q107" s="34"/>
    </row>
    <row r="108" spans="1:17">
      <c r="A108" s="31" t="s">
        <v>261</v>
      </c>
      <c r="B108" s="32" t="s">
        <v>59</v>
      </c>
      <c r="C108" s="32" t="s">
        <v>405</v>
      </c>
      <c r="D108" s="32" t="s">
        <v>412</v>
      </c>
      <c r="E108" s="32" t="s">
        <v>417</v>
      </c>
      <c r="F108" s="33">
        <v>76.099998474121094</v>
      </c>
      <c r="G108" s="33">
        <v>78.699996948242188</v>
      </c>
      <c r="H108" s="33">
        <v>73.5</v>
      </c>
      <c r="I108" s="33">
        <v>73.300003051757813</v>
      </c>
      <c r="J108" s="33">
        <v>87.699996948242188</v>
      </c>
      <c r="K108" s="33">
        <v>53</v>
      </c>
      <c r="L108" s="33">
        <v>67.800003051757813</v>
      </c>
      <c r="M108" s="33">
        <v>83.699996948242188</v>
      </c>
      <c r="N108" s="33">
        <v>91.099998474121094</v>
      </c>
      <c r="O108" s="33">
        <v>97.099998474121094</v>
      </c>
      <c r="P108" s="32" t="s">
        <v>440</v>
      </c>
      <c r="Q108" s="34">
        <v>2018</v>
      </c>
    </row>
    <row r="109" spans="1:17">
      <c r="A109" s="31" t="s">
        <v>271</v>
      </c>
      <c r="B109" s="32" t="s">
        <v>69</v>
      </c>
      <c r="C109" s="32" t="s">
        <v>405</v>
      </c>
      <c r="D109" s="32" t="s">
        <v>412</v>
      </c>
      <c r="E109" s="32" t="s">
        <v>417</v>
      </c>
      <c r="F109" s="33">
        <v>93.699996948242188</v>
      </c>
      <c r="G109" s="33">
        <v>94.5</v>
      </c>
      <c r="H109" s="33">
        <v>93</v>
      </c>
      <c r="I109" s="33">
        <v>93.300003051757813</v>
      </c>
      <c r="J109" s="33">
        <v>97.199996948242188</v>
      </c>
      <c r="K109" s="33">
        <v>88.699996948242188</v>
      </c>
      <c r="L109" s="33">
        <v>92.599998474121094</v>
      </c>
      <c r="M109" s="33">
        <v>94.400001525878906</v>
      </c>
      <c r="N109" s="33">
        <v>96.099998474121094</v>
      </c>
      <c r="O109" s="33">
        <v>97.599998474121094</v>
      </c>
      <c r="P109" s="32" t="s">
        <v>422</v>
      </c>
      <c r="Q109" s="34">
        <v>2016</v>
      </c>
    </row>
    <row r="110" spans="1:17">
      <c r="A110" s="31" t="s">
        <v>367</v>
      </c>
      <c r="B110" s="32" t="s">
        <v>165</v>
      </c>
      <c r="C110" s="32" t="s">
        <v>409</v>
      </c>
      <c r="D110" s="32" t="s">
        <v>409</v>
      </c>
      <c r="E110" s="32" t="s">
        <v>418</v>
      </c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2" t="s">
        <v>464</v>
      </c>
      <c r="Q110" s="34"/>
    </row>
    <row r="111" spans="1:17">
      <c r="A111" s="31" t="s">
        <v>262</v>
      </c>
      <c r="B111" s="32" t="s">
        <v>60</v>
      </c>
      <c r="C111" s="32" t="s">
        <v>404</v>
      </c>
      <c r="D111" s="32" t="s">
        <v>404</v>
      </c>
      <c r="E111" s="32" t="s">
        <v>418</v>
      </c>
      <c r="F111" s="33">
        <v>94.800003051757813</v>
      </c>
      <c r="G111" s="33">
        <v>94.599998474121094</v>
      </c>
      <c r="H111" s="33">
        <v>95</v>
      </c>
      <c r="I111" s="33">
        <v>96.099998474121094</v>
      </c>
      <c r="J111" s="33">
        <v>92.400001525878906</v>
      </c>
      <c r="K111" s="33">
        <v>96</v>
      </c>
      <c r="L111" s="33">
        <v>96.199996948242188</v>
      </c>
      <c r="M111" s="33">
        <v>96.400001525878906</v>
      </c>
      <c r="N111" s="33">
        <v>92.900001525878906</v>
      </c>
      <c r="O111" s="33">
        <v>91.400001525878906</v>
      </c>
      <c r="P111" s="32" t="s">
        <v>425</v>
      </c>
      <c r="Q111" s="34">
        <v>2017</v>
      </c>
    </row>
    <row r="112" spans="1:17">
      <c r="A112" s="31" t="s">
        <v>265</v>
      </c>
      <c r="B112" s="32" t="s">
        <v>63</v>
      </c>
      <c r="C112" s="32" t="s">
        <v>405</v>
      </c>
      <c r="D112" s="32" t="s">
        <v>414</v>
      </c>
      <c r="E112" s="32" t="s">
        <v>417</v>
      </c>
      <c r="F112" s="33">
        <v>53.099998474121094</v>
      </c>
      <c r="G112" s="33">
        <v>51.200000762939453</v>
      </c>
      <c r="H112" s="33">
        <v>54.900001525878906</v>
      </c>
      <c r="I112" s="33">
        <v>45.799999237060547</v>
      </c>
      <c r="J112" s="33">
        <v>82.5</v>
      </c>
      <c r="K112" s="33">
        <v>26.799999237060547</v>
      </c>
      <c r="L112" s="33">
        <v>40.900001525878906</v>
      </c>
      <c r="M112" s="33">
        <v>49.099998474121094</v>
      </c>
      <c r="N112" s="33">
        <v>66.099998474121094</v>
      </c>
      <c r="O112" s="33">
        <v>86.400001525878906</v>
      </c>
      <c r="P112" s="32" t="s">
        <v>452</v>
      </c>
      <c r="Q112" s="34">
        <v>2015</v>
      </c>
    </row>
    <row r="113" spans="1:17">
      <c r="A113" s="31" t="s">
        <v>364</v>
      </c>
      <c r="B113" s="32" t="s">
        <v>162</v>
      </c>
      <c r="C113" s="32" t="s">
        <v>407</v>
      </c>
      <c r="D113" s="32" t="s">
        <v>415</v>
      </c>
      <c r="E113" s="32" t="s">
        <v>419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2" t="s">
        <v>464</v>
      </c>
      <c r="Q113" s="34"/>
    </row>
    <row r="114" spans="1:17">
      <c r="A114" s="31" t="s">
        <v>363</v>
      </c>
      <c r="B114" s="32" t="s">
        <v>161</v>
      </c>
      <c r="C114" s="32" t="s">
        <v>409</v>
      </c>
      <c r="D114" s="32" t="s">
        <v>409</v>
      </c>
      <c r="E114" s="32" t="s">
        <v>418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2" t="s">
        <v>464</v>
      </c>
      <c r="Q114" s="34"/>
    </row>
    <row r="115" spans="1:17">
      <c r="A115" s="31" t="s">
        <v>270</v>
      </c>
      <c r="B115" s="32" t="s">
        <v>68</v>
      </c>
      <c r="C115" s="32" t="s">
        <v>405</v>
      </c>
      <c r="D115" s="32" t="s">
        <v>414</v>
      </c>
      <c r="E115" s="32" t="s">
        <v>417</v>
      </c>
      <c r="F115" s="33">
        <v>59.482959747314453</v>
      </c>
      <c r="G115" s="33">
        <v>61.497344970703125</v>
      </c>
      <c r="H115" s="33">
        <v>57.409980773925781</v>
      </c>
      <c r="I115" s="33">
        <v>49.889541625976563</v>
      </c>
      <c r="J115" s="33">
        <v>72.91070556640625</v>
      </c>
      <c r="K115" s="33">
        <v>42.423488616943359</v>
      </c>
      <c r="L115" s="33">
        <v>48.856998443603516</v>
      </c>
      <c r="M115" s="33">
        <v>61.660087585449219</v>
      </c>
      <c r="N115" s="33">
        <v>71.102729797363281</v>
      </c>
      <c r="O115" s="33">
        <v>84.901542663574219</v>
      </c>
      <c r="P115" s="32" t="s">
        <v>452</v>
      </c>
      <c r="Q115" s="34">
        <v>2015</v>
      </c>
    </row>
    <row r="116" spans="1:17">
      <c r="A116" s="31" t="s">
        <v>366</v>
      </c>
      <c r="B116" s="32" t="s">
        <v>164</v>
      </c>
      <c r="C116" s="32" t="s">
        <v>405</v>
      </c>
      <c r="D116" s="32" t="s">
        <v>412</v>
      </c>
      <c r="E116" s="32" t="s">
        <v>418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2" t="s">
        <v>464</v>
      </c>
      <c r="Q116" s="34"/>
    </row>
    <row r="117" spans="1:17">
      <c r="A117" s="31" t="s">
        <v>263</v>
      </c>
      <c r="B117" s="32" t="s">
        <v>61</v>
      </c>
      <c r="C117" s="32" t="s">
        <v>406</v>
      </c>
      <c r="D117" s="32" t="s">
        <v>406</v>
      </c>
      <c r="E117" s="32" t="s">
        <v>418</v>
      </c>
      <c r="F117" s="33">
        <v>98.800003051757813</v>
      </c>
      <c r="G117" s="33">
        <v>98.800003051757813</v>
      </c>
      <c r="H117" s="33">
        <v>98.800003051757813</v>
      </c>
      <c r="I117" s="33">
        <v>98</v>
      </c>
      <c r="J117" s="33">
        <v>98.599998474121094</v>
      </c>
      <c r="K117" s="33"/>
      <c r="L117" s="33"/>
      <c r="M117" s="33"/>
      <c r="N117" s="33"/>
      <c r="O117" s="33"/>
      <c r="P117" s="32" t="s">
        <v>455</v>
      </c>
      <c r="Q117" s="34">
        <v>2018</v>
      </c>
    </row>
    <row r="118" spans="1:17">
      <c r="A118" s="31" t="s">
        <v>340</v>
      </c>
      <c r="B118" s="32" t="s">
        <v>138</v>
      </c>
      <c r="C118" s="32" t="s">
        <v>409</v>
      </c>
      <c r="D118" s="32" t="s">
        <v>409</v>
      </c>
      <c r="E118" s="32" t="s">
        <v>418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2" t="s">
        <v>464</v>
      </c>
      <c r="Q118" s="34"/>
    </row>
    <row r="119" spans="1:17">
      <c r="A119" s="31" t="s">
        <v>362</v>
      </c>
      <c r="B119" s="32" t="s">
        <v>160</v>
      </c>
      <c r="C119" s="32" t="s">
        <v>407</v>
      </c>
      <c r="D119" s="32" t="s">
        <v>415</v>
      </c>
      <c r="E119" s="32" t="s">
        <v>419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2" t="s">
        <v>464</v>
      </c>
      <c r="Q119" s="34"/>
    </row>
    <row r="120" spans="1:17">
      <c r="A120" s="31" t="s">
        <v>268</v>
      </c>
      <c r="B120" s="32" t="s">
        <v>66</v>
      </c>
      <c r="C120" s="32" t="s">
        <v>409</v>
      </c>
      <c r="D120" s="32" t="s">
        <v>409</v>
      </c>
      <c r="E120" s="32" t="s">
        <v>418</v>
      </c>
      <c r="F120" s="33">
        <v>96.099998474121094</v>
      </c>
      <c r="G120" s="33">
        <v>97</v>
      </c>
      <c r="H120" s="33">
        <v>95.099998474121094</v>
      </c>
      <c r="I120" s="33">
        <v>97.199996948242188</v>
      </c>
      <c r="J120" s="33">
        <v>95.5</v>
      </c>
      <c r="K120" s="33">
        <v>96.300003051757813</v>
      </c>
      <c r="L120" s="33">
        <v>95.400001525878906</v>
      </c>
      <c r="M120" s="33">
        <v>95.900001525878906</v>
      </c>
      <c r="N120" s="33">
        <v>96.5</v>
      </c>
      <c r="O120" s="33">
        <v>96.300003051757813</v>
      </c>
      <c r="P120" s="32" t="s">
        <v>440</v>
      </c>
      <c r="Q120" s="34">
        <v>2018</v>
      </c>
    </row>
    <row r="121" spans="1:17">
      <c r="A121" s="31" t="s">
        <v>267</v>
      </c>
      <c r="B121" s="32" t="s">
        <v>65</v>
      </c>
      <c r="C121" s="32" t="s">
        <v>407</v>
      </c>
      <c r="D121" s="32" t="s">
        <v>413</v>
      </c>
      <c r="E121" s="32" t="s">
        <v>419</v>
      </c>
      <c r="F121" s="33">
        <v>95.169181823730469</v>
      </c>
      <c r="G121" s="33">
        <v>95.26007080078125</v>
      </c>
      <c r="H121" s="33">
        <v>95.085533142089844</v>
      </c>
      <c r="I121" s="33">
        <v>95.440254211425781</v>
      </c>
      <c r="J121" s="33">
        <v>95.038002014160156</v>
      </c>
      <c r="K121" s="33">
        <v>91.604576110839844</v>
      </c>
      <c r="L121" s="33">
        <v>95.80206298828125</v>
      </c>
      <c r="M121" s="33">
        <v>96.75018310546875</v>
      </c>
      <c r="N121" s="33">
        <v>95.754432678222656</v>
      </c>
      <c r="O121" s="33">
        <v>96.833915710449219</v>
      </c>
      <c r="P121" s="32" t="s">
        <v>440</v>
      </c>
      <c r="Q121" s="34">
        <v>2018</v>
      </c>
    </row>
    <row r="122" spans="1:17">
      <c r="A122" s="31" t="s">
        <v>365</v>
      </c>
      <c r="B122" s="32" t="s">
        <v>163</v>
      </c>
      <c r="C122" s="32" t="s">
        <v>406</v>
      </c>
      <c r="D122" s="32" t="s">
        <v>406</v>
      </c>
      <c r="E122" s="32" t="s">
        <v>420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2" t="s">
        <v>464</v>
      </c>
      <c r="Q122" s="34"/>
    </row>
    <row r="123" spans="1:17">
      <c r="A123" s="31" t="s">
        <v>361</v>
      </c>
      <c r="B123" s="32" t="s">
        <v>159</v>
      </c>
      <c r="C123" s="32" t="s">
        <v>408</v>
      </c>
      <c r="D123" s="32" t="s">
        <v>408</v>
      </c>
      <c r="E123" s="32" t="s">
        <v>418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2" t="s">
        <v>464</v>
      </c>
      <c r="Q123" s="34"/>
    </row>
    <row r="124" spans="1:17">
      <c r="A124" s="31" t="s">
        <v>269</v>
      </c>
      <c r="B124" s="32" t="s">
        <v>67</v>
      </c>
      <c r="C124" s="32" t="s">
        <v>405</v>
      </c>
      <c r="D124" s="32" t="s">
        <v>412</v>
      </c>
      <c r="E124" s="32" t="s">
        <v>417</v>
      </c>
      <c r="F124" s="33">
        <v>71.5</v>
      </c>
      <c r="G124" s="33">
        <v>71.699996948242188</v>
      </c>
      <c r="H124" s="33">
        <v>71.300003051757813</v>
      </c>
      <c r="I124" s="33">
        <v>66.900001525878906</v>
      </c>
      <c r="J124" s="33">
        <v>83.300003051757813</v>
      </c>
      <c r="K124" s="33">
        <v>58</v>
      </c>
      <c r="L124" s="33">
        <v>61.200000762939453</v>
      </c>
      <c r="M124" s="33">
        <v>69.099998474121094</v>
      </c>
      <c r="N124" s="33">
        <v>79.599998474121094</v>
      </c>
      <c r="O124" s="33">
        <v>93.199996948242188</v>
      </c>
      <c r="P124" s="32" t="s">
        <v>456</v>
      </c>
      <c r="Q124" s="34">
        <v>2011</v>
      </c>
    </row>
    <row r="125" spans="1:17">
      <c r="A125" s="31" t="s">
        <v>266</v>
      </c>
      <c r="B125" s="32" t="s">
        <v>64</v>
      </c>
      <c r="C125" s="32" t="s">
        <v>409</v>
      </c>
      <c r="D125" s="32" t="s">
        <v>409</v>
      </c>
      <c r="E125" s="32" t="s">
        <v>417</v>
      </c>
      <c r="F125" s="33">
        <v>92.800003051757813</v>
      </c>
      <c r="G125" s="33">
        <v>92.300003051757813</v>
      </c>
      <c r="H125" s="33">
        <v>93.400001525878906</v>
      </c>
      <c r="I125" s="33">
        <v>91.800003051757813</v>
      </c>
      <c r="J125" s="33">
        <v>96.400001525878906</v>
      </c>
      <c r="K125" s="33">
        <v>84.300003051757813</v>
      </c>
      <c r="L125" s="33">
        <v>94.300003051757813</v>
      </c>
      <c r="M125" s="33">
        <v>96.599998474121094</v>
      </c>
      <c r="N125" s="33">
        <v>96.900001525878906</v>
      </c>
      <c r="O125" s="33">
        <v>97.199996948242188</v>
      </c>
      <c r="P125" s="32" t="s">
        <v>422</v>
      </c>
      <c r="Q125" s="34">
        <v>2016</v>
      </c>
    </row>
    <row r="126" spans="1:17">
      <c r="A126" s="31" t="s">
        <v>272</v>
      </c>
      <c r="B126" s="32" t="s">
        <v>70</v>
      </c>
      <c r="C126" s="32" t="s">
        <v>405</v>
      </c>
      <c r="D126" s="32" t="s">
        <v>412</v>
      </c>
      <c r="E126" s="32" t="s">
        <v>418</v>
      </c>
      <c r="F126" s="33">
        <v>92.285758972167969</v>
      </c>
      <c r="G126" s="33">
        <v>93.05657958984375</v>
      </c>
      <c r="H126" s="33">
        <v>91.507026672363281</v>
      </c>
      <c r="I126" s="33">
        <v>90.877410888671875</v>
      </c>
      <c r="J126" s="33">
        <v>94.612022399902344</v>
      </c>
      <c r="K126" s="33">
        <v>88.0255126953125</v>
      </c>
      <c r="L126" s="33">
        <v>90.379112243652344</v>
      </c>
      <c r="M126" s="33">
        <v>92.975288391113281</v>
      </c>
      <c r="N126" s="33">
        <v>95.697433471679688</v>
      </c>
      <c r="O126" s="33">
        <v>96.635147094726563</v>
      </c>
      <c r="P126" s="32" t="s">
        <v>454</v>
      </c>
      <c r="Q126" s="34">
        <v>2013</v>
      </c>
    </row>
    <row r="127" spans="1:17">
      <c r="A127" s="31" t="s">
        <v>277</v>
      </c>
      <c r="B127" s="32" t="s">
        <v>75</v>
      </c>
      <c r="C127" s="32" t="s">
        <v>409</v>
      </c>
      <c r="D127" s="32" t="s">
        <v>409</v>
      </c>
      <c r="E127" s="32" t="s">
        <v>418</v>
      </c>
      <c r="F127" s="33">
        <v>97.300003051757813</v>
      </c>
      <c r="G127" s="33">
        <v>97.699996948242188</v>
      </c>
      <c r="H127" s="33">
        <v>96.900001525878906</v>
      </c>
      <c r="I127" s="33"/>
      <c r="J127" s="33"/>
      <c r="K127" s="33"/>
      <c r="L127" s="33"/>
      <c r="M127" s="33"/>
      <c r="N127" s="33"/>
      <c r="O127" s="33"/>
      <c r="P127" s="32" t="s">
        <v>458</v>
      </c>
      <c r="Q127" s="34">
        <v>2011</v>
      </c>
    </row>
    <row r="128" spans="1:17">
      <c r="A128" s="31" t="s">
        <v>276</v>
      </c>
      <c r="B128" s="32" t="s">
        <v>74</v>
      </c>
      <c r="C128" s="32" t="s">
        <v>404</v>
      </c>
      <c r="D128" s="32" t="s">
        <v>404</v>
      </c>
      <c r="E128" s="32" t="s">
        <v>417</v>
      </c>
      <c r="F128" s="33">
        <v>74.488166809082031</v>
      </c>
      <c r="G128" s="33">
        <v>75.885490417480469</v>
      </c>
      <c r="H128" s="33">
        <v>73.197952270507813</v>
      </c>
      <c r="I128" s="33">
        <v>74.329536437988281</v>
      </c>
      <c r="J128" s="33">
        <v>74.572967529296875</v>
      </c>
      <c r="K128" s="33">
        <v>79.700393676757813</v>
      </c>
      <c r="L128" s="33">
        <v>74.0709228515625</v>
      </c>
      <c r="M128" s="33">
        <v>68.200767517089844</v>
      </c>
      <c r="N128" s="33">
        <v>70.5118408203125</v>
      </c>
      <c r="O128" s="33">
        <v>80.1861572265625</v>
      </c>
      <c r="P128" s="32" t="s">
        <v>428</v>
      </c>
      <c r="Q128" s="34">
        <v>2019</v>
      </c>
    </row>
    <row r="129" spans="1:17">
      <c r="A129" s="31" t="s">
        <v>369</v>
      </c>
      <c r="B129" s="32" t="s">
        <v>167</v>
      </c>
      <c r="C129" s="32" t="s">
        <v>407</v>
      </c>
      <c r="D129" s="32" t="s">
        <v>415</v>
      </c>
      <c r="E129" s="32" t="s">
        <v>419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2" t="s">
        <v>464</v>
      </c>
      <c r="Q129" s="34"/>
    </row>
    <row r="130" spans="1:17">
      <c r="A130" s="31" t="s">
        <v>371</v>
      </c>
      <c r="B130" s="32" t="s">
        <v>169</v>
      </c>
      <c r="C130" s="32" t="s">
        <v>409</v>
      </c>
      <c r="D130" s="32" t="s">
        <v>409</v>
      </c>
      <c r="E130" s="32" t="s">
        <v>419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2" t="s">
        <v>464</v>
      </c>
      <c r="Q130" s="34"/>
    </row>
    <row r="131" spans="1:17">
      <c r="A131" s="31" t="s">
        <v>368</v>
      </c>
      <c r="B131" s="32" t="s">
        <v>166</v>
      </c>
      <c r="C131" s="32" t="s">
        <v>406</v>
      </c>
      <c r="D131" s="32" t="s">
        <v>406</v>
      </c>
      <c r="E131" s="32" t="s">
        <v>418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2" t="s">
        <v>464</v>
      </c>
      <c r="Q131" s="34"/>
    </row>
    <row r="132" spans="1:17">
      <c r="A132" s="31" t="s">
        <v>273</v>
      </c>
      <c r="B132" s="32" t="s">
        <v>71</v>
      </c>
      <c r="C132" s="32" t="s">
        <v>405</v>
      </c>
      <c r="D132" s="32" t="s">
        <v>414</v>
      </c>
      <c r="E132" s="32" t="s">
        <v>417</v>
      </c>
      <c r="F132" s="33">
        <v>50.400001525878906</v>
      </c>
      <c r="G132" s="33">
        <v>46</v>
      </c>
      <c r="H132" s="33">
        <v>54.700000762939453</v>
      </c>
      <c r="I132" s="33">
        <v>44.799999237060547</v>
      </c>
      <c r="J132" s="33">
        <v>83</v>
      </c>
      <c r="K132" s="33">
        <v>34.5</v>
      </c>
      <c r="L132" s="33">
        <v>39.700000762939453</v>
      </c>
      <c r="M132" s="33">
        <v>44.799999237060547</v>
      </c>
      <c r="N132" s="33">
        <v>57</v>
      </c>
      <c r="O132" s="33">
        <v>80.900001525878906</v>
      </c>
      <c r="P132" s="32" t="s">
        <v>439</v>
      </c>
      <c r="Q132" s="34">
        <v>2012</v>
      </c>
    </row>
    <row r="133" spans="1:17">
      <c r="A133" s="31" t="s">
        <v>274</v>
      </c>
      <c r="B133" s="32" t="s">
        <v>72</v>
      </c>
      <c r="C133" s="32" t="s">
        <v>405</v>
      </c>
      <c r="D133" s="32" t="s">
        <v>414</v>
      </c>
      <c r="E133" s="32" t="s">
        <v>418</v>
      </c>
      <c r="F133" s="33">
        <v>66.699996948242188</v>
      </c>
      <c r="G133" s="33">
        <v>65.800003051757813</v>
      </c>
      <c r="H133" s="33">
        <v>67.5</v>
      </c>
      <c r="I133" s="33">
        <v>56.799999237060547</v>
      </c>
      <c r="J133" s="33">
        <v>81.599998474121094</v>
      </c>
      <c r="K133" s="33">
        <v>33.200000762939453</v>
      </c>
      <c r="L133" s="33">
        <v>59.5</v>
      </c>
      <c r="M133" s="33">
        <v>76.599998474121094</v>
      </c>
      <c r="N133" s="33">
        <v>85.400001525878906</v>
      </c>
      <c r="O133" s="33">
        <v>90.199996948242188</v>
      </c>
      <c r="P133" s="32" t="s">
        <v>436</v>
      </c>
      <c r="Q133" s="34">
        <v>2018</v>
      </c>
    </row>
    <row r="134" spans="1:17">
      <c r="A134" s="31" t="s">
        <v>275</v>
      </c>
      <c r="B134" s="32" t="s">
        <v>73</v>
      </c>
      <c r="C134" s="32" t="s">
        <v>409</v>
      </c>
      <c r="D134" s="32" t="s">
        <v>409</v>
      </c>
      <c r="E134" s="32" t="s">
        <v>418</v>
      </c>
      <c r="F134" s="33">
        <v>100</v>
      </c>
      <c r="G134" s="33">
        <v>100</v>
      </c>
      <c r="H134" s="33">
        <v>100</v>
      </c>
      <c r="I134" s="33">
        <v>100</v>
      </c>
      <c r="J134" s="33">
        <v>100</v>
      </c>
      <c r="K134" s="33">
        <v>100</v>
      </c>
      <c r="L134" s="33">
        <v>100</v>
      </c>
      <c r="M134" s="33">
        <v>100</v>
      </c>
      <c r="N134" s="33">
        <v>100</v>
      </c>
      <c r="O134" s="33">
        <v>100</v>
      </c>
      <c r="P134" s="32" t="s">
        <v>457</v>
      </c>
      <c r="Q134" s="34">
        <v>2011</v>
      </c>
    </row>
    <row r="135" spans="1:17">
      <c r="A135" s="31" t="s">
        <v>264</v>
      </c>
      <c r="B135" s="32" t="s">
        <v>62</v>
      </c>
      <c r="C135" s="32" t="s">
        <v>407</v>
      </c>
      <c r="D135" s="32" t="s">
        <v>413</v>
      </c>
      <c r="E135" s="32" t="s">
        <v>419</v>
      </c>
      <c r="F135" s="33">
        <v>98.029937744140625</v>
      </c>
      <c r="G135" s="33">
        <v>98.133537292480469</v>
      </c>
      <c r="H135" s="33">
        <v>97.927207946777344</v>
      </c>
      <c r="I135" s="33">
        <v>98.790489196777344</v>
      </c>
      <c r="J135" s="33">
        <v>97.53961181640625</v>
      </c>
      <c r="K135" s="33">
        <v>97.099632263183594</v>
      </c>
      <c r="L135" s="33">
        <v>96.186050415039063</v>
      </c>
      <c r="M135" s="33">
        <v>99.422393798828125</v>
      </c>
      <c r="N135" s="33">
        <v>97.955467224121094</v>
      </c>
      <c r="O135" s="33">
        <v>99.748924255371094</v>
      </c>
      <c r="P135" s="32" t="s">
        <v>447</v>
      </c>
      <c r="Q135" s="34">
        <v>2019</v>
      </c>
    </row>
    <row r="136" spans="1:17">
      <c r="A136" s="31" t="s">
        <v>370</v>
      </c>
      <c r="B136" s="32" t="s">
        <v>168</v>
      </c>
      <c r="C136" s="32" t="s">
        <v>407</v>
      </c>
      <c r="D136" s="32" t="s">
        <v>415</v>
      </c>
      <c r="E136" s="32" t="s">
        <v>419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2" t="s">
        <v>464</v>
      </c>
      <c r="Q136" s="34"/>
    </row>
    <row r="137" spans="1:17">
      <c r="A137" s="31" t="s">
        <v>372</v>
      </c>
      <c r="B137" s="32" t="s">
        <v>170</v>
      </c>
      <c r="C137" s="32" t="s">
        <v>408</v>
      </c>
      <c r="D137" s="32" t="s">
        <v>408</v>
      </c>
      <c r="E137" s="32" t="s">
        <v>418</v>
      </c>
      <c r="F137" s="33">
        <v>97.5</v>
      </c>
      <c r="G137" s="33">
        <v>98</v>
      </c>
      <c r="H137" s="33">
        <v>97.099998474121094</v>
      </c>
      <c r="I137" s="33">
        <v>97.300003051757813</v>
      </c>
      <c r="J137" s="33">
        <v>97.699996948242188</v>
      </c>
      <c r="K137" s="33"/>
      <c r="L137" s="33"/>
      <c r="M137" s="33"/>
      <c r="N137" s="33"/>
      <c r="O137" s="33"/>
      <c r="P137" s="32" t="s">
        <v>441</v>
      </c>
      <c r="Q137" s="34">
        <v>2014</v>
      </c>
    </row>
    <row r="138" spans="1:17">
      <c r="A138" s="31" t="s">
        <v>278</v>
      </c>
      <c r="B138" s="32" t="s">
        <v>76</v>
      </c>
      <c r="C138" s="32" t="s">
        <v>404</v>
      </c>
      <c r="D138" s="32" t="s">
        <v>404</v>
      </c>
      <c r="E138" s="32" t="s">
        <v>418</v>
      </c>
      <c r="F138" s="33">
        <v>61.934650421142578</v>
      </c>
      <c r="G138" s="33">
        <v>58.801967620849609</v>
      </c>
      <c r="H138" s="33">
        <v>64.930633544921875</v>
      </c>
      <c r="I138" s="33">
        <v>57.080165863037109</v>
      </c>
      <c r="J138" s="33">
        <v>72.250564575195313</v>
      </c>
      <c r="K138" s="33">
        <v>38.065074920654297</v>
      </c>
      <c r="L138" s="33">
        <v>59.005123138427734</v>
      </c>
      <c r="M138" s="33">
        <v>69.328079223632813</v>
      </c>
      <c r="N138" s="33">
        <v>76.556983947753906</v>
      </c>
      <c r="O138" s="33">
        <v>79.6536865234375</v>
      </c>
      <c r="P138" s="32" t="s">
        <v>426</v>
      </c>
      <c r="Q138" s="34">
        <v>2018</v>
      </c>
    </row>
    <row r="139" spans="1:17">
      <c r="A139" s="31" t="s">
        <v>373</v>
      </c>
      <c r="B139" s="32" t="s">
        <v>171</v>
      </c>
      <c r="C139" s="32" t="s">
        <v>409</v>
      </c>
      <c r="D139" s="32" t="s">
        <v>409</v>
      </c>
      <c r="E139" s="32" t="s">
        <v>418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2" t="s">
        <v>464</v>
      </c>
      <c r="Q139" s="34"/>
    </row>
    <row r="140" spans="1:17">
      <c r="A140" s="31" t="s">
        <v>279</v>
      </c>
      <c r="B140" s="32" t="s">
        <v>77</v>
      </c>
      <c r="C140" s="32" t="s">
        <v>406</v>
      </c>
      <c r="D140" s="32" t="s">
        <v>406</v>
      </c>
      <c r="E140" s="32" t="s">
        <v>418</v>
      </c>
      <c r="F140" s="33">
        <v>97.099998474121094</v>
      </c>
      <c r="G140" s="33">
        <v>97.099998474121094</v>
      </c>
      <c r="H140" s="33">
        <v>97.099998474121094</v>
      </c>
      <c r="I140" s="33">
        <v>97.400001525878906</v>
      </c>
      <c r="J140" s="33">
        <v>96.900001525878906</v>
      </c>
      <c r="K140" s="33">
        <v>95.5</v>
      </c>
      <c r="L140" s="33">
        <v>97.5</v>
      </c>
      <c r="M140" s="33">
        <v>97.5</v>
      </c>
      <c r="N140" s="33">
        <v>98.5</v>
      </c>
      <c r="O140" s="33">
        <v>97.300003051757813</v>
      </c>
      <c r="P140" s="32" t="s">
        <v>459</v>
      </c>
      <c r="Q140" s="34">
        <v>2013</v>
      </c>
    </row>
    <row r="141" spans="1:17">
      <c r="A141" s="31" t="s">
        <v>374</v>
      </c>
      <c r="B141" s="32" t="s">
        <v>172</v>
      </c>
      <c r="C141" s="32" t="s">
        <v>409</v>
      </c>
      <c r="D141" s="32" t="s">
        <v>409</v>
      </c>
      <c r="E141" s="32" t="s">
        <v>418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2" t="s">
        <v>464</v>
      </c>
      <c r="Q141" s="34"/>
    </row>
    <row r="142" spans="1:17">
      <c r="A142" s="31" t="s">
        <v>283</v>
      </c>
      <c r="B142" s="32" t="s">
        <v>81</v>
      </c>
      <c r="C142" s="32" t="s">
        <v>406</v>
      </c>
      <c r="D142" s="32" t="s">
        <v>406</v>
      </c>
      <c r="E142" s="32" t="s">
        <v>418</v>
      </c>
      <c r="F142" s="33">
        <v>98.400001525878906</v>
      </c>
      <c r="G142" s="33">
        <v>98.300003051757813</v>
      </c>
      <c r="H142" s="33">
        <v>98.400001525878906</v>
      </c>
      <c r="I142" s="33">
        <v>97.900001525878906</v>
      </c>
      <c r="J142" s="33">
        <v>98.699996948242188</v>
      </c>
      <c r="K142" s="33">
        <v>97.199996948242188</v>
      </c>
      <c r="L142" s="33">
        <v>98.599998474121094</v>
      </c>
      <c r="M142" s="33">
        <v>98.800003051757813</v>
      </c>
      <c r="N142" s="33">
        <v>98.599998474121094</v>
      </c>
      <c r="O142" s="33">
        <v>99.900001525878906</v>
      </c>
      <c r="P142" s="32" t="s">
        <v>461</v>
      </c>
      <c r="Q142" s="34">
        <v>2017</v>
      </c>
    </row>
    <row r="143" spans="1:17">
      <c r="A143" s="31" t="s">
        <v>280</v>
      </c>
      <c r="B143" s="32" t="s">
        <v>78</v>
      </c>
      <c r="C143" s="32" t="s">
        <v>406</v>
      </c>
      <c r="D143" s="32" t="s">
        <v>406</v>
      </c>
      <c r="E143" s="32" t="s">
        <v>418</v>
      </c>
      <c r="F143" s="33">
        <v>91.900001525878906</v>
      </c>
      <c r="G143" s="33">
        <v>91.300003051757813</v>
      </c>
      <c r="H143" s="33">
        <v>92.400001525878906</v>
      </c>
      <c r="I143" s="33">
        <v>91.699996948242188</v>
      </c>
      <c r="J143" s="33">
        <v>91.900001525878906</v>
      </c>
      <c r="K143" s="33">
        <v>91.800003051757813</v>
      </c>
      <c r="L143" s="33">
        <v>91.800003051757813</v>
      </c>
      <c r="M143" s="33">
        <v>91.599998474121094</v>
      </c>
      <c r="N143" s="33">
        <v>92.199996948242188</v>
      </c>
      <c r="O143" s="33">
        <v>92.199996948242188</v>
      </c>
      <c r="P143" s="32" t="s">
        <v>469</v>
      </c>
      <c r="Q143" s="34">
        <v>2014</v>
      </c>
    </row>
    <row r="144" spans="1:17">
      <c r="A144" s="31" t="s">
        <v>281</v>
      </c>
      <c r="B144" s="32" t="s">
        <v>79</v>
      </c>
      <c r="C144" s="32" t="s">
        <v>409</v>
      </c>
      <c r="D144" s="32" t="s">
        <v>409</v>
      </c>
      <c r="E144" s="32" t="s">
        <v>418</v>
      </c>
      <c r="F144" s="33">
        <v>94.327377319335938</v>
      </c>
      <c r="G144" s="33">
        <v>95.239387512207031</v>
      </c>
      <c r="H144" s="33">
        <v>93.517066955566406</v>
      </c>
      <c r="I144" s="33">
        <v>94.714515686035156</v>
      </c>
      <c r="J144" s="33">
        <v>93.733001708984375</v>
      </c>
      <c r="K144" s="33">
        <v>91.021583557128906</v>
      </c>
      <c r="L144" s="33">
        <v>93.898643493652344</v>
      </c>
      <c r="M144" s="33">
        <v>95.05224609375</v>
      </c>
      <c r="N144" s="33">
        <v>96.746711730957031</v>
      </c>
      <c r="O144" s="33">
        <v>97.063377380371094</v>
      </c>
      <c r="P144" s="32" t="s">
        <v>460</v>
      </c>
      <c r="Q144" s="34">
        <v>2017</v>
      </c>
    </row>
    <row r="145" spans="1:17">
      <c r="A145" s="31" t="s">
        <v>375</v>
      </c>
      <c r="B145" s="32" t="s">
        <v>173</v>
      </c>
      <c r="C145" s="32" t="s">
        <v>407</v>
      </c>
      <c r="D145" s="32" t="s">
        <v>415</v>
      </c>
      <c r="E145" s="32" t="s">
        <v>419</v>
      </c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2" t="s">
        <v>464</v>
      </c>
      <c r="Q145" s="34"/>
    </row>
    <row r="146" spans="1:17">
      <c r="A146" s="31" t="s">
        <v>376</v>
      </c>
      <c r="B146" s="32" t="s">
        <v>174</v>
      </c>
      <c r="C146" s="32" t="s">
        <v>407</v>
      </c>
      <c r="D146" s="32" t="s">
        <v>415</v>
      </c>
      <c r="E146" s="32" t="s">
        <v>419</v>
      </c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2" t="s">
        <v>464</v>
      </c>
      <c r="Q146" s="34"/>
    </row>
    <row r="147" spans="1:17">
      <c r="A147" s="31" t="s">
        <v>377</v>
      </c>
      <c r="B147" s="32" t="s">
        <v>175</v>
      </c>
      <c r="C147" s="32" t="s">
        <v>408</v>
      </c>
      <c r="D147" s="32" t="s">
        <v>408</v>
      </c>
      <c r="E147" s="32" t="s">
        <v>418</v>
      </c>
      <c r="F147" s="33">
        <v>96.410896301269531</v>
      </c>
      <c r="G147" s="33">
        <v>96.713211059570313</v>
      </c>
      <c r="H147" s="33">
        <v>96.130119323730469</v>
      </c>
      <c r="I147" s="33"/>
      <c r="J147" s="33"/>
      <c r="K147" s="33">
        <v>94.48297119140625</v>
      </c>
      <c r="L147" s="33">
        <v>96.503402709960938</v>
      </c>
      <c r="M147" s="33">
        <v>97.393234252929688</v>
      </c>
      <c r="N147" s="33">
        <v>99.019744873046875</v>
      </c>
      <c r="O147" s="33">
        <v>98.0238037109375</v>
      </c>
      <c r="P147" s="32" t="s">
        <v>429</v>
      </c>
      <c r="Q147" s="34">
        <v>2012</v>
      </c>
    </row>
    <row r="148" spans="1:17">
      <c r="A148" s="31" t="s">
        <v>353</v>
      </c>
      <c r="B148" s="32" t="s">
        <v>151</v>
      </c>
      <c r="C148" s="32" t="s">
        <v>409</v>
      </c>
      <c r="D148" s="32" t="s">
        <v>409</v>
      </c>
      <c r="E148" s="32" t="s">
        <v>418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2" t="s">
        <v>464</v>
      </c>
      <c r="Q148" s="34"/>
    </row>
    <row r="149" spans="1:17">
      <c r="A149" s="31" t="s">
        <v>260</v>
      </c>
      <c r="B149" s="32" t="s">
        <v>58</v>
      </c>
      <c r="C149" s="32" t="s">
        <v>407</v>
      </c>
      <c r="D149" s="32" t="s">
        <v>413</v>
      </c>
      <c r="E149" s="32" t="s">
        <v>419</v>
      </c>
      <c r="F149" s="33">
        <v>98.699996948242188</v>
      </c>
      <c r="G149" s="33">
        <v>98.400001525878906</v>
      </c>
      <c r="H149" s="33">
        <v>98.900001525878906</v>
      </c>
      <c r="I149" s="33">
        <v>98.900001525878906</v>
      </c>
      <c r="J149" s="33">
        <v>98.300003051757813</v>
      </c>
      <c r="K149" s="33">
        <v>97.800003051757813</v>
      </c>
      <c r="L149" s="33">
        <v>99.099998474121094</v>
      </c>
      <c r="M149" s="33">
        <v>98.400001525878906</v>
      </c>
      <c r="N149" s="33">
        <v>99.199996948242188</v>
      </c>
      <c r="O149" s="33">
        <v>98.800003051757813</v>
      </c>
      <c r="P149" s="32" t="s">
        <v>429</v>
      </c>
      <c r="Q149" s="34">
        <v>2012</v>
      </c>
    </row>
    <row r="150" spans="1:17">
      <c r="A150" s="31" t="s">
        <v>378</v>
      </c>
      <c r="B150" s="32" t="s">
        <v>176</v>
      </c>
      <c r="C150" s="32" t="s">
        <v>407</v>
      </c>
      <c r="D150" s="32" t="s">
        <v>413</v>
      </c>
      <c r="E150" s="32" t="s">
        <v>419</v>
      </c>
      <c r="F150" s="33">
        <v>91.569999694824219</v>
      </c>
      <c r="G150" s="33">
        <v>91.400001525878906</v>
      </c>
      <c r="H150" s="33">
        <v>91.739997863769531</v>
      </c>
      <c r="I150" s="33"/>
      <c r="J150" s="33"/>
      <c r="K150" s="33"/>
      <c r="L150" s="33"/>
      <c r="M150" s="33"/>
      <c r="N150" s="33"/>
      <c r="O150" s="33"/>
      <c r="P150" s="32" t="s">
        <v>470</v>
      </c>
      <c r="Q150" s="34">
        <v>2016</v>
      </c>
    </row>
    <row r="151" spans="1:17">
      <c r="A151" s="31" t="s">
        <v>379</v>
      </c>
      <c r="B151" s="32" t="s">
        <v>177</v>
      </c>
      <c r="C151" s="32" t="s">
        <v>407</v>
      </c>
      <c r="D151" s="32" t="s">
        <v>413</v>
      </c>
      <c r="E151" s="32" t="s">
        <v>419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2" t="s">
        <v>464</v>
      </c>
      <c r="Q151" s="34"/>
    </row>
    <row r="152" spans="1:17">
      <c r="A152" s="31" t="s">
        <v>285</v>
      </c>
      <c r="B152" s="32" t="s">
        <v>83</v>
      </c>
      <c r="C152" s="32" t="s">
        <v>405</v>
      </c>
      <c r="D152" s="32" t="s">
        <v>412</v>
      </c>
      <c r="E152" s="32" t="s">
        <v>417</v>
      </c>
      <c r="F152" s="33">
        <v>94.400001525878906</v>
      </c>
      <c r="G152" s="33">
        <v>95.5</v>
      </c>
      <c r="H152" s="33">
        <v>93.300003051757813</v>
      </c>
      <c r="I152" s="33">
        <v>94.199996948242188</v>
      </c>
      <c r="J152" s="33">
        <v>95.900001525878906</v>
      </c>
      <c r="K152" s="33">
        <v>88.300003051757813</v>
      </c>
      <c r="L152" s="33">
        <v>94</v>
      </c>
      <c r="M152" s="33">
        <v>96.199996948242188</v>
      </c>
      <c r="N152" s="33">
        <v>96.699996948242188</v>
      </c>
      <c r="O152" s="33">
        <v>97.099998474121094</v>
      </c>
      <c r="P152" s="32" t="s">
        <v>448</v>
      </c>
      <c r="Q152" s="34">
        <v>2015</v>
      </c>
    </row>
    <row r="153" spans="1:17">
      <c r="A153" s="31" t="s">
        <v>352</v>
      </c>
      <c r="B153" s="32" t="s">
        <v>150</v>
      </c>
      <c r="C153" s="32" t="s">
        <v>406</v>
      </c>
      <c r="D153" s="32" t="s">
        <v>406</v>
      </c>
      <c r="E153" s="32" t="s">
        <v>418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2" t="s">
        <v>464</v>
      </c>
      <c r="Q153" s="34"/>
    </row>
    <row r="154" spans="1:17">
      <c r="A154" s="31" t="s">
        <v>257</v>
      </c>
      <c r="B154" s="32" t="s">
        <v>55</v>
      </c>
      <c r="C154" s="32" t="s">
        <v>406</v>
      </c>
      <c r="D154" s="32" t="s">
        <v>406</v>
      </c>
      <c r="E154" s="32" t="s">
        <v>418</v>
      </c>
      <c r="F154" s="33">
        <v>99.510780334472656</v>
      </c>
      <c r="G154" s="33">
        <v>99.207633972167969</v>
      </c>
      <c r="H154" s="33">
        <v>99.795204162597656</v>
      </c>
      <c r="I154" s="33">
        <v>99.645004272460938</v>
      </c>
      <c r="J154" s="33">
        <v>99.027000427246094</v>
      </c>
      <c r="K154" s="33">
        <v>98.135894775390625</v>
      </c>
      <c r="L154" s="33">
        <v>100</v>
      </c>
      <c r="M154" s="33">
        <v>100</v>
      </c>
      <c r="N154" s="33">
        <v>100</v>
      </c>
      <c r="O154" s="33">
        <v>100</v>
      </c>
      <c r="P154" s="32" t="s">
        <v>429</v>
      </c>
      <c r="Q154" s="34">
        <v>2012</v>
      </c>
    </row>
    <row r="155" spans="1:17">
      <c r="A155" s="31" t="s">
        <v>399</v>
      </c>
      <c r="B155" s="32" t="s">
        <v>197</v>
      </c>
      <c r="C155" s="32" t="s">
        <v>406</v>
      </c>
      <c r="D155" s="32" t="s">
        <v>406</v>
      </c>
      <c r="E155" s="32" t="s">
        <v>418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2" t="s">
        <v>464</v>
      </c>
      <c r="Q155" s="34"/>
    </row>
    <row r="156" spans="1:17">
      <c r="A156" s="31" t="s">
        <v>403</v>
      </c>
      <c r="B156" s="32" t="s">
        <v>201</v>
      </c>
      <c r="C156" s="32" t="s">
        <v>409</v>
      </c>
      <c r="D156" s="32" t="s">
        <v>409</v>
      </c>
      <c r="E156" s="32" t="s">
        <v>418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2" t="s">
        <v>464</v>
      </c>
      <c r="Q156" s="34"/>
    </row>
    <row r="157" spans="1:17">
      <c r="A157" s="31" t="s">
        <v>383</v>
      </c>
      <c r="B157" s="32" t="s">
        <v>181</v>
      </c>
      <c r="C157" s="32" t="s">
        <v>407</v>
      </c>
      <c r="D157" s="32" t="s">
        <v>415</v>
      </c>
      <c r="E157" s="32" t="s">
        <v>419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2" t="s">
        <v>464</v>
      </c>
      <c r="Q157" s="34"/>
    </row>
    <row r="158" spans="1:17">
      <c r="A158" s="31" t="s">
        <v>292</v>
      </c>
      <c r="B158" s="32" t="s">
        <v>90</v>
      </c>
      <c r="C158" s="32" t="s">
        <v>405</v>
      </c>
      <c r="D158" s="32" t="s">
        <v>414</v>
      </c>
      <c r="E158" s="32" t="s">
        <v>417</v>
      </c>
      <c r="F158" s="33">
        <v>94.099998474121094</v>
      </c>
      <c r="G158" s="33">
        <v>94.099998474121094</v>
      </c>
      <c r="H158" s="33">
        <v>94.099998474121094</v>
      </c>
      <c r="I158" s="33">
        <v>93.599998474121094</v>
      </c>
      <c r="J158" s="33">
        <v>94.300003051757813</v>
      </c>
      <c r="K158" s="33">
        <v>91.599998474121094</v>
      </c>
      <c r="L158" s="33">
        <v>93.699996948242188</v>
      </c>
      <c r="M158" s="33">
        <v>94.699996948242188</v>
      </c>
      <c r="N158" s="33">
        <v>94.300003051757813</v>
      </c>
      <c r="O158" s="33">
        <v>96.199996948242188</v>
      </c>
      <c r="P158" s="32" t="s">
        <v>441</v>
      </c>
      <c r="Q158" s="34">
        <v>2014</v>
      </c>
    </row>
    <row r="159" spans="1:17">
      <c r="A159" s="31" t="s">
        <v>380</v>
      </c>
      <c r="B159" s="32" t="s">
        <v>178</v>
      </c>
      <c r="C159" s="32" t="s">
        <v>408</v>
      </c>
      <c r="D159" s="32" t="s">
        <v>408</v>
      </c>
      <c r="E159" s="32" t="s">
        <v>418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2" t="s">
        <v>464</v>
      </c>
      <c r="Q159" s="34"/>
    </row>
    <row r="160" spans="1:17">
      <c r="A160" s="31" t="s">
        <v>287</v>
      </c>
      <c r="B160" s="32" t="s">
        <v>85</v>
      </c>
      <c r="C160" s="32" t="s">
        <v>405</v>
      </c>
      <c r="D160" s="32" t="s">
        <v>414</v>
      </c>
      <c r="E160" s="32" t="s">
        <v>417</v>
      </c>
      <c r="F160" s="33">
        <v>61.024837493896484</v>
      </c>
      <c r="G160" s="33">
        <v>62.206394195556641</v>
      </c>
      <c r="H160" s="33">
        <v>59.734092712402344</v>
      </c>
      <c r="I160" s="33">
        <v>48.672771453857422</v>
      </c>
      <c r="J160" s="33">
        <v>80.068466186523438</v>
      </c>
      <c r="K160" s="33">
        <v>43.586494445800781</v>
      </c>
      <c r="L160" s="33">
        <v>52.776508331298828</v>
      </c>
      <c r="M160" s="33">
        <v>62.449653625488281</v>
      </c>
      <c r="N160" s="33">
        <v>68.840995788574219</v>
      </c>
      <c r="O160" s="33">
        <v>85.584640502929688</v>
      </c>
      <c r="P160" s="32" t="s">
        <v>462</v>
      </c>
      <c r="Q160" s="34">
        <v>2019</v>
      </c>
    </row>
    <row r="161" spans="1:17">
      <c r="A161" s="31" t="s">
        <v>290</v>
      </c>
      <c r="B161" s="32" t="s">
        <v>88</v>
      </c>
      <c r="C161" s="32" t="s">
        <v>407</v>
      </c>
      <c r="D161" s="32" t="s">
        <v>413</v>
      </c>
      <c r="E161" s="32" t="s">
        <v>419</v>
      </c>
      <c r="F161" s="33">
        <v>98.800003051757813</v>
      </c>
      <c r="G161" s="33">
        <v>98.800003051757813</v>
      </c>
      <c r="H161" s="33">
        <v>98.900001525878906</v>
      </c>
      <c r="I161" s="33">
        <v>97.699996948242188</v>
      </c>
      <c r="J161" s="33">
        <v>99.599998474121094</v>
      </c>
      <c r="K161" s="33">
        <v>97.099998474121094</v>
      </c>
      <c r="L161" s="33">
        <v>97</v>
      </c>
      <c r="M161" s="33">
        <v>100</v>
      </c>
      <c r="N161" s="33">
        <v>99.099998474121094</v>
      </c>
      <c r="O161" s="33">
        <v>100</v>
      </c>
      <c r="P161" s="32" t="s">
        <v>441</v>
      </c>
      <c r="Q161" s="34">
        <v>2014</v>
      </c>
    </row>
    <row r="162" spans="1:17">
      <c r="A162" s="31" t="s">
        <v>389</v>
      </c>
      <c r="B162" s="32" t="s">
        <v>187</v>
      </c>
      <c r="C162" s="32" t="s">
        <v>405</v>
      </c>
      <c r="D162" s="32" t="s">
        <v>412</v>
      </c>
      <c r="E162" s="32" t="s">
        <v>418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2" t="s">
        <v>464</v>
      </c>
      <c r="Q162" s="34"/>
    </row>
    <row r="163" spans="1:17">
      <c r="A163" s="31" t="s">
        <v>288</v>
      </c>
      <c r="B163" s="32" t="s">
        <v>86</v>
      </c>
      <c r="C163" s="32" t="s">
        <v>405</v>
      </c>
      <c r="D163" s="32" t="s">
        <v>414</v>
      </c>
      <c r="E163" s="32" t="s">
        <v>417</v>
      </c>
      <c r="F163" s="33">
        <v>81.800003051757813</v>
      </c>
      <c r="G163" s="33">
        <v>84.400001525878906</v>
      </c>
      <c r="H163" s="33">
        <v>79.199996948242188</v>
      </c>
      <c r="I163" s="33">
        <v>75.199996948242188</v>
      </c>
      <c r="J163" s="33">
        <v>90.800003051757813</v>
      </c>
      <c r="K163" s="33">
        <v>65.699996948242188</v>
      </c>
      <c r="L163" s="33">
        <v>77.300003051757813</v>
      </c>
      <c r="M163" s="33">
        <v>85.599998474121094</v>
      </c>
      <c r="N163" s="33">
        <v>89.5</v>
      </c>
      <c r="O163" s="33">
        <v>93.199996948242188</v>
      </c>
      <c r="P163" s="32" t="s">
        <v>453</v>
      </c>
      <c r="Q163" s="34">
        <v>2017</v>
      </c>
    </row>
    <row r="164" spans="1:17">
      <c r="A164" s="31" t="s">
        <v>381</v>
      </c>
      <c r="B164" s="32" t="s">
        <v>179</v>
      </c>
      <c r="C164" s="32" t="s">
        <v>409</v>
      </c>
      <c r="D164" s="32" t="s">
        <v>409</v>
      </c>
      <c r="E164" s="32" t="s">
        <v>418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2" t="s">
        <v>464</v>
      </c>
      <c r="Q164" s="34"/>
    </row>
    <row r="165" spans="1:17">
      <c r="A165" s="31" t="s">
        <v>385</v>
      </c>
      <c r="B165" s="32" t="s">
        <v>183</v>
      </c>
      <c r="C165" s="32" t="s">
        <v>407</v>
      </c>
      <c r="D165" s="32" t="s">
        <v>415</v>
      </c>
      <c r="E165" s="32" t="s">
        <v>419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2" t="s">
        <v>464</v>
      </c>
      <c r="Q165" s="34"/>
    </row>
    <row r="166" spans="1:17">
      <c r="A166" s="31" t="s">
        <v>386</v>
      </c>
      <c r="B166" s="32" t="s">
        <v>184</v>
      </c>
      <c r="C166" s="32" t="s">
        <v>407</v>
      </c>
      <c r="D166" s="32" t="s">
        <v>415</v>
      </c>
      <c r="E166" s="32" t="s">
        <v>419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2" t="s">
        <v>464</v>
      </c>
      <c r="Q166" s="34"/>
    </row>
    <row r="167" spans="1:17">
      <c r="A167" s="31" t="s">
        <v>382</v>
      </c>
      <c r="B167" s="32" t="s">
        <v>180</v>
      </c>
      <c r="C167" s="32" t="s">
        <v>409</v>
      </c>
      <c r="D167" s="32" t="s">
        <v>409</v>
      </c>
      <c r="E167" s="32" t="s">
        <v>417</v>
      </c>
      <c r="F167" s="33">
        <v>66</v>
      </c>
      <c r="G167" s="33">
        <v>68</v>
      </c>
      <c r="H167" s="33">
        <v>65</v>
      </c>
      <c r="I167" s="33"/>
      <c r="J167" s="33"/>
      <c r="K167" s="33"/>
      <c r="L167" s="33"/>
      <c r="M167" s="33"/>
      <c r="N167" s="33"/>
      <c r="O167" s="33"/>
      <c r="P167" s="32" t="s">
        <v>421</v>
      </c>
      <c r="Q167" s="34">
        <v>2015</v>
      </c>
    </row>
    <row r="168" spans="1:17">
      <c r="A168" s="31" t="s">
        <v>384</v>
      </c>
      <c r="B168" s="32" t="s">
        <v>182</v>
      </c>
      <c r="C168" s="32" t="s">
        <v>405</v>
      </c>
      <c r="D168" s="32" t="s">
        <v>412</v>
      </c>
      <c r="E168" s="32" t="s">
        <v>417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2" t="s">
        <v>464</v>
      </c>
      <c r="Q168" s="34"/>
    </row>
    <row r="169" spans="1:17">
      <c r="A169" s="31" t="s">
        <v>308</v>
      </c>
      <c r="B169" s="32" t="s">
        <v>106</v>
      </c>
      <c r="C169" s="32" t="s">
        <v>405</v>
      </c>
      <c r="D169" s="32" t="s">
        <v>412</v>
      </c>
      <c r="E169" s="32" t="s">
        <v>418</v>
      </c>
      <c r="F169" s="33">
        <v>98.46197509765625</v>
      </c>
      <c r="G169" s="33">
        <v>98.860298156738281</v>
      </c>
      <c r="H169" s="33">
        <v>98.085533142089844</v>
      </c>
      <c r="I169" s="33">
        <v>98.419609069824219</v>
      </c>
      <c r="J169" s="33">
        <v>98.497520446777344</v>
      </c>
      <c r="K169" s="33">
        <v>97.663078308105469</v>
      </c>
      <c r="L169" s="33">
        <v>98.527297973632813</v>
      </c>
      <c r="M169" s="33">
        <v>98.632637023925781</v>
      </c>
      <c r="N169" s="33">
        <v>98.603111267089844</v>
      </c>
      <c r="O169" s="33">
        <v>99.171859741210938</v>
      </c>
      <c r="P169" s="32" t="s">
        <v>446</v>
      </c>
      <c r="Q169" s="34">
        <v>2016</v>
      </c>
    </row>
    <row r="170" spans="1:17">
      <c r="A170" s="31" t="s">
        <v>291</v>
      </c>
      <c r="B170" s="32" t="s">
        <v>89</v>
      </c>
      <c r="C170" s="32" t="s">
        <v>405</v>
      </c>
      <c r="D170" s="32" t="s">
        <v>412</v>
      </c>
      <c r="E170" s="32" t="s">
        <v>417</v>
      </c>
      <c r="F170" s="33">
        <v>23.487075805664063</v>
      </c>
      <c r="G170" s="33">
        <v>21.121129989624023</v>
      </c>
      <c r="H170" s="33">
        <v>25.778951644897461</v>
      </c>
      <c r="I170" s="33">
        <v>18.589746475219727</v>
      </c>
      <c r="J170" s="33">
        <v>39.626850128173828</v>
      </c>
      <c r="K170" s="33">
        <v>9.7963991165161133</v>
      </c>
      <c r="L170" s="33">
        <v>12.991161346435547</v>
      </c>
      <c r="M170" s="33">
        <v>18.993173599243164</v>
      </c>
      <c r="N170" s="33">
        <v>30.79827880859375</v>
      </c>
      <c r="O170" s="33">
        <v>50.104881286621094</v>
      </c>
      <c r="P170" s="32" t="s">
        <v>432</v>
      </c>
      <c r="Q170" s="34">
        <v>2010</v>
      </c>
    </row>
    <row r="171" spans="1:17">
      <c r="A171" s="31" t="s">
        <v>335</v>
      </c>
      <c r="B171" s="32" t="s">
        <v>133</v>
      </c>
      <c r="C171" s="32" t="s">
        <v>407</v>
      </c>
      <c r="D171" s="32" t="s">
        <v>415</v>
      </c>
      <c r="E171" s="32" t="s">
        <v>419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2" t="s">
        <v>464</v>
      </c>
      <c r="Q171" s="34"/>
    </row>
    <row r="172" spans="1:17">
      <c r="A172" s="31" t="s">
        <v>258</v>
      </c>
      <c r="B172" s="32" t="s">
        <v>56</v>
      </c>
      <c r="C172" s="32" t="s">
        <v>404</v>
      </c>
      <c r="D172" s="32" t="s">
        <v>404</v>
      </c>
      <c r="E172" s="32" t="s">
        <v>418</v>
      </c>
      <c r="F172" s="33">
        <v>95.707069396972656</v>
      </c>
      <c r="G172" s="33">
        <v>95.619926452636719</v>
      </c>
      <c r="H172" s="33">
        <v>95.792999267578125</v>
      </c>
      <c r="I172" s="33">
        <v>96.06414794921875</v>
      </c>
      <c r="J172" s="33">
        <v>93.654335021972656</v>
      </c>
      <c r="K172" s="33">
        <v>95.172760009765625</v>
      </c>
      <c r="L172" s="33">
        <v>96.3828125</v>
      </c>
      <c r="M172" s="33">
        <v>96.613227844238281</v>
      </c>
      <c r="N172" s="33">
        <v>95.401268005371094</v>
      </c>
      <c r="O172" s="33">
        <v>94.87164306640625</v>
      </c>
      <c r="P172" s="32" t="s">
        <v>446</v>
      </c>
      <c r="Q172" s="34">
        <v>2016</v>
      </c>
    </row>
    <row r="173" spans="1:17">
      <c r="A173" s="31" t="s">
        <v>284</v>
      </c>
      <c r="B173" s="32" t="s">
        <v>82</v>
      </c>
      <c r="C173" s="32" t="s">
        <v>408</v>
      </c>
      <c r="D173" s="32" t="s">
        <v>408</v>
      </c>
      <c r="E173" s="32" t="s">
        <v>418</v>
      </c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2" t="s">
        <v>464</v>
      </c>
      <c r="Q173" s="34"/>
    </row>
    <row r="174" spans="1:17">
      <c r="A174" s="31" t="s">
        <v>286</v>
      </c>
      <c r="B174" s="32" t="s">
        <v>84</v>
      </c>
      <c r="C174" s="32" t="s">
        <v>405</v>
      </c>
      <c r="D174" s="32" t="s">
        <v>412</v>
      </c>
      <c r="E174" s="32" t="s">
        <v>417</v>
      </c>
      <c r="F174" s="33">
        <v>68.097023010253906</v>
      </c>
      <c r="G174" s="33">
        <v>67.475845336914063</v>
      </c>
      <c r="H174" s="33">
        <v>68.708595275878906</v>
      </c>
      <c r="I174" s="33">
        <v>61.167156219482422</v>
      </c>
      <c r="J174" s="33">
        <v>86.006820678710938</v>
      </c>
      <c r="K174" s="33">
        <v>48.47320556640625</v>
      </c>
      <c r="L174" s="33">
        <v>54.011440277099609</v>
      </c>
      <c r="M174" s="33">
        <v>68.230186462402344</v>
      </c>
      <c r="N174" s="33">
        <v>87.380157470703125</v>
      </c>
      <c r="O174" s="33">
        <v>94.302238464355469</v>
      </c>
      <c r="P174" s="32" t="s">
        <v>441</v>
      </c>
      <c r="Q174" s="34">
        <v>2014</v>
      </c>
    </row>
    <row r="175" spans="1:17">
      <c r="A175" s="31" t="s">
        <v>293</v>
      </c>
      <c r="B175" s="32" t="s">
        <v>91</v>
      </c>
      <c r="C175" s="32" t="s">
        <v>406</v>
      </c>
      <c r="D175" s="32" t="s">
        <v>406</v>
      </c>
      <c r="E175" s="32" t="s">
        <v>418</v>
      </c>
      <c r="F175" s="33">
        <v>96.599998474121094</v>
      </c>
      <c r="G175" s="33">
        <v>97.199996948242188</v>
      </c>
      <c r="H175" s="33">
        <v>96</v>
      </c>
      <c r="I175" s="33">
        <v>95.099998474121094</v>
      </c>
      <c r="J175" s="33">
        <v>97.400001525878906</v>
      </c>
      <c r="K175" s="33">
        <v>93.400001525878906</v>
      </c>
      <c r="L175" s="33">
        <v>97.5</v>
      </c>
      <c r="M175" s="33">
        <v>98.5</v>
      </c>
      <c r="N175" s="33">
        <v>98.099998474121094</v>
      </c>
      <c r="O175" s="33">
        <v>97.699996948242188</v>
      </c>
      <c r="P175" s="32" t="s">
        <v>440</v>
      </c>
      <c r="Q175" s="34">
        <v>2018</v>
      </c>
    </row>
    <row r="176" spans="1:17">
      <c r="A176" s="31" t="s">
        <v>387</v>
      </c>
      <c r="B176" s="32" t="s">
        <v>185</v>
      </c>
      <c r="C176" s="32" t="s">
        <v>407</v>
      </c>
      <c r="D176" s="32" t="s">
        <v>415</v>
      </c>
      <c r="E176" s="32" t="s">
        <v>419</v>
      </c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2" t="s">
        <v>464</v>
      </c>
      <c r="Q176" s="34"/>
    </row>
    <row r="177" spans="1:17">
      <c r="A177" s="31" t="s">
        <v>325</v>
      </c>
      <c r="B177" s="32" t="s">
        <v>123</v>
      </c>
      <c r="C177" s="32" t="s">
        <v>407</v>
      </c>
      <c r="D177" s="32" t="s">
        <v>415</v>
      </c>
      <c r="E177" s="32" t="s">
        <v>419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2" t="s">
        <v>464</v>
      </c>
      <c r="Q177" s="34"/>
    </row>
    <row r="178" spans="1:17">
      <c r="A178" s="31" t="s">
        <v>390</v>
      </c>
      <c r="B178" s="32" t="s">
        <v>188</v>
      </c>
      <c r="C178" s="32" t="s">
        <v>408</v>
      </c>
      <c r="D178" s="32" t="s">
        <v>408</v>
      </c>
      <c r="E178" s="32" t="s">
        <v>418</v>
      </c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2" t="s">
        <v>464</v>
      </c>
      <c r="Q178" s="34"/>
    </row>
    <row r="179" spans="1:17">
      <c r="A179" s="31" t="s">
        <v>297</v>
      </c>
      <c r="B179" s="32" t="s">
        <v>95</v>
      </c>
      <c r="C179" s="32" t="s">
        <v>407</v>
      </c>
      <c r="D179" s="32" t="s">
        <v>413</v>
      </c>
      <c r="E179" s="32" t="s">
        <v>418</v>
      </c>
      <c r="F179" s="33">
        <v>97.66156005859375</v>
      </c>
      <c r="G179" s="33">
        <v>97.308219909667969</v>
      </c>
      <c r="H179" s="33">
        <v>98.000648498535156</v>
      </c>
      <c r="I179" s="33">
        <v>97.6142578125</v>
      </c>
      <c r="J179" s="33">
        <v>97.806419372558594</v>
      </c>
      <c r="K179" s="33">
        <v>97.671707153320313</v>
      </c>
      <c r="L179" s="33">
        <v>97.275192260742188</v>
      </c>
      <c r="M179" s="33">
        <v>97.150947570800781</v>
      </c>
      <c r="N179" s="33">
        <v>98.572647094726563</v>
      </c>
      <c r="O179" s="33">
        <v>97.701553344726563</v>
      </c>
      <c r="P179" s="32" t="s">
        <v>460</v>
      </c>
      <c r="Q179" s="34">
        <v>2017</v>
      </c>
    </row>
    <row r="180" spans="1:17">
      <c r="A180" s="31" t="s">
        <v>296</v>
      </c>
      <c r="B180" s="32" t="s">
        <v>94</v>
      </c>
      <c r="C180" s="32" t="s">
        <v>409</v>
      </c>
      <c r="D180" s="32" t="s">
        <v>409</v>
      </c>
      <c r="E180" s="32" t="s">
        <v>418</v>
      </c>
      <c r="F180" s="33">
        <v>95.5538330078125</v>
      </c>
      <c r="G180" s="33">
        <v>95.392723083496094</v>
      </c>
      <c r="H180" s="33">
        <v>95.698684692382813</v>
      </c>
      <c r="I180" s="33">
        <v>95.56689453125</v>
      </c>
      <c r="J180" s="33">
        <v>95.531829833984375</v>
      </c>
      <c r="K180" s="33">
        <v>95.052947998046875</v>
      </c>
      <c r="L180" s="33">
        <v>95.618782043457031</v>
      </c>
      <c r="M180" s="33">
        <v>95.616889953613281</v>
      </c>
      <c r="N180" s="33">
        <v>94.572196960449219</v>
      </c>
      <c r="O180" s="33">
        <v>97.134185791015625</v>
      </c>
      <c r="P180" s="32" t="s">
        <v>428</v>
      </c>
      <c r="Q180" s="34">
        <v>2019</v>
      </c>
    </row>
    <row r="181" spans="1:17">
      <c r="A181" s="31" t="s">
        <v>299</v>
      </c>
      <c r="B181" s="32" t="s">
        <v>97</v>
      </c>
      <c r="C181" s="32" t="s">
        <v>409</v>
      </c>
      <c r="D181" s="32" t="s">
        <v>409</v>
      </c>
      <c r="E181" s="32" t="s">
        <v>417</v>
      </c>
      <c r="F181" s="33">
        <v>89.824737548828125</v>
      </c>
      <c r="G181" s="33">
        <v>90.270942687988281</v>
      </c>
      <c r="H181" s="33">
        <v>89.412063598632813</v>
      </c>
      <c r="I181" s="33">
        <v>88.173667907714844</v>
      </c>
      <c r="J181" s="33">
        <v>95.282737731933594</v>
      </c>
      <c r="K181" s="33">
        <v>80.973625183105469</v>
      </c>
      <c r="L181" s="33">
        <v>86.951545715332031</v>
      </c>
      <c r="M181" s="33">
        <v>92.026214599609375</v>
      </c>
      <c r="N181" s="33">
        <v>94.327049255371094</v>
      </c>
      <c r="O181" s="33">
        <v>96.407661437988281</v>
      </c>
      <c r="P181" s="32" t="s">
        <v>446</v>
      </c>
      <c r="Q181" s="34">
        <v>2016</v>
      </c>
    </row>
    <row r="182" spans="1:17">
      <c r="A182" s="31" t="s">
        <v>295</v>
      </c>
      <c r="B182" s="32" t="s">
        <v>93</v>
      </c>
      <c r="C182" s="32" t="s">
        <v>405</v>
      </c>
      <c r="D182" s="32" t="s">
        <v>414</v>
      </c>
      <c r="E182" s="32" t="s">
        <v>417</v>
      </c>
      <c r="F182" s="33">
        <v>91.206092834472656</v>
      </c>
      <c r="G182" s="33">
        <v>90.714256286621094</v>
      </c>
      <c r="H182" s="33">
        <v>91.680625915527344</v>
      </c>
      <c r="I182" s="33">
        <v>88.151748657226563</v>
      </c>
      <c r="J182" s="33">
        <v>96.817283630371094</v>
      </c>
      <c r="K182" s="33">
        <v>81.167930603027344</v>
      </c>
      <c r="L182" s="33">
        <v>89.34130859375</v>
      </c>
      <c r="M182" s="33">
        <v>95.094627380371094</v>
      </c>
      <c r="N182" s="33">
        <v>97.484283447265625</v>
      </c>
      <c r="O182" s="33">
        <v>96.639396667480469</v>
      </c>
      <c r="P182" s="32" t="s">
        <v>453</v>
      </c>
      <c r="Q182" s="34">
        <v>2017</v>
      </c>
    </row>
    <row r="183" spans="1:17">
      <c r="A183" s="31" t="s">
        <v>392</v>
      </c>
      <c r="B183" s="32" t="s">
        <v>190</v>
      </c>
      <c r="C183" s="32" t="s">
        <v>409</v>
      </c>
      <c r="D183" s="32" t="s">
        <v>409</v>
      </c>
      <c r="E183" s="32" t="s">
        <v>420</v>
      </c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2" t="s">
        <v>464</v>
      </c>
      <c r="Q183" s="34"/>
    </row>
    <row r="184" spans="1:17">
      <c r="A184" s="31" t="s">
        <v>300</v>
      </c>
      <c r="B184" s="32" t="s">
        <v>98</v>
      </c>
      <c r="C184" s="32" t="s">
        <v>409</v>
      </c>
      <c r="D184" s="32" t="s">
        <v>409</v>
      </c>
      <c r="E184" s="32" t="s">
        <v>418</v>
      </c>
      <c r="F184" s="33">
        <v>97.025733947753906</v>
      </c>
      <c r="G184" s="33">
        <v>97.587295532226563</v>
      </c>
      <c r="H184" s="33">
        <v>96.523994445800781</v>
      </c>
      <c r="I184" s="33">
        <v>96.594772338867188</v>
      </c>
      <c r="J184" s="33">
        <v>98.629165649414063</v>
      </c>
      <c r="K184" s="33">
        <v>95.714218139648438</v>
      </c>
      <c r="L184" s="33">
        <v>97.863021850585938</v>
      </c>
      <c r="M184" s="33">
        <v>97.154800415039063</v>
      </c>
      <c r="N184" s="33">
        <v>96.860282897949219</v>
      </c>
      <c r="O184" s="33">
        <v>97.691658020019531</v>
      </c>
      <c r="P184" s="32" t="s">
        <v>428</v>
      </c>
      <c r="Q184" s="34">
        <v>2019</v>
      </c>
    </row>
    <row r="185" spans="1:17">
      <c r="A185" s="31" t="s">
        <v>393</v>
      </c>
      <c r="B185" s="32" t="s">
        <v>191</v>
      </c>
      <c r="C185" s="32" t="s">
        <v>406</v>
      </c>
      <c r="D185" s="32" t="s">
        <v>406</v>
      </c>
      <c r="E185" s="32" t="s">
        <v>418</v>
      </c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2" t="s">
        <v>464</v>
      </c>
      <c r="Q185" s="34"/>
    </row>
    <row r="186" spans="1:17">
      <c r="A186" s="31" t="s">
        <v>301</v>
      </c>
      <c r="B186" s="32" t="s">
        <v>99</v>
      </c>
      <c r="C186" s="32" t="s">
        <v>408</v>
      </c>
      <c r="D186" s="32" t="s">
        <v>408</v>
      </c>
      <c r="E186" s="32" t="s">
        <v>418</v>
      </c>
      <c r="F186" s="33">
        <v>96.900001525878906</v>
      </c>
      <c r="G186" s="33">
        <v>97</v>
      </c>
      <c r="H186" s="33">
        <v>96.800003051757813</v>
      </c>
      <c r="I186" s="33">
        <v>96.699996948242188</v>
      </c>
      <c r="J186" s="33">
        <v>97</v>
      </c>
      <c r="K186" s="33">
        <v>96.400001525878906</v>
      </c>
      <c r="L186" s="33">
        <v>96.900001525878906</v>
      </c>
      <c r="M186" s="33">
        <v>96.699996948242188</v>
      </c>
      <c r="N186" s="33">
        <v>96.5</v>
      </c>
      <c r="O186" s="33">
        <v>98.099998474121094</v>
      </c>
      <c r="P186" s="32" t="s">
        <v>440</v>
      </c>
      <c r="Q186" s="34">
        <v>2018</v>
      </c>
    </row>
    <row r="187" spans="1:17">
      <c r="A187" s="31" t="s">
        <v>394</v>
      </c>
      <c r="B187" s="32" t="s">
        <v>192</v>
      </c>
      <c r="C187" s="32" t="s">
        <v>407</v>
      </c>
      <c r="D187" s="32" t="s">
        <v>413</v>
      </c>
      <c r="E187" s="32" t="s">
        <v>418</v>
      </c>
      <c r="F187" s="33">
        <v>95.436943054199219</v>
      </c>
      <c r="G187" s="33">
        <v>96.585372924804688</v>
      </c>
      <c r="H187" s="33">
        <v>94.348922729492188</v>
      </c>
      <c r="I187" s="33">
        <v>95.561836242675781</v>
      </c>
      <c r="J187" s="33">
        <v>95.399734497070313</v>
      </c>
      <c r="K187" s="33">
        <v>92.348159790039063</v>
      </c>
      <c r="L187" s="33">
        <v>97.430130004882813</v>
      </c>
      <c r="M187" s="33">
        <v>97.102142333984375</v>
      </c>
      <c r="N187" s="33">
        <v>94.92938232421875</v>
      </c>
      <c r="O187" s="33">
        <v>96.045890808105469</v>
      </c>
      <c r="P187" s="32" t="s">
        <v>471</v>
      </c>
      <c r="Q187" s="34">
        <v>2013</v>
      </c>
    </row>
    <row r="188" spans="1:17">
      <c r="A188" s="31" t="s">
        <v>298</v>
      </c>
      <c r="B188" s="32" t="s">
        <v>96</v>
      </c>
      <c r="C188" s="32" t="s">
        <v>407</v>
      </c>
      <c r="D188" s="32" t="s">
        <v>413</v>
      </c>
      <c r="E188" s="32" t="s">
        <v>418</v>
      </c>
      <c r="F188" s="33">
        <v>98.099998474121094</v>
      </c>
      <c r="G188" s="33">
        <v>97.699996948242188</v>
      </c>
      <c r="H188" s="33">
        <v>98.400001525878906</v>
      </c>
      <c r="I188" s="33">
        <v>98.199996948242188</v>
      </c>
      <c r="J188" s="33">
        <v>97.900001525878906</v>
      </c>
      <c r="K188" s="33">
        <v>97.699996948242188</v>
      </c>
      <c r="L188" s="33">
        <v>98.5</v>
      </c>
      <c r="M188" s="33">
        <v>98.099998474121094</v>
      </c>
      <c r="N188" s="33">
        <v>98.099998474121094</v>
      </c>
      <c r="O188" s="33">
        <v>98.099998474121094</v>
      </c>
      <c r="P188" s="32" t="s">
        <v>463</v>
      </c>
      <c r="Q188" s="34">
        <v>2016</v>
      </c>
    </row>
    <row r="189" spans="1:17">
      <c r="A189" s="31" t="s">
        <v>391</v>
      </c>
      <c r="B189" s="32" t="s">
        <v>189</v>
      </c>
      <c r="C189" s="32" t="s">
        <v>406</v>
      </c>
      <c r="D189" s="32" t="s">
        <v>406</v>
      </c>
      <c r="E189" s="32" t="s">
        <v>420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2" t="s">
        <v>464</v>
      </c>
      <c r="Q189" s="34"/>
    </row>
    <row r="190" spans="1:17">
      <c r="A190" s="31" t="s">
        <v>395</v>
      </c>
      <c r="B190" s="32" t="s">
        <v>193</v>
      </c>
      <c r="C190" s="32" t="s">
        <v>409</v>
      </c>
      <c r="D190" s="32" t="s">
        <v>409</v>
      </c>
      <c r="E190" s="32" t="s">
        <v>417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2" t="s">
        <v>464</v>
      </c>
      <c r="Q190" s="34"/>
    </row>
    <row r="191" spans="1:17">
      <c r="A191" s="31" t="s">
        <v>303</v>
      </c>
      <c r="B191" s="32" t="s">
        <v>101</v>
      </c>
      <c r="C191" s="32" t="s">
        <v>405</v>
      </c>
      <c r="D191" s="32" t="s">
        <v>412</v>
      </c>
      <c r="E191" s="32" t="s">
        <v>417</v>
      </c>
      <c r="F191" s="33">
        <v>84.800003051757813</v>
      </c>
      <c r="G191" s="33">
        <v>85.400001525878906</v>
      </c>
      <c r="H191" s="33">
        <v>84.199996948242188</v>
      </c>
      <c r="I191" s="33">
        <v>84.099998474121094</v>
      </c>
      <c r="J191" s="33">
        <v>87.900001525878906</v>
      </c>
      <c r="K191" s="33">
        <v>76.800003051757813</v>
      </c>
      <c r="L191" s="33">
        <v>84.5</v>
      </c>
      <c r="M191" s="33">
        <v>86.400001525878906</v>
      </c>
      <c r="N191" s="33">
        <v>86.800003051757813</v>
      </c>
      <c r="O191" s="33">
        <v>91.5</v>
      </c>
      <c r="P191" s="32" t="s">
        <v>446</v>
      </c>
      <c r="Q191" s="34">
        <v>2016</v>
      </c>
    </row>
    <row r="192" spans="1:17">
      <c r="A192" s="31" t="s">
        <v>304</v>
      </c>
      <c r="B192" s="32" t="s">
        <v>102</v>
      </c>
      <c r="C192" s="32" t="s">
        <v>407</v>
      </c>
      <c r="D192" s="32" t="s">
        <v>413</v>
      </c>
      <c r="E192" s="32" t="s">
        <v>419</v>
      </c>
      <c r="F192" s="33">
        <v>99.800003051757813</v>
      </c>
      <c r="G192" s="33">
        <v>99.599998474121094</v>
      </c>
      <c r="H192" s="33">
        <v>100</v>
      </c>
      <c r="I192" s="33">
        <v>99.900001525878906</v>
      </c>
      <c r="J192" s="33">
        <v>99.699996948242188</v>
      </c>
      <c r="K192" s="33">
        <v>99.800003051757813</v>
      </c>
      <c r="L192" s="33">
        <v>99.099998474121094</v>
      </c>
      <c r="M192" s="33">
        <v>100</v>
      </c>
      <c r="N192" s="33">
        <v>100</v>
      </c>
      <c r="O192" s="33">
        <v>100</v>
      </c>
      <c r="P192" s="32" t="s">
        <v>429</v>
      </c>
      <c r="Q192" s="34">
        <v>2012</v>
      </c>
    </row>
    <row r="193" spans="1:17">
      <c r="A193" s="31" t="s">
        <v>314</v>
      </c>
      <c r="B193" s="32" t="s">
        <v>112</v>
      </c>
      <c r="C193" s="32" t="s">
        <v>408</v>
      </c>
      <c r="D193" s="32" t="s">
        <v>408</v>
      </c>
      <c r="E193" s="32" t="s">
        <v>418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2" t="s">
        <v>464</v>
      </c>
      <c r="Q193" s="34"/>
    </row>
    <row r="194" spans="1:17">
      <c r="A194" s="31" t="s">
        <v>341</v>
      </c>
      <c r="B194" s="32" t="s">
        <v>139</v>
      </c>
      <c r="C194" s="32" t="s">
        <v>407</v>
      </c>
      <c r="D194" s="32" t="s">
        <v>415</v>
      </c>
      <c r="E194" s="32" t="s">
        <v>419</v>
      </c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2" t="s">
        <v>464</v>
      </c>
      <c r="Q194" s="34"/>
    </row>
    <row r="195" spans="1:17">
      <c r="A195" s="31" t="s">
        <v>302</v>
      </c>
      <c r="B195" s="32" t="s">
        <v>100</v>
      </c>
      <c r="C195" s="32" t="s">
        <v>405</v>
      </c>
      <c r="D195" s="32" t="s">
        <v>412</v>
      </c>
      <c r="E195" s="32" t="s">
        <v>417</v>
      </c>
      <c r="F195" s="33">
        <v>80.800003051757813</v>
      </c>
      <c r="G195" s="33">
        <v>83.400001525878906</v>
      </c>
      <c r="H195" s="33">
        <v>78.099998474121094</v>
      </c>
      <c r="I195" s="33">
        <v>77.400001525878906</v>
      </c>
      <c r="J195" s="33">
        <v>91.099998474121094</v>
      </c>
      <c r="K195" s="33">
        <v>63.400001525878906</v>
      </c>
      <c r="L195" s="33">
        <v>74.699996948242188</v>
      </c>
      <c r="M195" s="33">
        <v>84.699996948242188</v>
      </c>
      <c r="N195" s="33">
        <v>91.699996948242188</v>
      </c>
      <c r="O195" s="33">
        <v>94.900001525878906</v>
      </c>
      <c r="P195" s="32" t="s">
        <v>422</v>
      </c>
      <c r="Q195" s="34">
        <v>2016</v>
      </c>
    </row>
    <row r="196" spans="1:17">
      <c r="A196" s="31" t="s">
        <v>396</v>
      </c>
      <c r="B196" s="32" t="s">
        <v>194</v>
      </c>
      <c r="C196" s="32" t="s">
        <v>410</v>
      </c>
      <c r="D196" s="32" t="s">
        <v>410</v>
      </c>
      <c r="E196" s="32" t="s">
        <v>419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2" t="s">
        <v>464</v>
      </c>
      <c r="Q196" s="34"/>
    </row>
    <row r="197" spans="1:17">
      <c r="A197" s="31" t="s">
        <v>305</v>
      </c>
      <c r="B197" s="32" t="s">
        <v>103</v>
      </c>
      <c r="C197" s="32" t="s">
        <v>406</v>
      </c>
      <c r="D197" s="32" t="s">
        <v>406</v>
      </c>
      <c r="E197" s="32" t="s">
        <v>418</v>
      </c>
      <c r="F197" s="33">
        <v>97.123085021972656</v>
      </c>
      <c r="G197" s="33">
        <v>97.779525756835938</v>
      </c>
      <c r="H197" s="33">
        <v>96.508781433105469</v>
      </c>
      <c r="I197" s="33">
        <v>97.116584777832031</v>
      </c>
      <c r="J197" s="33">
        <v>97.123756408691406</v>
      </c>
      <c r="K197" s="33">
        <v>96.867195129394531</v>
      </c>
      <c r="L197" s="33">
        <v>97.035560607910156</v>
      </c>
      <c r="M197" s="33">
        <v>97.804855346679688</v>
      </c>
      <c r="N197" s="33">
        <v>96.263633728027344</v>
      </c>
      <c r="O197" s="33">
        <v>97.672760009765625</v>
      </c>
      <c r="P197" s="32" t="s">
        <v>442</v>
      </c>
      <c r="Q197" s="34">
        <v>2013</v>
      </c>
    </row>
    <row r="198" spans="1:17">
      <c r="A198" s="31" t="s">
        <v>397</v>
      </c>
      <c r="B198" s="32" t="s">
        <v>195</v>
      </c>
      <c r="C198" s="32" t="s">
        <v>407</v>
      </c>
      <c r="D198" s="32" t="s">
        <v>413</v>
      </c>
      <c r="E198" s="32" t="s">
        <v>418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2" t="s">
        <v>464</v>
      </c>
      <c r="Q198" s="34"/>
    </row>
    <row r="199" spans="1:17">
      <c r="A199" s="31" t="s">
        <v>402</v>
      </c>
      <c r="B199" s="32" t="s">
        <v>200</v>
      </c>
      <c r="C199" s="32" t="s">
        <v>409</v>
      </c>
      <c r="D199" s="32" t="s">
        <v>409</v>
      </c>
      <c r="E199" s="32" t="s">
        <v>417</v>
      </c>
      <c r="F199" s="33">
        <v>77.199996948242188</v>
      </c>
      <c r="G199" s="33">
        <v>78</v>
      </c>
      <c r="H199" s="33">
        <v>76.300003051757813</v>
      </c>
      <c r="I199" s="33">
        <v>77.199996948242188</v>
      </c>
      <c r="J199" s="33">
        <v>77.099998474121094</v>
      </c>
      <c r="K199" s="33">
        <v>75.199996948242188</v>
      </c>
      <c r="L199" s="33">
        <v>72.300003051757813</v>
      </c>
      <c r="M199" s="33">
        <v>79.199996948242188</v>
      </c>
      <c r="N199" s="33">
        <v>80</v>
      </c>
      <c r="O199" s="33">
        <v>80.400001525878906</v>
      </c>
      <c r="P199" s="32" t="s">
        <v>454</v>
      </c>
      <c r="Q199" s="34">
        <v>2013</v>
      </c>
    </row>
    <row r="200" spans="1:17">
      <c r="A200" s="31" t="s">
        <v>400</v>
      </c>
      <c r="B200" s="32" t="s">
        <v>198</v>
      </c>
      <c r="C200" s="32" t="s">
        <v>406</v>
      </c>
      <c r="D200" s="32" t="s">
        <v>406</v>
      </c>
      <c r="E200" s="32" t="s">
        <v>418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2" t="s">
        <v>464</v>
      </c>
      <c r="Q200" s="34"/>
    </row>
    <row r="201" spans="1:17">
      <c r="A201" s="31" t="s">
        <v>306</v>
      </c>
      <c r="B201" s="32" t="s">
        <v>104</v>
      </c>
      <c r="C201" s="32" t="s">
        <v>409</v>
      </c>
      <c r="D201" s="32" t="s">
        <v>409</v>
      </c>
      <c r="E201" s="32" t="s">
        <v>418</v>
      </c>
      <c r="F201" s="33">
        <v>97.725379943847656</v>
      </c>
      <c r="G201" s="33">
        <v>97.572547912597656</v>
      </c>
      <c r="H201" s="33">
        <v>97.866539001464844</v>
      </c>
      <c r="I201" s="33">
        <v>97.447502136230469</v>
      </c>
      <c r="J201" s="33">
        <v>98.360389709472656</v>
      </c>
      <c r="K201" s="33">
        <v>94.435752868652344</v>
      </c>
      <c r="L201" s="33">
        <v>98.545326232910156</v>
      </c>
      <c r="M201" s="33">
        <v>99.337677001953125</v>
      </c>
      <c r="N201" s="33">
        <v>98.706756591796875</v>
      </c>
      <c r="O201" s="33">
        <v>98.431259155273438</v>
      </c>
      <c r="P201" s="32" t="s">
        <v>441</v>
      </c>
      <c r="Q201" s="34">
        <v>2014</v>
      </c>
    </row>
    <row r="202" spans="1:17">
      <c r="A202" s="31" t="s">
        <v>307</v>
      </c>
      <c r="B202" s="32" t="s">
        <v>105</v>
      </c>
      <c r="C202" s="32" t="s">
        <v>408</v>
      </c>
      <c r="D202" s="32" t="s">
        <v>408</v>
      </c>
      <c r="E202" s="32" t="s">
        <v>417</v>
      </c>
      <c r="F202" s="33">
        <v>76.416305541992188</v>
      </c>
      <c r="G202" s="33">
        <v>72.373954772949219</v>
      </c>
      <c r="H202" s="33">
        <v>80.335655212402344</v>
      </c>
      <c r="I202" s="33">
        <v>73.036598205566406</v>
      </c>
      <c r="J202" s="33">
        <v>85.389472961425781</v>
      </c>
      <c r="K202" s="33">
        <v>56.370578765869141</v>
      </c>
      <c r="L202" s="33">
        <v>76.241729736328125</v>
      </c>
      <c r="M202" s="33">
        <v>81.626983642578125</v>
      </c>
      <c r="N202" s="33">
        <v>83.486961364746094</v>
      </c>
      <c r="O202" s="33">
        <v>89.855155944824219</v>
      </c>
      <c r="P202" s="32" t="s">
        <v>459</v>
      </c>
      <c r="Q202" s="34">
        <v>2013</v>
      </c>
    </row>
    <row r="203" spans="1:17">
      <c r="A203" s="31" t="s">
        <v>309</v>
      </c>
      <c r="B203" s="32" t="s">
        <v>107</v>
      </c>
      <c r="C203" s="32" t="s">
        <v>405</v>
      </c>
      <c r="D203" s="32" t="s">
        <v>412</v>
      </c>
      <c r="E203" s="32" t="s">
        <v>417</v>
      </c>
      <c r="F203" s="33">
        <v>84.099166870117188</v>
      </c>
      <c r="G203" s="33">
        <v>86.377906799316406</v>
      </c>
      <c r="H203" s="33">
        <v>81.7545166015625</v>
      </c>
      <c r="I203" s="33">
        <v>80.126495361328125</v>
      </c>
      <c r="J203" s="33">
        <v>91.15728759765625</v>
      </c>
      <c r="K203" s="33">
        <v>71.283454895019531</v>
      </c>
      <c r="L203" s="33">
        <v>78.609764099121094</v>
      </c>
      <c r="M203" s="33">
        <v>85.112388610839844</v>
      </c>
      <c r="N203" s="33">
        <v>90.607612609863281</v>
      </c>
      <c r="O203" s="33">
        <v>96.854164123535156</v>
      </c>
      <c r="P203" s="32" t="s">
        <v>436</v>
      </c>
      <c r="Q203" s="34">
        <v>2018</v>
      </c>
    </row>
    <row r="204" spans="1:17" ht="15" thickBot="1">
      <c r="A204" s="35" t="s">
        <v>310</v>
      </c>
      <c r="B204" s="36" t="s">
        <v>108</v>
      </c>
      <c r="C204" s="36" t="s">
        <v>405</v>
      </c>
      <c r="D204" s="36" t="s">
        <v>412</v>
      </c>
      <c r="E204" s="36" t="s">
        <v>418</v>
      </c>
      <c r="F204" s="37">
        <v>90.599998474121094</v>
      </c>
      <c r="G204" s="37">
        <v>91.5</v>
      </c>
      <c r="H204" s="37">
        <v>89.699996948242188</v>
      </c>
      <c r="I204" s="37">
        <v>89.300003051757813</v>
      </c>
      <c r="J204" s="37">
        <v>94.099998474121094</v>
      </c>
      <c r="K204" s="37">
        <v>84.800003051757813</v>
      </c>
      <c r="L204" s="37">
        <v>90</v>
      </c>
      <c r="M204" s="37">
        <v>91.199996948242188</v>
      </c>
      <c r="N204" s="37">
        <v>93.400001525878906</v>
      </c>
      <c r="O204" s="37">
        <v>96.099998474121094</v>
      </c>
      <c r="P204" s="36" t="s">
        <v>428</v>
      </c>
      <c r="Q204" s="38">
        <v>2019</v>
      </c>
    </row>
    <row r="208" spans="1:17" ht="15" thickBot="1"/>
    <row r="209" spans="2:6" ht="14.5" customHeight="1">
      <c r="B209" s="64" t="s">
        <v>563</v>
      </c>
      <c r="C209" s="65"/>
      <c r="D209" s="65"/>
      <c r="E209" s="65"/>
      <c r="F209" s="66"/>
    </row>
    <row r="210" spans="2:6">
      <c r="B210" s="2" t="s">
        <v>493</v>
      </c>
      <c r="C210" s="72" t="s">
        <v>409</v>
      </c>
      <c r="D210" s="72"/>
      <c r="E210" s="72"/>
      <c r="F210" s="70">
        <v>95.577799999999996</v>
      </c>
    </row>
    <row r="211" spans="2:6">
      <c r="B211" s="2" t="s">
        <v>495</v>
      </c>
      <c r="C211" s="72" t="s">
        <v>407</v>
      </c>
      <c r="D211" s="72"/>
      <c r="E211" s="72"/>
      <c r="F211" s="39" t="s">
        <v>494</v>
      </c>
    </row>
    <row r="212" spans="2:6">
      <c r="B212" s="2" t="s">
        <v>496</v>
      </c>
      <c r="C212" s="72"/>
      <c r="D212" s="72" t="s">
        <v>413</v>
      </c>
      <c r="E212" s="72"/>
      <c r="F212" s="70">
        <v>95.381879999999995</v>
      </c>
    </row>
    <row r="213" spans="2:6">
      <c r="B213" s="2" t="s">
        <v>497</v>
      </c>
      <c r="C213" s="72"/>
      <c r="D213" s="72" t="s">
        <v>415</v>
      </c>
      <c r="E213" s="72"/>
      <c r="F213" s="39" t="s">
        <v>494</v>
      </c>
    </row>
    <row r="214" spans="2:6">
      <c r="B214" s="2" t="s">
        <v>498</v>
      </c>
      <c r="C214" s="72" t="s">
        <v>406</v>
      </c>
      <c r="D214" s="72"/>
      <c r="E214" s="72"/>
      <c r="F214" s="70">
        <v>95.225170000000006</v>
      </c>
    </row>
    <row r="215" spans="2:6">
      <c r="B215" s="2" t="s">
        <v>499</v>
      </c>
      <c r="C215" s="72" t="s">
        <v>408</v>
      </c>
      <c r="D215" s="72"/>
      <c r="E215" s="72"/>
      <c r="F215" s="70">
        <v>93.728769999999997</v>
      </c>
    </row>
    <row r="216" spans="2:6">
      <c r="B216" s="2" t="s">
        <v>500</v>
      </c>
      <c r="C216" s="72" t="s">
        <v>410</v>
      </c>
      <c r="D216" s="72"/>
      <c r="E216" s="72"/>
      <c r="F216" s="39" t="s">
        <v>494</v>
      </c>
    </row>
    <row r="217" spans="2:6">
      <c r="B217" s="2" t="s">
        <v>501</v>
      </c>
      <c r="C217" s="72" t="s">
        <v>404</v>
      </c>
      <c r="D217" s="72"/>
      <c r="E217" s="72"/>
      <c r="F217" s="70">
        <v>88.080699999999993</v>
      </c>
    </row>
    <row r="218" spans="2:6">
      <c r="B218" s="2" t="s">
        <v>502</v>
      </c>
      <c r="C218" s="72" t="s">
        <v>405</v>
      </c>
      <c r="D218" s="72"/>
      <c r="E218" s="72"/>
      <c r="F218" s="70">
        <v>74.074619999999996</v>
      </c>
    </row>
    <row r="219" spans="2:6">
      <c r="B219" s="2" t="s">
        <v>503</v>
      </c>
      <c r="C219" s="72"/>
      <c r="D219" s="72" t="s">
        <v>412</v>
      </c>
      <c r="E219" s="72"/>
      <c r="F219" s="70">
        <v>79.017420000000001</v>
      </c>
    </row>
    <row r="220" spans="2:6">
      <c r="B220" s="2" t="s">
        <v>504</v>
      </c>
      <c r="C220" s="72"/>
      <c r="D220" s="72" t="s">
        <v>414</v>
      </c>
      <c r="E220" s="72"/>
      <c r="F220" s="70">
        <v>68.937219999999996</v>
      </c>
    </row>
    <row r="221" spans="2:6">
      <c r="B221" s="2" t="s">
        <v>505</v>
      </c>
      <c r="C221" s="72"/>
      <c r="D221" s="72"/>
      <c r="E221" s="72" t="s">
        <v>506</v>
      </c>
      <c r="F221" s="70">
        <v>74.497979999999998</v>
      </c>
    </row>
    <row r="222" spans="2:6" ht="15" thickBot="1">
      <c r="B222" s="4" t="s">
        <v>507</v>
      </c>
      <c r="C222" s="73"/>
      <c r="D222" s="73"/>
      <c r="E222" s="73"/>
      <c r="F222" s="71">
        <v>87.128330000000005</v>
      </c>
    </row>
  </sheetData>
  <autoFilter ref="A1:Q1" xr:uid="{00000000-0001-0000-01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</autoFilter>
  <mergeCells count="11">
    <mergeCell ref="B209:F209"/>
    <mergeCell ref="G1:H1"/>
    <mergeCell ref="I1:J1"/>
    <mergeCell ref="K1:O1"/>
    <mergeCell ref="P1:Q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2"/>
  <sheetViews>
    <sheetView zoomScaleNormal="100" workbookViewId="0">
      <selection sqref="A1:A2"/>
    </sheetView>
  </sheetViews>
  <sheetFormatPr defaultRowHeight="14.5"/>
  <cols>
    <col min="1" max="1" width="6" style="10" bestFit="1" customWidth="1"/>
    <col min="2" max="2" width="37.08984375" style="10" bestFit="1" customWidth="1"/>
    <col min="3" max="3" width="7.453125" style="10" bestFit="1" customWidth="1"/>
    <col min="4" max="4" width="20" style="10" bestFit="1" customWidth="1"/>
    <col min="5" max="5" width="21.6328125" style="10" bestFit="1" customWidth="1"/>
    <col min="6" max="6" width="10.36328125" style="10" customWidth="1"/>
    <col min="7" max="7" width="9.81640625" style="10" customWidth="1"/>
    <col min="8" max="8" width="8.26953125" style="10" bestFit="1" customWidth="1"/>
    <col min="9" max="9" width="7.453125" style="10" bestFit="1" customWidth="1"/>
    <col min="10" max="10" width="6.54296875" style="10" bestFit="1" customWidth="1"/>
    <col min="11" max="11" width="8.7265625" style="10"/>
    <col min="12" max="12" width="8.453125" style="10" bestFit="1" customWidth="1"/>
    <col min="13" max="13" width="8.1796875" style="10" bestFit="1" customWidth="1"/>
    <col min="14" max="14" width="7.90625" style="10" bestFit="1" customWidth="1"/>
    <col min="15" max="15" width="8.1796875" style="10" bestFit="1" customWidth="1"/>
    <col min="16" max="16" width="52.453125" style="10" bestFit="1" customWidth="1"/>
    <col min="17" max="17" width="13.1796875" style="10" bestFit="1" customWidth="1"/>
    <col min="18" max="16384" width="8.7265625" style="10"/>
  </cols>
  <sheetData>
    <row r="1" spans="1:18" s="68" customFormat="1">
      <c r="A1" s="55" t="s">
        <v>484</v>
      </c>
      <c r="B1" s="57" t="s">
        <v>520</v>
      </c>
      <c r="C1" s="57" t="s">
        <v>485</v>
      </c>
      <c r="D1" s="57" t="s">
        <v>486</v>
      </c>
      <c r="E1" s="57" t="s">
        <v>416</v>
      </c>
      <c r="F1" s="57" t="s">
        <v>487</v>
      </c>
      <c r="G1" s="62" t="s">
        <v>476</v>
      </c>
      <c r="H1" s="62"/>
      <c r="I1" s="62" t="s">
        <v>477</v>
      </c>
      <c r="J1" s="62"/>
      <c r="K1" s="62" t="s">
        <v>478</v>
      </c>
      <c r="L1" s="62"/>
      <c r="M1" s="62"/>
      <c r="N1" s="62"/>
      <c r="O1" s="62"/>
      <c r="P1" s="62" t="s">
        <v>488</v>
      </c>
      <c r="Q1" s="63"/>
    </row>
    <row r="2" spans="1:18" s="68" customFormat="1">
      <c r="A2" s="56"/>
      <c r="B2" s="58"/>
      <c r="C2" s="58"/>
      <c r="D2" s="58" t="s">
        <v>411</v>
      </c>
      <c r="E2" s="58"/>
      <c r="F2" s="58"/>
      <c r="G2" s="29" t="s">
        <v>491</v>
      </c>
      <c r="H2" s="29" t="s">
        <v>492</v>
      </c>
      <c r="I2" s="29" t="s">
        <v>515</v>
      </c>
      <c r="J2" s="29" t="s">
        <v>516</v>
      </c>
      <c r="K2" s="29" t="s">
        <v>479</v>
      </c>
      <c r="L2" s="29" t="s">
        <v>480</v>
      </c>
      <c r="M2" s="29" t="s">
        <v>481</v>
      </c>
      <c r="N2" s="29" t="s">
        <v>482</v>
      </c>
      <c r="O2" s="29" t="s">
        <v>483</v>
      </c>
      <c r="P2" s="29" t="s">
        <v>489</v>
      </c>
      <c r="Q2" s="30" t="s">
        <v>490</v>
      </c>
    </row>
    <row r="3" spans="1:18">
      <c r="A3" s="31" t="s">
        <v>202</v>
      </c>
      <c r="B3" s="32" t="s">
        <v>0</v>
      </c>
      <c r="C3" s="32" t="s">
        <v>404</v>
      </c>
      <c r="D3" s="32" t="s">
        <v>404</v>
      </c>
      <c r="E3" s="32" t="s">
        <v>417</v>
      </c>
      <c r="F3" s="33">
        <v>38.299999237060547</v>
      </c>
      <c r="G3" s="33">
        <v>27.899999618530273</v>
      </c>
      <c r="H3" s="33">
        <v>47.799999237060547</v>
      </c>
      <c r="I3" s="33">
        <v>33</v>
      </c>
      <c r="J3" s="33">
        <v>53.5</v>
      </c>
      <c r="K3" s="33">
        <v>29.100000381469727</v>
      </c>
      <c r="L3" s="33">
        <v>31.5</v>
      </c>
      <c r="M3" s="33">
        <v>30.399999618530273</v>
      </c>
      <c r="N3" s="33">
        <v>43.200000762939453</v>
      </c>
      <c r="O3" s="33">
        <v>57.200000762939453</v>
      </c>
      <c r="P3" s="32" t="s">
        <v>421</v>
      </c>
      <c r="Q3" s="34">
        <v>2015</v>
      </c>
      <c r="R3" s="52"/>
    </row>
    <row r="4" spans="1:18">
      <c r="A4" s="31" t="s">
        <v>312</v>
      </c>
      <c r="B4" s="32" t="s">
        <v>110</v>
      </c>
      <c r="C4" s="32" t="s">
        <v>407</v>
      </c>
      <c r="D4" s="32" t="s">
        <v>413</v>
      </c>
      <c r="E4" s="32" t="s">
        <v>419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2" t="s">
        <v>464</v>
      </c>
      <c r="Q4" s="34"/>
    </row>
    <row r="5" spans="1:18">
      <c r="A5" s="31" t="s">
        <v>229</v>
      </c>
      <c r="B5" s="32" t="s">
        <v>27</v>
      </c>
      <c r="C5" s="32" t="s">
        <v>408</v>
      </c>
      <c r="D5" s="32" t="s">
        <v>408</v>
      </c>
      <c r="E5" s="32" t="s">
        <v>418</v>
      </c>
      <c r="F5" s="33">
        <v>83.199996948242188</v>
      </c>
      <c r="G5" s="33">
        <v>84.800003051757813</v>
      </c>
      <c r="H5" s="33">
        <v>81.699996948242188</v>
      </c>
      <c r="I5" s="33">
        <v>78</v>
      </c>
      <c r="J5" s="33">
        <v>86.199996948242188</v>
      </c>
      <c r="K5" s="33">
        <v>71.400001525878906</v>
      </c>
      <c r="L5" s="33">
        <v>81.5</v>
      </c>
      <c r="M5" s="33">
        <v>82.300003051757813</v>
      </c>
      <c r="N5" s="33">
        <v>89.400001525878906</v>
      </c>
      <c r="O5" s="33">
        <v>92.300003051757813</v>
      </c>
      <c r="P5" s="32" t="s">
        <v>442</v>
      </c>
      <c r="Q5" s="34">
        <v>2013</v>
      </c>
    </row>
    <row r="6" spans="1:18">
      <c r="A6" s="31" t="s">
        <v>313</v>
      </c>
      <c r="B6" s="32" t="s">
        <v>111</v>
      </c>
      <c r="C6" s="32" t="s">
        <v>407</v>
      </c>
      <c r="D6" s="32" t="s">
        <v>415</v>
      </c>
      <c r="E6" s="32" t="s">
        <v>419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2" t="s">
        <v>464</v>
      </c>
      <c r="Q6" s="34"/>
    </row>
    <row r="7" spans="1:18">
      <c r="A7" s="31" t="s">
        <v>203</v>
      </c>
      <c r="B7" s="32" t="s">
        <v>1</v>
      </c>
      <c r="C7" s="32" t="s">
        <v>405</v>
      </c>
      <c r="D7" s="32" t="s">
        <v>412</v>
      </c>
      <c r="E7" s="32" t="s">
        <v>417</v>
      </c>
      <c r="F7" s="33">
        <v>31.399999618530273</v>
      </c>
      <c r="G7" s="33">
        <v>30.799999237060547</v>
      </c>
      <c r="H7" s="33">
        <v>32.200000762939453</v>
      </c>
      <c r="I7" s="33">
        <v>8.6000003814697266</v>
      </c>
      <c r="J7" s="33">
        <v>41.5</v>
      </c>
      <c r="K7" s="33">
        <v>6.1999998092651367</v>
      </c>
      <c r="L7" s="33">
        <v>9.3000001907348633</v>
      </c>
      <c r="M7" s="33">
        <v>20.700000762939453</v>
      </c>
      <c r="N7" s="33">
        <v>43.299999237060547</v>
      </c>
      <c r="O7" s="33">
        <v>61.900001525878906</v>
      </c>
      <c r="P7" s="32" t="s">
        <v>422</v>
      </c>
      <c r="Q7" s="34">
        <v>2016</v>
      </c>
    </row>
    <row r="8" spans="1:18">
      <c r="A8" s="31" t="s">
        <v>311</v>
      </c>
      <c r="B8" s="32" t="s">
        <v>109</v>
      </c>
      <c r="C8" s="32" t="s">
        <v>406</v>
      </c>
      <c r="D8" s="32" t="s">
        <v>406</v>
      </c>
      <c r="E8" s="32" t="s">
        <v>420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2" t="s">
        <v>464</v>
      </c>
      <c r="Q8" s="34"/>
    </row>
    <row r="9" spans="1:18">
      <c r="A9" s="31" t="s">
        <v>315</v>
      </c>
      <c r="B9" s="32" t="s">
        <v>113</v>
      </c>
      <c r="C9" s="32" t="s">
        <v>406</v>
      </c>
      <c r="D9" s="32" t="s">
        <v>406</v>
      </c>
      <c r="E9" s="32" t="s">
        <v>418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2" t="s">
        <v>464</v>
      </c>
      <c r="Q9" s="34"/>
    </row>
    <row r="10" spans="1:18">
      <c r="A10" s="31" t="s">
        <v>204</v>
      </c>
      <c r="B10" s="32" t="s">
        <v>2</v>
      </c>
      <c r="C10" s="32" t="s">
        <v>406</v>
      </c>
      <c r="D10" s="32" t="s">
        <v>406</v>
      </c>
      <c r="E10" s="32" t="s">
        <v>418</v>
      </c>
      <c r="F10" s="33">
        <v>76</v>
      </c>
      <c r="G10" s="33">
        <v>77.099998474121094</v>
      </c>
      <c r="H10" s="33">
        <v>75.099998474121094</v>
      </c>
      <c r="I10" s="33"/>
      <c r="J10" s="33"/>
      <c r="K10" s="33">
        <v>66.199996948242188</v>
      </c>
      <c r="L10" s="33">
        <v>73</v>
      </c>
      <c r="M10" s="33">
        <v>79.400001525878906</v>
      </c>
      <c r="N10" s="33">
        <v>83.099998474121094</v>
      </c>
      <c r="O10" s="33">
        <v>83.099998474121094</v>
      </c>
      <c r="P10" s="32" t="s">
        <v>423</v>
      </c>
      <c r="Q10" s="34">
        <v>2012</v>
      </c>
    </row>
    <row r="11" spans="1:18">
      <c r="A11" s="31" t="s">
        <v>205</v>
      </c>
      <c r="B11" s="32" t="s">
        <v>3</v>
      </c>
      <c r="C11" s="32" t="s">
        <v>407</v>
      </c>
      <c r="D11" s="32" t="s">
        <v>413</v>
      </c>
      <c r="E11" s="32" t="s">
        <v>418</v>
      </c>
      <c r="F11" s="33">
        <v>94.17919921875</v>
      </c>
      <c r="G11" s="33">
        <v>93.209381103515625</v>
      </c>
      <c r="H11" s="33">
        <v>94.994575500488281</v>
      </c>
      <c r="I11" s="33">
        <v>92.595054626464844</v>
      </c>
      <c r="J11" s="33">
        <v>95.310676574707031</v>
      </c>
      <c r="K11" s="33">
        <v>90.261932373046875</v>
      </c>
      <c r="L11" s="33">
        <v>94.026885986328125</v>
      </c>
      <c r="M11" s="33">
        <v>93.627632141113281</v>
      </c>
      <c r="N11" s="33">
        <v>95.356430053710938</v>
      </c>
      <c r="O11" s="33">
        <v>97.398704528808594</v>
      </c>
      <c r="P11" s="32" t="s">
        <v>422</v>
      </c>
      <c r="Q11" s="34">
        <v>2016</v>
      </c>
    </row>
    <row r="12" spans="1:18">
      <c r="A12" s="31" t="s">
        <v>316</v>
      </c>
      <c r="B12" s="32" t="s">
        <v>114</v>
      </c>
      <c r="C12" s="32" t="s">
        <v>409</v>
      </c>
      <c r="D12" s="32" t="s">
        <v>409</v>
      </c>
      <c r="E12" s="32" t="s">
        <v>419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2" t="s">
        <v>464</v>
      </c>
      <c r="Q12" s="34"/>
    </row>
    <row r="13" spans="1:18">
      <c r="A13" s="31" t="s">
        <v>317</v>
      </c>
      <c r="B13" s="32" t="s">
        <v>115</v>
      </c>
      <c r="C13" s="32" t="s">
        <v>407</v>
      </c>
      <c r="D13" s="32" t="s">
        <v>415</v>
      </c>
      <c r="E13" s="32" t="s">
        <v>419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2" t="s">
        <v>464</v>
      </c>
      <c r="Q13" s="34"/>
    </row>
    <row r="14" spans="1:18">
      <c r="A14" s="31" t="s">
        <v>206</v>
      </c>
      <c r="B14" s="32" t="s">
        <v>4</v>
      </c>
      <c r="C14" s="32" t="s">
        <v>407</v>
      </c>
      <c r="D14" s="32" t="s">
        <v>413</v>
      </c>
      <c r="E14" s="32" t="s">
        <v>418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2" t="s">
        <v>464</v>
      </c>
      <c r="Q14" s="34"/>
    </row>
    <row r="15" spans="1:18">
      <c r="A15" s="31" t="s">
        <v>321</v>
      </c>
      <c r="B15" s="32" t="s">
        <v>119</v>
      </c>
      <c r="C15" s="32" t="s">
        <v>406</v>
      </c>
      <c r="D15" s="32" t="s">
        <v>406</v>
      </c>
      <c r="E15" s="32" t="s">
        <v>418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2" t="s">
        <v>464</v>
      </c>
      <c r="Q15" s="34"/>
    </row>
    <row r="16" spans="1:18">
      <c r="A16" s="31" t="s">
        <v>320</v>
      </c>
      <c r="B16" s="32" t="s">
        <v>118</v>
      </c>
      <c r="C16" s="32" t="s">
        <v>408</v>
      </c>
      <c r="D16" s="32" t="s">
        <v>408</v>
      </c>
      <c r="E16" s="32" t="s">
        <v>418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2" t="s">
        <v>464</v>
      </c>
      <c r="Q16" s="34"/>
    </row>
    <row r="17" spans="1:17">
      <c r="A17" s="31" t="s">
        <v>210</v>
      </c>
      <c r="B17" s="32" t="s">
        <v>8</v>
      </c>
      <c r="C17" s="32" t="s">
        <v>404</v>
      </c>
      <c r="D17" s="32" t="s">
        <v>404</v>
      </c>
      <c r="E17" s="32" t="s">
        <v>417</v>
      </c>
      <c r="F17" s="33">
        <v>57.799999237060547</v>
      </c>
      <c r="G17" s="33">
        <v>64.599998474121094</v>
      </c>
      <c r="H17" s="33">
        <v>51.200000762939453</v>
      </c>
      <c r="I17" s="33">
        <v>56.799999237060547</v>
      </c>
      <c r="J17" s="33">
        <v>62</v>
      </c>
      <c r="K17" s="33">
        <v>42.299999237060547</v>
      </c>
      <c r="L17" s="33">
        <v>53.900001525878906</v>
      </c>
      <c r="M17" s="33">
        <v>61.599998474121094</v>
      </c>
      <c r="N17" s="33">
        <v>63.200000762939453</v>
      </c>
      <c r="O17" s="33">
        <v>73.300003051757813</v>
      </c>
      <c r="P17" s="32" t="s">
        <v>428</v>
      </c>
      <c r="Q17" s="34">
        <v>2019</v>
      </c>
    </row>
    <row r="18" spans="1:17">
      <c r="A18" s="31" t="s">
        <v>215</v>
      </c>
      <c r="B18" s="32" t="s">
        <v>13</v>
      </c>
      <c r="C18" s="32" t="s">
        <v>406</v>
      </c>
      <c r="D18" s="32" t="s">
        <v>406</v>
      </c>
      <c r="E18" s="32" t="s">
        <v>418</v>
      </c>
      <c r="F18" s="33">
        <v>88.900001525878906</v>
      </c>
      <c r="G18" s="33">
        <v>88.800003051757813</v>
      </c>
      <c r="H18" s="33">
        <v>89</v>
      </c>
      <c r="I18" s="33">
        <v>91.400001525878906</v>
      </c>
      <c r="J18" s="33">
        <v>87.400001525878906</v>
      </c>
      <c r="K18" s="33">
        <v>80.400001525878906</v>
      </c>
      <c r="L18" s="33">
        <v>84.599998474121094</v>
      </c>
      <c r="M18" s="33">
        <v>91.699996948242188</v>
      </c>
      <c r="N18" s="33">
        <v>93.400001525878906</v>
      </c>
      <c r="O18" s="33">
        <v>94.699996948242188</v>
      </c>
      <c r="P18" s="32" t="s">
        <v>429</v>
      </c>
      <c r="Q18" s="34">
        <v>2012</v>
      </c>
    </row>
    <row r="19" spans="1:17">
      <c r="A19" s="31" t="s">
        <v>212</v>
      </c>
      <c r="B19" s="32" t="s">
        <v>10</v>
      </c>
      <c r="C19" s="32" t="s">
        <v>407</v>
      </c>
      <c r="D19" s="32" t="s">
        <v>413</v>
      </c>
      <c r="E19" s="32" t="s">
        <v>419</v>
      </c>
      <c r="F19" s="33">
        <v>95.5</v>
      </c>
      <c r="G19" s="33">
        <v>96.800003051757813</v>
      </c>
      <c r="H19" s="33">
        <v>94.300003051757813</v>
      </c>
      <c r="I19" s="33">
        <v>96.5</v>
      </c>
      <c r="J19" s="33">
        <v>95.099998474121094</v>
      </c>
      <c r="K19" s="33">
        <v>96.199996948242188</v>
      </c>
      <c r="L19" s="33">
        <v>96</v>
      </c>
      <c r="M19" s="33">
        <v>96.300003051757813</v>
      </c>
      <c r="N19" s="33">
        <v>95.900001525878906</v>
      </c>
      <c r="O19" s="33">
        <v>93.599998474121094</v>
      </c>
      <c r="P19" s="32" t="s">
        <v>429</v>
      </c>
      <c r="Q19" s="34">
        <v>2012</v>
      </c>
    </row>
    <row r="20" spans="1:17">
      <c r="A20" s="31" t="s">
        <v>318</v>
      </c>
      <c r="B20" s="32" t="s">
        <v>116</v>
      </c>
      <c r="C20" s="32" t="s">
        <v>407</v>
      </c>
      <c r="D20" s="32" t="s">
        <v>415</v>
      </c>
      <c r="E20" s="32" t="s">
        <v>419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2" t="s">
        <v>464</v>
      </c>
      <c r="Q20" s="34"/>
    </row>
    <row r="21" spans="1:17">
      <c r="A21" s="31" t="s">
        <v>213</v>
      </c>
      <c r="B21" s="32" t="s">
        <v>11</v>
      </c>
      <c r="C21" s="32" t="s">
        <v>406</v>
      </c>
      <c r="D21" s="32" t="s">
        <v>406</v>
      </c>
      <c r="E21" s="32" t="s">
        <v>418</v>
      </c>
      <c r="F21" s="33">
        <v>28.600000381469727</v>
      </c>
      <c r="G21" s="33">
        <v>30.399999618530273</v>
      </c>
      <c r="H21" s="33">
        <v>26.799999237060547</v>
      </c>
      <c r="I21" s="33">
        <v>24.200000762939453</v>
      </c>
      <c r="J21" s="33">
        <v>35.200000762939453</v>
      </c>
      <c r="K21" s="33">
        <v>12.199999809265137</v>
      </c>
      <c r="L21" s="33">
        <v>19.399999618530273</v>
      </c>
      <c r="M21" s="33">
        <v>28.399999618530273</v>
      </c>
      <c r="N21" s="33">
        <v>38.200000762939453</v>
      </c>
      <c r="O21" s="33">
        <v>50.599998474121094</v>
      </c>
      <c r="P21" s="32" t="s">
        <v>430</v>
      </c>
      <c r="Q21" s="34">
        <v>2011</v>
      </c>
    </row>
    <row r="22" spans="1:17">
      <c r="A22" s="31" t="s">
        <v>208</v>
      </c>
      <c r="B22" s="32" t="s">
        <v>6</v>
      </c>
      <c r="C22" s="32" t="s">
        <v>405</v>
      </c>
      <c r="D22" s="32" t="s">
        <v>414</v>
      </c>
      <c r="E22" s="32" t="s">
        <v>417</v>
      </c>
      <c r="F22" s="33">
        <v>30.399999618530273</v>
      </c>
      <c r="G22" s="33">
        <v>28.100000381469727</v>
      </c>
      <c r="H22" s="33">
        <v>32.5</v>
      </c>
      <c r="I22" s="33">
        <v>22.700000762939453</v>
      </c>
      <c r="J22" s="33">
        <v>41.900001525878906</v>
      </c>
      <c r="K22" s="33">
        <v>10.199999809265137</v>
      </c>
      <c r="L22" s="33">
        <v>17.299999237060547</v>
      </c>
      <c r="M22" s="33">
        <v>25.399999618530273</v>
      </c>
      <c r="N22" s="33">
        <v>37.200000762939453</v>
      </c>
      <c r="O22" s="33">
        <v>62.099998474121094</v>
      </c>
      <c r="P22" s="32" t="s">
        <v>426</v>
      </c>
      <c r="Q22" s="34">
        <v>2018</v>
      </c>
    </row>
    <row r="23" spans="1:17">
      <c r="A23" s="31" t="s">
        <v>216</v>
      </c>
      <c r="B23" s="32" t="s">
        <v>14</v>
      </c>
      <c r="C23" s="32" t="s">
        <v>404</v>
      </c>
      <c r="D23" s="32" t="s">
        <v>404</v>
      </c>
      <c r="E23" s="32" t="s">
        <v>417</v>
      </c>
      <c r="F23" s="33">
        <v>52.799999237060547</v>
      </c>
      <c r="G23" s="33">
        <v>53.900001525878906</v>
      </c>
      <c r="H23" s="33">
        <v>51.599998474121094</v>
      </c>
      <c r="I23" s="33">
        <v>43.900001525878906</v>
      </c>
      <c r="J23" s="33">
        <v>74.300003051757813</v>
      </c>
      <c r="K23" s="33">
        <v>26.799999237060547</v>
      </c>
      <c r="L23" s="33">
        <v>36.799999237060547</v>
      </c>
      <c r="M23" s="33">
        <v>47.900001525878906</v>
      </c>
      <c r="N23" s="33">
        <v>65.800003051757813</v>
      </c>
      <c r="O23" s="33">
        <v>81.300003051757813</v>
      </c>
      <c r="P23" s="32" t="s">
        <v>432</v>
      </c>
      <c r="Q23" s="34">
        <v>2010</v>
      </c>
    </row>
    <row r="24" spans="1:17">
      <c r="A24" s="31" t="s">
        <v>322</v>
      </c>
      <c r="B24" s="32" t="s">
        <v>120</v>
      </c>
      <c r="C24" s="32" t="s">
        <v>406</v>
      </c>
      <c r="D24" s="32" t="s">
        <v>406</v>
      </c>
      <c r="E24" s="32" t="s">
        <v>418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2" t="s">
        <v>464</v>
      </c>
      <c r="Q24" s="34"/>
    </row>
    <row r="25" spans="1:17">
      <c r="A25" s="31" t="s">
        <v>211</v>
      </c>
      <c r="B25" s="32" t="s">
        <v>9</v>
      </c>
      <c r="C25" s="32" t="s">
        <v>407</v>
      </c>
      <c r="D25" s="32" t="s">
        <v>413</v>
      </c>
      <c r="E25" s="32" t="s">
        <v>419</v>
      </c>
      <c r="F25" s="33">
        <v>95.099998474121094</v>
      </c>
      <c r="G25" s="33">
        <v>96</v>
      </c>
      <c r="H25" s="33">
        <v>94.199996948242188</v>
      </c>
      <c r="I25" s="33">
        <v>94.900001525878906</v>
      </c>
      <c r="J25" s="33">
        <v>95.400001525878906</v>
      </c>
      <c r="K25" s="33">
        <v>94.900001525878906</v>
      </c>
      <c r="L25" s="33">
        <v>95.5</v>
      </c>
      <c r="M25" s="33">
        <v>95.699996948242188</v>
      </c>
      <c r="N25" s="33">
        <v>95.699996948242188</v>
      </c>
      <c r="O25" s="33">
        <v>93.599998474121094</v>
      </c>
      <c r="P25" s="32" t="s">
        <v>423</v>
      </c>
      <c r="Q25" s="34">
        <v>2012</v>
      </c>
    </row>
    <row r="26" spans="1:17">
      <c r="A26" s="31" t="s">
        <v>217</v>
      </c>
      <c r="B26" s="32" t="s">
        <v>15</v>
      </c>
      <c r="C26" s="32" t="s">
        <v>405</v>
      </c>
      <c r="D26" s="32" t="s">
        <v>412</v>
      </c>
      <c r="E26" s="32" t="s">
        <v>418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2" t="s">
        <v>464</v>
      </c>
      <c r="Q26" s="34"/>
    </row>
    <row r="27" spans="1:17">
      <c r="A27" s="31" t="s">
        <v>214</v>
      </c>
      <c r="B27" s="32" t="s">
        <v>12</v>
      </c>
      <c r="C27" s="32" t="s">
        <v>406</v>
      </c>
      <c r="D27" s="32" t="s">
        <v>406</v>
      </c>
      <c r="E27" s="32" t="s">
        <v>418</v>
      </c>
      <c r="F27" s="33">
        <v>85.031646728515625</v>
      </c>
      <c r="G27" s="33">
        <v>87.120834350585938</v>
      </c>
      <c r="H27" s="33">
        <v>83.05426025390625</v>
      </c>
      <c r="I27" s="33">
        <v>79.983139038085938</v>
      </c>
      <c r="J27" s="33">
        <v>86.094924926757813</v>
      </c>
      <c r="K27" s="33">
        <v>78.2899169921875</v>
      </c>
      <c r="L27" s="33">
        <v>85.141510009765625</v>
      </c>
      <c r="M27" s="33">
        <v>87.741973876953125</v>
      </c>
      <c r="N27" s="33">
        <v>91.510513305664063</v>
      </c>
      <c r="O27" s="33">
        <v>94.555755615234375</v>
      </c>
      <c r="P27" s="32" t="s">
        <v>431</v>
      </c>
      <c r="Q27" s="34">
        <v>2019</v>
      </c>
    </row>
    <row r="28" spans="1:17">
      <c r="A28" s="31" t="s">
        <v>401</v>
      </c>
      <c r="B28" s="32" t="s">
        <v>199</v>
      </c>
      <c r="C28" s="32" t="s">
        <v>406</v>
      </c>
      <c r="D28" s="32" t="s">
        <v>406</v>
      </c>
      <c r="E28" s="32" t="s">
        <v>420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2" t="s">
        <v>464</v>
      </c>
      <c r="Q28" s="34"/>
    </row>
    <row r="29" spans="1:17">
      <c r="A29" s="31" t="s">
        <v>323</v>
      </c>
      <c r="B29" s="32" t="s">
        <v>121</v>
      </c>
      <c r="C29" s="32" t="s">
        <v>409</v>
      </c>
      <c r="D29" s="32" t="s">
        <v>409</v>
      </c>
      <c r="E29" s="32" t="s">
        <v>418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2" t="s">
        <v>464</v>
      </c>
      <c r="Q29" s="34"/>
    </row>
    <row r="30" spans="1:17">
      <c r="A30" s="31" t="s">
        <v>319</v>
      </c>
      <c r="B30" s="32" t="s">
        <v>117</v>
      </c>
      <c r="C30" s="32" t="s">
        <v>407</v>
      </c>
      <c r="D30" s="32" t="s">
        <v>413</v>
      </c>
      <c r="E30" s="32" t="s">
        <v>419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2" t="s">
        <v>464</v>
      </c>
      <c r="Q30" s="34"/>
    </row>
    <row r="31" spans="1:17">
      <c r="A31" s="31" t="s">
        <v>209</v>
      </c>
      <c r="B31" s="32" t="s">
        <v>7</v>
      </c>
      <c r="C31" s="32" t="s">
        <v>405</v>
      </c>
      <c r="D31" s="32" t="s">
        <v>414</v>
      </c>
      <c r="E31" s="32" t="s">
        <v>417</v>
      </c>
      <c r="F31" s="33">
        <v>18</v>
      </c>
      <c r="G31" s="33">
        <v>17.200000762939453</v>
      </c>
      <c r="H31" s="33">
        <v>18.799999237060547</v>
      </c>
      <c r="I31" s="33">
        <v>10.399999618530273</v>
      </c>
      <c r="J31" s="33">
        <v>42.799999237060547</v>
      </c>
      <c r="K31" s="33">
        <v>4.3000001907348633</v>
      </c>
      <c r="L31" s="33">
        <v>8</v>
      </c>
      <c r="M31" s="33">
        <v>11.699999809265137</v>
      </c>
      <c r="N31" s="33">
        <v>18.799999237060547</v>
      </c>
      <c r="O31" s="33">
        <v>44.700000762939453</v>
      </c>
      <c r="P31" s="32" t="s">
        <v>427</v>
      </c>
      <c r="Q31" s="34">
        <v>2010</v>
      </c>
    </row>
    <row r="32" spans="1:17">
      <c r="A32" s="31" t="s">
        <v>207</v>
      </c>
      <c r="B32" s="32" t="s">
        <v>5</v>
      </c>
      <c r="C32" s="32" t="s">
        <v>405</v>
      </c>
      <c r="D32" s="32" t="s">
        <v>412</v>
      </c>
      <c r="E32" s="32" t="s">
        <v>417</v>
      </c>
      <c r="F32" s="33">
        <v>24.197029113769531</v>
      </c>
      <c r="G32" s="33">
        <v>27.360385894775391</v>
      </c>
      <c r="H32" s="33">
        <v>21.054571151733398</v>
      </c>
      <c r="I32" s="33">
        <v>21.270639419555664</v>
      </c>
      <c r="J32" s="33">
        <v>48.816242218017578</v>
      </c>
      <c r="K32" s="33">
        <v>7.8711276054382324</v>
      </c>
      <c r="L32" s="33">
        <v>14.770722389221191</v>
      </c>
      <c r="M32" s="33">
        <v>21.953712463378906</v>
      </c>
      <c r="N32" s="33">
        <v>27.682470321655273</v>
      </c>
      <c r="O32" s="33">
        <v>43.905677795410156</v>
      </c>
      <c r="P32" s="32" t="s">
        <v>425</v>
      </c>
      <c r="Q32" s="34">
        <v>2017</v>
      </c>
    </row>
    <row r="33" spans="1:17">
      <c r="A33" s="31" t="s">
        <v>328</v>
      </c>
      <c r="B33" s="32" t="s">
        <v>126</v>
      </c>
      <c r="C33" s="32" t="s">
        <v>405</v>
      </c>
      <c r="D33" s="32" t="s">
        <v>414</v>
      </c>
      <c r="E33" s="32" t="s">
        <v>418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2" t="s">
        <v>464</v>
      </c>
      <c r="Q33" s="34"/>
    </row>
    <row r="34" spans="1:17">
      <c r="A34" s="31" t="s">
        <v>253</v>
      </c>
      <c r="B34" s="32" t="s">
        <v>51</v>
      </c>
      <c r="C34" s="32" t="s">
        <v>409</v>
      </c>
      <c r="D34" s="32" t="s">
        <v>409</v>
      </c>
      <c r="E34" s="32" t="s">
        <v>417</v>
      </c>
      <c r="F34" s="33">
        <v>50.400001525878906</v>
      </c>
      <c r="G34" s="33">
        <v>54</v>
      </c>
      <c r="H34" s="33">
        <v>47.099998474121094</v>
      </c>
      <c r="I34" s="33">
        <v>48</v>
      </c>
      <c r="J34" s="33">
        <v>65.599998474121094</v>
      </c>
      <c r="K34" s="33">
        <v>23.399999618530273</v>
      </c>
      <c r="L34" s="33">
        <v>40.799999237060547</v>
      </c>
      <c r="M34" s="33">
        <v>56.299999237060547</v>
      </c>
      <c r="N34" s="33">
        <v>62.200000762939453</v>
      </c>
      <c r="O34" s="33">
        <v>73.699996948242188</v>
      </c>
      <c r="P34" s="32" t="s">
        <v>444</v>
      </c>
      <c r="Q34" s="34">
        <v>2014</v>
      </c>
    </row>
    <row r="35" spans="1:17">
      <c r="A35" s="31" t="s">
        <v>221</v>
      </c>
      <c r="B35" s="32" t="s">
        <v>19</v>
      </c>
      <c r="C35" s="32" t="s">
        <v>405</v>
      </c>
      <c r="D35" s="32" t="s">
        <v>414</v>
      </c>
      <c r="E35" s="32" t="s">
        <v>418</v>
      </c>
      <c r="F35" s="33">
        <v>52.398941040039063</v>
      </c>
      <c r="G35" s="33">
        <v>53.229648590087891</v>
      </c>
      <c r="H35" s="33">
        <v>51.534164428710938</v>
      </c>
      <c r="I35" s="33">
        <v>31.553102493286133</v>
      </c>
      <c r="J35" s="33">
        <v>72.373115539550781</v>
      </c>
      <c r="K35" s="33">
        <v>12.997540473937988</v>
      </c>
      <c r="L35" s="33">
        <v>34.617122650146484</v>
      </c>
      <c r="M35" s="33">
        <v>52.701969146728516</v>
      </c>
      <c r="N35" s="33">
        <v>71.097061157226563</v>
      </c>
      <c r="O35" s="33">
        <v>87.56915283203125</v>
      </c>
      <c r="P35" s="32" t="s">
        <v>436</v>
      </c>
      <c r="Q35" s="34">
        <v>2018</v>
      </c>
    </row>
    <row r="36" spans="1:17">
      <c r="A36" s="31" t="s">
        <v>324</v>
      </c>
      <c r="B36" s="32" t="s">
        <v>122</v>
      </c>
      <c r="C36" s="32" t="s">
        <v>410</v>
      </c>
      <c r="D36" s="32" t="s">
        <v>410</v>
      </c>
      <c r="E36" s="32" t="s">
        <v>419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2" t="s">
        <v>464</v>
      </c>
      <c r="Q36" s="34"/>
    </row>
    <row r="37" spans="1:17">
      <c r="A37" s="31" t="s">
        <v>218</v>
      </c>
      <c r="B37" s="32" t="s">
        <v>16</v>
      </c>
      <c r="C37" s="32" t="s">
        <v>405</v>
      </c>
      <c r="D37" s="32" t="s">
        <v>414</v>
      </c>
      <c r="E37" s="32" t="s">
        <v>417</v>
      </c>
      <c r="F37" s="33">
        <v>14.899999618530273</v>
      </c>
      <c r="G37" s="33">
        <v>12.800000190734863</v>
      </c>
      <c r="H37" s="33">
        <v>17.200000762939453</v>
      </c>
      <c r="I37" s="33">
        <v>5.4000000953674316</v>
      </c>
      <c r="J37" s="33">
        <v>26.899999618530273</v>
      </c>
      <c r="K37" s="33">
        <v>1.5</v>
      </c>
      <c r="L37" s="33">
        <v>4</v>
      </c>
      <c r="M37" s="33">
        <v>5.5999999046325684</v>
      </c>
      <c r="N37" s="33">
        <v>17.200000762939453</v>
      </c>
      <c r="O37" s="33">
        <v>34.799999237060547</v>
      </c>
      <c r="P37" s="32" t="s">
        <v>432</v>
      </c>
      <c r="Q37" s="34">
        <v>2010</v>
      </c>
    </row>
    <row r="38" spans="1:17">
      <c r="A38" s="31" t="s">
        <v>294</v>
      </c>
      <c r="B38" s="32" t="s">
        <v>92</v>
      </c>
      <c r="C38" s="32" t="s">
        <v>405</v>
      </c>
      <c r="D38" s="32" t="s">
        <v>414</v>
      </c>
      <c r="E38" s="32" t="s">
        <v>417</v>
      </c>
      <c r="F38" s="33">
        <v>13.300000190734863</v>
      </c>
      <c r="G38" s="33">
        <v>10.600000381469727</v>
      </c>
      <c r="H38" s="33">
        <v>15.899999618530273</v>
      </c>
      <c r="I38" s="33">
        <v>8</v>
      </c>
      <c r="J38" s="33">
        <v>30.399999618530273</v>
      </c>
      <c r="K38" s="33">
        <v>5.5</v>
      </c>
      <c r="L38" s="33">
        <v>7.5</v>
      </c>
      <c r="M38" s="33">
        <v>8.6000003814697266</v>
      </c>
      <c r="N38" s="33">
        <v>9.5</v>
      </c>
      <c r="O38" s="33">
        <v>33.599998474121094</v>
      </c>
      <c r="P38" s="32" t="s">
        <v>448</v>
      </c>
      <c r="Q38" s="34">
        <v>2015</v>
      </c>
    </row>
    <row r="39" spans="1:17">
      <c r="A39" s="31" t="s">
        <v>219</v>
      </c>
      <c r="B39" s="32" t="s">
        <v>17</v>
      </c>
      <c r="C39" s="32" t="s">
        <v>406</v>
      </c>
      <c r="D39" s="32" t="s">
        <v>406</v>
      </c>
      <c r="E39" s="32" t="s">
        <v>418</v>
      </c>
      <c r="F39" s="33">
        <v>59.799999237060547</v>
      </c>
      <c r="G39" s="33">
        <v>60.799999237060547</v>
      </c>
      <c r="H39" s="33">
        <v>58.799999237060547</v>
      </c>
      <c r="I39" s="33">
        <v>60.900001525878906</v>
      </c>
      <c r="J39" s="33">
        <v>59.599998474121094</v>
      </c>
      <c r="K39" s="33"/>
      <c r="L39" s="33"/>
      <c r="M39" s="33"/>
      <c r="N39" s="33"/>
      <c r="O39" s="33"/>
      <c r="P39" s="32" t="s">
        <v>434</v>
      </c>
      <c r="Q39" s="34">
        <v>2017</v>
      </c>
    </row>
    <row r="40" spans="1:17">
      <c r="A40" s="31" t="s">
        <v>326</v>
      </c>
      <c r="B40" s="32" t="s">
        <v>124</v>
      </c>
      <c r="C40" s="32" t="s">
        <v>409</v>
      </c>
      <c r="D40" s="32" t="s">
        <v>409</v>
      </c>
      <c r="E40" s="32" t="s">
        <v>418</v>
      </c>
      <c r="F40" s="33">
        <v>73.300003051757813</v>
      </c>
      <c r="G40" s="33">
        <v>73.800003051757813</v>
      </c>
      <c r="H40" s="33">
        <v>72.800003051757813</v>
      </c>
      <c r="I40" s="33">
        <v>68.400001525878906</v>
      </c>
      <c r="J40" s="33">
        <v>78.599998474121094</v>
      </c>
      <c r="K40" s="33"/>
      <c r="L40" s="33"/>
      <c r="M40" s="33"/>
      <c r="N40" s="33"/>
      <c r="O40" s="33"/>
      <c r="P40" s="32" t="s">
        <v>466</v>
      </c>
      <c r="Q40" s="34">
        <v>2015</v>
      </c>
    </row>
    <row r="41" spans="1:17">
      <c r="A41" s="31" t="s">
        <v>224</v>
      </c>
      <c r="B41" s="32" t="s">
        <v>22</v>
      </c>
      <c r="C41" s="32" t="s">
        <v>406</v>
      </c>
      <c r="D41" s="32" t="s">
        <v>406</v>
      </c>
      <c r="E41" s="32" t="s">
        <v>418</v>
      </c>
      <c r="F41" s="33">
        <v>77.300003051757813</v>
      </c>
      <c r="G41" s="33">
        <v>80.900001525878906</v>
      </c>
      <c r="H41" s="33">
        <v>73.800003051757813</v>
      </c>
      <c r="I41" s="33">
        <v>63</v>
      </c>
      <c r="J41" s="33">
        <v>83</v>
      </c>
      <c r="K41" s="33">
        <v>59.200000762939453</v>
      </c>
      <c r="L41" s="33">
        <v>75.599998474121094</v>
      </c>
      <c r="M41" s="33">
        <v>80.400001525878906</v>
      </c>
      <c r="N41" s="33">
        <v>88.5</v>
      </c>
      <c r="O41" s="33">
        <v>92</v>
      </c>
      <c r="P41" s="32" t="s">
        <v>421</v>
      </c>
      <c r="Q41" s="34">
        <v>2015</v>
      </c>
    </row>
    <row r="42" spans="1:17">
      <c r="A42" s="31" t="s">
        <v>225</v>
      </c>
      <c r="B42" s="32" t="s">
        <v>23</v>
      </c>
      <c r="C42" s="32" t="s">
        <v>405</v>
      </c>
      <c r="D42" s="32" t="s">
        <v>412</v>
      </c>
      <c r="E42" s="32" t="s">
        <v>417</v>
      </c>
      <c r="F42" s="33">
        <v>48.5</v>
      </c>
      <c r="G42" s="33">
        <v>52.299999237060547</v>
      </c>
      <c r="H42" s="33">
        <v>44.700000762939453</v>
      </c>
      <c r="I42" s="33">
        <v>43</v>
      </c>
      <c r="J42" s="33">
        <v>60</v>
      </c>
      <c r="K42" s="33">
        <v>22.700000762939453</v>
      </c>
      <c r="L42" s="33">
        <v>42.200000762939453</v>
      </c>
      <c r="M42" s="33">
        <v>48.900001525878906</v>
      </c>
      <c r="N42" s="33">
        <v>56.5</v>
      </c>
      <c r="O42" s="33">
        <v>70.800003051757813</v>
      </c>
      <c r="P42" s="32" t="s">
        <v>439</v>
      </c>
      <c r="Q42" s="34">
        <v>2012</v>
      </c>
    </row>
    <row r="43" spans="1:17">
      <c r="A43" s="31" t="s">
        <v>223</v>
      </c>
      <c r="B43" s="32" t="s">
        <v>21</v>
      </c>
      <c r="C43" s="32" t="s">
        <v>405</v>
      </c>
      <c r="D43" s="32" t="s">
        <v>414</v>
      </c>
      <c r="E43" s="32" t="s">
        <v>418</v>
      </c>
      <c r="F43" s="33">
        <v>64.672988891601563</v>
      </c>
      <c r="G43" s="33">
        <v>67.18585205078125</v>
      </c>
      <c r="H43" s="33">
        <v>62.155731201171875</v>
      </c>
      <c r="I43" s="33">
        <v>35.181243896484375</v>
      </c>
      <c r="J43" s="33">
        <v>77.788932800292969</v>
      </c>
      <c r="K43" s="33">
        <v>23.452539443969727</v>
      </c>
      <c r="L43" s="33">
        <v>52.547859191894531</v>
      </c>
      <c r="M43" s="33">
        <v>69.16912841796875</v>
      </c>
      <c r="N43" s="33">
        <v>81.282905578613281</v>
      </c>
      <c r="O43" s="33">
        <v>89.901298522949219</v>
      </c>
      <c r="P43" s="32" t="s">
        <v>438</v>
      </c>
      <c r="Q43" s="34">
        <v>2015</v>
      </c>
    </row>
    <row r="44" spans="1:17">
      <c r="A44" s="31" t="s">
        <v>327</v>
      </c>
      <c r="B44" s="32" t="s">
        <v>125</v>
      </c>
      <c r="C44" s="32" t="s">
        <v>409</v>
      </c>
      <c r="D44" s="32" t="s">
        <v>409</v>
      </c>
      <c r="E44" s="32" t="s">
        <v>418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2" t="s">
        <v>464</v>
      </c>
      <c r="Q44" s="34"/>
    </row>
    <row r="45" spans="1:17">
      <c r="A45" s="31" t="s">
        <v>226</v>
      </c>
      <c r="B45" s="32" t="s">
        <v>24</v>
      </c>
      <c r="C45" s="32" t="s">
        <v>406</v>
      </c>
      <c r="D45" s="32" t="s">
        <v>406</v>
      </c>
      <c r="E45" s="32" t="s">
        <v>418</v>
      </c>
      <c r="F45" s="33">
        <v>79.595046997070313</v>
      </c>
      <c r="G45" s="33">
        <v>79.374847412109375</v>
      </c>
      <c r="H45" s="33">
        <v>79.785591125488281</v>
      </c>
      <c r="I45" s="33">
        <v>80.355758666992188</v>
      </c>
      <c r="J45" s="33">
        <v>79.194862365722656</v>
      </c>
      <c r="K45" s="33">
        <v>64.286949157714844</v>
      </c>
      <c r="L45" s="33">
        <v>82.757614135742188</v>
      </c>
      <c r="M45" s="33">
        <v>85.784751892089844</v>
      </c>
      <c r="N45" s="33">
        <v>84.83624267578125</v>
      </c>
      <c r="O45" s="33">
        <v>87.52215576171875</v>
      </c>
      <c r="P45" s="32" t="s">
        <v>440</v>
      </c>
      <c r="Q45" s="34">
        <v>2018</v>
      </c>
    </row>
    <row r="46" spans="1:17">
      <c r="A46" s="31" t="s">
        <v>220</v>
      </c>
      <c r="B46" s="32" t="s">
        <v>18</v>
      </c>
      <c r="C46" s="32" t="s">
        <v>405</v>
      </c>
      <c r="D46" s="32" t="s">
        <v>414</v>
      </c>
      <c r="E46" s="32" t="s">
        <v>418</v>
      </c>
      <c r="F46" s="33">
        <v>40.257583618164063</v>
      </c>
      <c r="G46" s="33">
        <v>37.553386688232422</v>
      </c>
      <c r="H46" s="33">
        <v>42.827072143554688</v>
      </c>
      <c r="I46" s="33">
        <v>22.64326286315918</v>
      </c>
      <c r="J46" s="33">
        <v>56.984233856201172</v>
      </c>
      <c r="K46" s="33">
        <v>13.152653694152832</v>
      </c>
      <c r="L46" s="33">
        <v>28.565755844116211</v>
      </c>
      <c r="M46" s="33">
        <v>34.872219085693359</v>
      </c>
      <c r="N46" s="33">
        <v>50.166477203369141</v>
      </c>
      <c r="O46" s="33">
        <v>68.876754760742188</v>
      </c>
      <c r="P46" s="32" t="s">
        <v>435</v>
      </c>
      <c r="Q46" s="34">
        <v>2016</v>
      </c>
    </row>
    <row r="47" spans="1:17">
      <c r="A47" s="31" t="s">
        <v>345</v>
      </c>
      <c r="B47" s="32" t="s">
        <v>143</v>
      </c>
      <c r="C47" s="32" t="s">
        <v>407</v>
      </c>
      <c r="D47" s="32" t="s">
        <v>413</v>
      </c>
      <c r="E47" s="32" t="s">
        <v>419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2" t="s">
        <v>464</v>
      </c>
      <c r="Q47" s="34"/>
    </row>
    <row r="48" spans="1:17">
      <c r="A48" s="31" t="s">
        <v>227</v>
      </c>
      <c r="B48" s="32" t="s">
        <v>25</v>
      </c>
      <c r="C48" s="32" t="s">
        <v>406</v>
      </c>
      <c r="D48" s="32" t="s">
        <v>406</v>
      </c>
      <c r="E48" s="32" t="s">
        <v>418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2" t="s">
        <v>464</v>
      </c>
      <c r="Q48" s="34"/>
    </row>
    <row r="49" spans="1:17">
      <c r="A49" s="31" t="s">
        <v>329</v>
      </c>
      <c r="B49" s="32" t="s">
        <v>127</v>
      </c>
      <c r="C49" s="32" t="s">
        <v>407</v>
      </c>
      <c r="D49" s="32" t="s">
        <v>415</v>
      </c>
      <c r="E49" s="32" t="s">
        <v>419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2" t="s">
        <v>464</v>
      </c>
      <c r="Q49" s="34"/>
    </row>
    <row r="50" spans="1:17">
      <c r="A50" s="31" t="s">
        <v>330</v>
      </c>
      <c r="B50" s="32" t="s">
        <v>128</v>
      </c>
      <c r="C50" s="32" t="s">
        <v>407</v>
      </c>
      <c r="D50" s="32" t="s">
        <v>415</v>
      </c>
      <c r="E50" s="32" t="s">
        <v>419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2" t="s">
        <v>464</v>
      </c>
      <c r="Q50" s="34"/>
    </row>
    <row r="51" spans="1:17">
      <c r="A51" s="31" t="s">
        <v>282</v>
      </c>
      <c r="B51" s="32" t="s">
        <v>80</v>
      </c>
      <c r="C51" s="32" t="s">
        <v>409</v>
      </c>
      <c r="D51" s="32" t="s">
        <v>409</v>
      </c>
      <c r="E51" s="32" t="s">
        <v>418</v>
      </c>
      <c r="F51" s="33">
        <v>96.099998474121094</v>
      </c>
      <c r="G51" s="33">
        <v>94.400001525878906</v>
      </c>
      <c r="H51" s="33">
        <v>97.800003051757813</v>
      </c>
      <c r="I51" s="33">
        <v>95.400001525878906</v>
      </c>
      <c r="J51" s="33">
        <v>96.800003051757813</v>
      </c>
      <c r="K51" s="33">
        <v>97.400001525878906</v>
      </c>
      <c r="L51" s="33">
        <v>0</v>
      </c>
      <c r="M51" s="33">
        <v>0</v>
      </c>
      <c r="N51" s="33">
        <v>0</v>
      </c>
      <c r="O51" s="33">
        <v>0</v>
      </c>
      <c r="P51" s="32" t="s">
        <v>453</v>
      </c>
      <c r="Q51" s="34">
        <v>2017</v>
      </c>
    </row>
    <row r="52" spans="1:17">
      <c r="A52" s="31" t="s">
        <v>222</v>
      </c>
      <c r="B52" s="32" t="s">
        <v>20</v>
      </c>
      <c r="C52" s="32" t="s">
        <v>405</v>
      </c>
      <c r="D52" s="32" t="s">
        <v>414</v>
      </c>
      <c r="E52" s="32" t="s">
        <v>417</v>
      </c>
      <c r="F52" s="33">
        <v>31.965599060058594</v>
      </c>
      <c r="G52" s="33">
        <v>31.482025146484375</v>
      </c>
      <c r="H52" s="33">
        <v>32.4510498046875</v>
      </c>
      <c r="I52" s="33">
        <v>19.440181732177734</v>
      </c>
      <c r="J52" s="33">
        <v>46.701873779296875</v>
      </c>
      <c r="K52" s="33">
        <v>13.189020156860352</v>
      </c>
      <c r="L52" s="33">
        <v>17.611207962036133</v>
      </c>
      <c r="M52" s="33">
        <v>25.731433868408203</v>
      </c>
      <c r="N52" s="33">
        <v>36.740314483642578</v>
      </c>
      <c r="O52" s="33">
        <v>61.985572814941406</v>
      </c>
      <c r="P52" s="32" t="s">
        <v>437</v>
      </c>
      <c r="Q52" s="34">
        <v>2018</v>
      </c>
    </row>
    <row r="53" spans="1:17">
      <c r="A53" s="31" t="s">
        <v>334</v>
      </c>
      <c r="B53" s="32" t="s">
        <v>132</v>
      </c>
      <c r="C53" s="32" t="s">
        <v>407</v>
      </c>
      <c r="D53" s="32" t="s">
        <v>415</v>
      </c>
      <c r="E53" s="32" t="s">
        <v>419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2" t="s">
        <v>464</v>
      </c>
      <c r="Q53" s="34"/>
    </row>
    <row r="54" spans="1:17">
      <c r="A54" s="31" t="s">
        <v>332</v>
      </c>
      <c r="B54" s="32" t="s">
        <v>130</v>
      </c>
      <c r="C54" s="32" t="s">
        <v>405</v>
      </c>
      <c r="D54" s="32" t="s">
        <v>412</v>
      </c>
      <c r="E54" s="32" t="s">
        <v>417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2" t="s">
        <v>464</v>
      </c>
      <c r="Q54" s="34"/>
    </row>
    <row r="55" spans="1:17">
      <c r="A55" s="31" t="s">
        <v>333</v>
      </c>
      <c r="B55" s="32" t="s">
        <v>131</v>
      </c>
      <c r="C55" s="32" t="s">
        <v>406</v>
      </c>
      <c r="D55" s="32" t="s">
        <v>406</v>
      </c>
      <c r="E55" s="32" t="s">
        <v>418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2" t="s">
        <v>464</v>
      </c>
      <c r="Q55" s="34"/>
    </row>
    <row r="56" spans="1:17">
      <c r="A56" s="31" t="s">
        <v>228</v>
      </c>
      <c r="B56" s="32" t="s">
        <v>26</v>
      </c>
      <c r="C56" s="32" t="s">
        <v>406</v>
      </c>
      <c r="D56" s="32" t="s">
        <v>406</v>
      </c>
      <c r="E56" s="32" t="s">
        <v>418</v>
      </c>
      <c r="F56" s="33">
        <v>64.900001525878906</v>
      </c>
      <c r="G56" s="33">
        <v>72.099998474121094</v>
      </c>
      <c r="H56" s="33">
        <v>58.200000762939453</v>
      </c>
      <c r="I56" s="33">
        <v>59.799999237060547</v>
      </c>
      <c r="J56" s="33">
        <v>66.800003051757813</v>
      </c>
      <c r="K56" s="33">
        <v>40</v>
      </c>
      <c r="L56" s="33">
        <v>55.5</v>
      </c>
      <c r="M56" s="33">
        <v>67.5</v>
      </c>
      <c r="N56" s="33">
        <v>76.699996948242188</v>
      </c>
      <c r="O56" s="33">
        <v>85.900001525878906</v>
      </c>
      <c r="P56" s="32" t="s">
        <v>441</v>
      </c>
      <c r="Q56" s="34">
        <v>2014</v>
      </c>
    </row>
    <row r="57" spans="1:17">
      <c r="A57" s="31" t="s">
        <v>230</v>
      </c>
      <c r="B57" s="32" t="s">
        <v>28</v>
      </c>
      <c r="C57" s="32" t="s">
        <v>406</v>
      </c>
      <c r="D57" s="32" t="s">
        <v>406</v>
      </c>
      <c r="E57" s="32" t="s">
        <v>418</v>
      </c>
      <c r="F57" s="33">
        <v>83.400001525878906</v>
      </c>
      <c r="G57" s="33">
        <v>85.900001525878906</v>
      </c>
      <c r="H57" s="33">
        <v>81</v>
      </c>
      <c r="I57" s="33">
        <v>79.599998474121094</v>
      </c>
      <c r="J57" s="33">
        <v>85.599998474121094</v>
      </c>
      <c r="K57" s="33"/>
      <c r="L57" s="33"/>
      <c r="M57" s="33"/>
      <c r="N57" s="33"/>
      <c r="O57" s="33"/>
      <c r="P57" s="32" t="s">
        <v>443</v>
      </c>
      <c r="Q57" s="34">
        <v>2019</v>
      </c>
    </row>
    <row r="58" spans="1:17">
      <c r="A58" s="31" t="s">
        <v>231</v>
      </c>
      <c r="B58" s="32" t="s">
        <v>29</v>
      </c>
      <c r="C58" s="32" t="s">
        <v>408</v>
      </c>
      <c r="D58" s="32" t="s">
        <v>408</v>
      </c>
      <c r="E58" s="32" t="s">
        <v>418</v>
      </c>
      <c r="F58" s="33">
        <v>84.900001525878906</v>
      </c>
      <c r="G58" s="33">
        <v>85.5</v>
      </c>
      <c r="H58" s="33">
        <v>84.300003051757813</v>
      </c>
      <c r="I58" s="33">
        <v>83.400001525878906</v>
      </c>
      <c r="J58" s="33">
        <v>87.400001525878906</v>
      </c>
      <c r="K58" s="33">
        <v>79.400001525878906</v>
      </c>
      <c r="L58" s="33">
        <v>81.5</v>
      </c>
      <c r="M58" s="33">
        <v>86.400001525878906</v>
      </c>
      <c r="N58" s="33">
        <v>86</v>
      </c>
      <c r="O58" s="33">
        <v>93.599998474121094</v>
      </c>
      <c r="P58" s="32" t="s">
        <v>444</v>
      </c>
      <c r="Q58" s="34">
        <v>2014</v>
      </c>
    </row>
    <row r="59" spans="1:17">
      <c r="A59" s="31" t="s">
        <v>289</v>
      </c>
      <c r="B59" s="32" t="s">
        <v>87</v>
      </c>
      <c r="C59" s="32" t="s">
        <v>406</v>
      </c>
      <c r="D59" s="32" t="s">
        <v>406</v>
      </c>
      <c r="E59" s="32" t="s">
        <v>418</v>
      </c>
      <c r="F59" s="33">
        <v>71</v>
      </c>
      <c r="G59" s="33">
        <v>73.199996948242188</v>
      </c>
      <c r="H59" s="33">
        <v>68.800003051757813</v>
      </c>
      <c r="I59" s="33">
        <v>63.5</v>
      </c>
      <c r="J59" s="33">
        <v>76.900001525878906</v>
      </c>
      <c r="K59" s="33">
        <v>50.099998474121094</v>
      </c>
      <c r="L59" s="33">
        <v>65.699996948242188</v>
      </c>
      <c r="M59" s="33">
        <v>79.599998474121094</v>
      </c>
      <c r="N59" s="33">
        <v>82.199996948242188</v>
      </c>
      <c r="O59" s="33">
        <v>88.599998474121094</v>
      </c>
      <c r="P59" s="32" t="s">
        <v>441</v>
      </c>
      <c r="Q59" s="34">
        <v>2014</v>
      </c>
    </row>
    <row r="60" spans="1:17">
      <c r="A60" s="31" t="s">
        <v>342</v>
      </c>
      <c r="B60" s="32" t="s">
        <v>140</v>
      </c>
      <c r="C60" s="32" t="s">
        <v>405</v>
      </c>
      <c r="D60" s="32" t="s">
        <v>414</v>
      </c>
      <c r="E60" s="32" t="s">
        <v>418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2" t="s">
        <v>464</v>
      </c>
      <c r="Q60" s="34"/>
    </row>
    <row r="61" spans="1:17">
      <c r="A61" s="31" t="s">
        <v>232</v>
      </c>
      <c r="B61" s="32" t="s">
        <v>30</v>
      </c>
      <c r="C61" s="32" t="s">
        <v>405</v>
      </c>
      <c r="D61" s="32" t="s">
        <v>412</v>
      </c>
      <c r="E61" s="32" t="s">
        <v>417</v>
      </c>
      <c r="F61" s="33">
        <v>59.099998474121094</v>
      </c>
      <c r="G61" s="33">
        <v>54.799999237060547</v>
      </c>
      <c r="H61" s="33">
        <v>63.200000762939453</v>
      </c>
      <c r="I61" s="33">
        <v>42.700000762939453</v>
      </c>
      <c r="J61" s="33">
        <v>89.400001525878906</v>
      </c>
      <c r="K61" s="33">
        <v>15.800000190734863</v>
      </c>
      <c r="L61" s="33">
        <v>37.200000762939453</v>
      </c>
      <c r="M61" s="33">
        <v>71.199996948242188</v>
      </c>
      <c r="N61" s="33">
        <v>92.400001525878906</v>
      </c>
      <c r="O61" s="33">
        <v>96.400001525878906</v>
      </c>
      <c r="P61" s="32" t="s">
        <v>474</v>
      </c>
      <c r="Q61" s="34">
        <v>2010</v>
      </c>
    </row>
    <row r="62" spans="1:17">
      <c r="A62" s="31" t="s">
        <v>336</v>
      </c>
      <c r="B62" s="32" t="s">
        <v>134</v>
      </c>
      <c r="C62" s="32" t="s">
        <v>407</v>
      </c>
      <c r="D62" s="32" t="s">
        <v>415</v>
      </c>
      <c r="E62" s="32" t="s">
        <v>419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2" t="s">
        <v>464</v>
      </c>
      <c r="Q62" s="34"/>
    </row>
    <row r="63" spans="1:17">
      <c r="A63" s="31" t="s">
        <v>388</v>
      </c>
      <c r="B63" s="32" t="s">
        <v>186</v>
      </c>
      <c r="C63" s="32" t="s">
        <v>405</v>
      </c>
      <c r="D63" s="32" t="s">
        <v>412</v>
      </c>
      <c r="E63" s="32" t="s">
        <v>418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2" t="s">
        <v>464</v>
      </c>
      <c r="Q63" s="34"/>
    </row>
    <row r="64" spans="1:17">
      <c r="A64" s="31" t="s">
        <v>233</v>
      </c>
      <c r="B64" s="32" t="s">
        <v>31</v>
      </c>
      <c r="C64" s="32" t="s">
        <v>405</v>
      </c>
      <c r="D64" s="32" t="s">
        <v>412</v>
      </c>
      <c r="E64" s="32" t="s">
        <v>417</v>
      </c>
      <c r="F64" s="33">
        <v>27.211820602416992</v>
      </c>
      <c r="G64" s="33">
        <v>29.322292327880859</v>
      </c>
      <c r="H64" s="33">
        <v>25.198122024536133</v>
      </c>
      <c r="I64" s="33">
        <v>22.035846710205078</v>
      </c>
      <c r="J64" s="33">
        <v>55.440334320068359</v>
      </c>
      <c r="K64" s="33">
        <v>12.034502983093262</v>
      </c>
      <c r="L64" s="33">
        <v>17.192226409912109</v>
      </c>
      <c r="M64" s="33">
        <v>24.0885009765625</v>
      </c>
      <c r="N64" s="33">
        <v>26.768606185913086</v>
      </c>
      <c r="O64" s="33">
        <v>51.792747497558594</v>
      </c>
      <c r="P64" s="32" t="s">
        <v>446</v>
      </c>
      <c r="Q64" s="34">
        <v>2016</v>
      </c>
    </row>
    <row r="65" spans="1:17">
      <c r="A65" s="31" t="s">
        <v>338</v>
      </c>
      <c r="B65" s="32" t="s">
        <v>136</v>
      </c>
      <c r="C65" s="32" t="s">
        <v>409</v>
      </c>
      <c r="D65" s="32" t="s">
        <v>409</v>
      </c>
      <c r="E65" s="32" t="s">
        <v>418</v>
      </c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2" t="s">
        <v>464</v>
      </c>
      <c r="Q65" s="34"/>
    </row>
    <row r="66" spans="1:17">
      <c r="A66" s="31" t="s">
        <v>337</v>
      </c>
      <c r="B66" s="32" t="s">
        <v>135</v>
      </c>
      <c r="C66" s="32" t="s">
        <v>407</v>
      </c>
      <c r="D66" s="32" t="s">
        <v>415</v>
      </c>
      <c r="E66" s="32" t="s">
        <v>419</v>
      </c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2" t="s">
        <v>464</v>
      </c>
      <c r="Q66" s="34"/>
    </row>
    <row r="67" spans="1:17">
      <c r="A67" s="31" t="s">
        <v>339</v>
      </c>
      <c r="B67" s="32" t="s">
        <v>137</v>
      </c>
      <c r="C67" s="32" t="s">
        <v>407</v>
      </c>
      <c r="D67" s="32" t="s">
        <v>415</v>
      </c>
      <c r="E67" s="32" t="s">
        <v>419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2" t="s">
        <v>464</v>
      </c>
      <c r="Q67" s="34"/>
    </row>
    <row r="68" spans="1:17">
      <c r="A68" s="31" t="s">
        <v>234</v>
      </c>
      <c r="B68" s="32" t="s">
        <v>32</v>
      </c>
      <c r="C68" s="32" t="s">
        <v>405</v>
      </c>
      <c r="D68" s="32" t="s">
        <v>414</v>
      </c>
      <c r="E68" s="32" t="s">
        <v>418</v>
      </c>
      <c r="F68" s="33">
        <v>54.799999237060547</v>
      </c>
      <c r="G68" s="33">
        <v>58.5</v>
      </c>
      <c r="H68" s="33">
        <v>50.599998474121094</v>
      </c>
      <c r="I68" s="33">
        <v>20.100000381469727</v>
      </c>
      <c r="J68" s="33">
        <v>60</v>
      </c>
      <c r="K68" s="33">
        <v>21.200000762939453</v>
      </c>
      <c r="L68" s="33">
        <v>44.900001525878906</v>
      </c>
      <c r="M68" s="33">
        <v>53.799999237060547</v>
      </c>
      <c r="N68" s="33">
        <v>68.300003051757813</v>
      </c>
      <c r="O68" s="33">
        <v>79.099998474121094</v>
      </c>
      <c r="P68" s="32" t="s">
        <v>439</v>
      </c>
      <c r="Q68" s="34">
        <v>2012</v>
      </c>
    </row>
    <row r="69" spans="1:17">
      <c r="A69" s="31" t="s">
        <v>238</v>
      </c>
      <c r="B69" s="32" t="s">
        <v>36</v>
      </c>
      <c r="C69" s="32" t="s">
        <v>405</v>
      </c>
      <c r="D69" s="32" t="s">
        <v>414</v>
      </c>
      <c r="E69" s="32" t="s">
        <v>417</v>
      </c>
      <c r="F69" s="33">
        <v>44.200000762939453</v>
      </c>
      <c r="G69" s="33">
        <v>49.700000762939453</v>
      </c>
      <c r="H69" s="33">
        <v>38.200000762939453</v>
      </c>
      <c r="I69" s="33">
        <v>31.100000381469727</v>
      </c>
      <c r="J69" s="33">
        <v>51</v>
      </c>
      <c r="K69" s="33">
        <v>29.399999618530273</v>
      </c>
      <c r="L69" s="33">
        <v>35.700000762939453</v>
      </c>
      <c r="M69" s="33">
        <v>43.099998474121094</v>
      </c>
      <c r="N69" s="33">
        <v>51.900001525878906</v>
      </c>
      <c r="O69" s="33">
        <v>64.199996948242188</v>
      </c>
      <c r="P69" s="32" t="s">
        <v>440</v>
      </c>
      <c r="Q69" s="34">
        <v>2018</v>
      </c>
    </row>
    <row r="70" spans="1:17">
      <c r="A70" s="31" t="s">
        <v>235</v>
      </c>
      <c r="B70" s="32" t="s">
        <v>33</v>
      </c>
      <c r="C70" s="32" t="s">
        <v>407</v>
      </c>
      <c r="D70" s="32" t="s">
        <v>413</v>
      </c>
      <c r="E70" s="32" t="s">
        <v>418</v>
      </c>
      <c r="F70" s="33">
        <v>96</v>
      </c>
      <c r="G70" s="33">
        <v>95.994033813476563</v>
      </c>
      <c r="H70" s="33">
        <v>96.067481994628906</v>
      </c>
      <c r="I70" s="33">
        <v>96.536674499511719</v>
      </c>
      <c r="J70" s="33">
        <v>95.689048767089844</v>
      </c>
      <c r="K70" s="33">
        <v>95.020835876464844</v>
      </c>
      <c r="L70" s="33">
        <v>98.210433959960938</v>
      </c>
      <c r="M70" s="33">
        <v>93.180496215820313</v>
      </c>
      <c r="N70" s="33">
        <v>93.59368896484375</v>
      </c>
      <c r="O70" s="33">
        <v>99.515937805175781</v>
      </c>
      <c r="P70" s="32" t="s">
        <v>440</v>
      </c>
      <c r="Q70" s="34">
        <v>2018</v>
      </c>
    </row>
    <row r="71" spans="1:17">
      <c r="A71" s="31" t="s">
        <v>331</v>
      </c>
      <c r="B71" s="32" t="s">
        <v>129</v>
      </c>
      <c r="C71" s="32" t="s">
        <v>407</v>
      </c>
      <c r="D71" s="32" t="s">
        <v>415</v>
      </c>
      <c r="E71" s="32" t="s">
        <v>419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2" t="s">
        <v>464</v>
      </c>
      <c r="Q71" s="34"/>
    </row>
    <row r="72" spans="1:17">
      <c r="A72" s="31" t="s">
        <v>236</v>
      </c>
      <c r="B72" s="32" t="s">
        <v>34</v>
      </c>
      <c r="C72" s="32" t="s">
        <v>405</v>
      </c>
      <c r="D72" s="32" t="s">
        <v>414</v>
      </c>
      <c r="E72" s="32" t="s">
        <v>418</v>
      </c>
      <c r="F72" s="33">
        <v>40.936260223388672</v>
      </c>
      <c r="G72" s="33">
        <v>44.051723480224609</v>
      </c>
      <c r="H72" s="33">
        <v>37.62890625</v>
      </c>
      <c r="I72" s="33">
        <v>33.088634490966797</v>
      </c>
      <c r="J72" s="33">
        <v>51.197849273681641</v>
      </c>
      <c r="K72" s="33">
        <v>23.564233779907227</v>
      </c>
      <c r="L72" s="33">
        <v>29.225395202636719</v>
      </c>
      <c r="M72" s="33">
        <v>38.462856292724609</v>
      </c>
      <c r="N72" s="33">
        <v>50.93560791015625</v>
      </c>
      <c r="O72" s="33">
        <v>72.795036315917969</v>
      </c>
      <c r="P72" s="32" t="s">
        <v>437</v>
      </c>
      <c r="Q72" s="34">
        <v>2018</v>
      </c>
    </row>
    <row r="73" spans="1:17">
      <c r="A73" s="31" t="s">
        <v>343</v>
      </c>
      <c r="B73" s="32" t="s">
        <v>141</v>
      </c>
      <c r="C73" s="32" t="s">
        <v>407</v>
      </c>
      <c r="D73" s="32" t="s">
        <v>415</v>
      </c>
      <c r="E73" s="32" t="s">
        <v>419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2" t="s">
        <v>464</v>
      </c>
      <c r="Q73" s="34"/>
    </row>
    <row r="74" spans="1:17">
      <c r="A74" s="31" t="s">
        <v>344</v>
      </c>
      <c r="B74" s="32" t="s">
        <v>142</v>
      </c>
      <c r="C74" s="32" t="s">
        <v>406</v>
      </c>
      <c r="D74" s="32" t="s">
        <v>406</v>
      </c>
      <c r="E74" s="32" t="s">
        <v>418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2" t="s">
        <v>464</v>
      </c>
      <c r="Q74" s="34"/>
    </row>
    <row r="75" spans="1:17">
      <c r="A75" s="31" t="s">
        <v>240</v>
      </c>
      <c r="B75" s="32" t="s">
        <v>38</v>
      </c>
      <c r="C75" s="32" t="s">
        <v>406</v>
      </c>
      <c r="D75" s="32" t="s">
        <v>406</v>
      </c>
      <c r="E75" s="32" t="s">
        <v>418</v>
      </c>
      <c r="F75" s="33">
        <v>51.799999237060547</v>
      </c>
      <c r="G75" s="33">
        <v>49.5</v>
      </c>
      <c r="H75" s="33">
        <v>54.200000762939453</v>
      </c>
      <c r="I75" s="33">
        <v>41</v>
      </c>
      <c r="J75" s="33">
        <v>69</v>
      </c>
      <c r="K75" s="33">
        <v>22</v>
      </c>
      <c r="L75" s="33">
        <v>35.900001525878906</v>
      </c>
      <c r="M75" s="33">
        <v>51</v>
      </c>
      <c r="N75" s="33">
        <v>70.5</v>
      </c>
      <c r="O75" s="33">
        <v>88.900001525878906</v>
      </c>
      <c r="P75" s="32" t="s">
        <v>448</v>
      </c>
      <c r="Q75" s="34">
        <v>2015</v>
      </c>
    </row>
    <row r="76" spans="1:17">
      <c r="A76" s="31" t="s">
        <v>237</v>
      </c>
      <c r="B76" s="32" t="s">
        <v>35</v>
      </c>
      <c r="C76" s="32" t="s">
        <v>405</v>
      </c>
      <c r="D76" s="32" t="s">
        <v>414</v>
      </c>
      <c r="E76" s="32" t="s">
        <v>417</v>
      </c>
      <c r="F76" s="33">
        <v>31.911375045776367</v>
      </c>
      <c r="G76" s="33">
        <v>28.978261947631836</v>
      </c>
      <c r="H76" s="33">
        <v>35.106582641601563</v>
      </c>
      <c r="I76" s="33">
        <v>16.951469421386719</v>
      </c>
      <c r="J76" s="33">
        <v>51.963260650634766</v>
      </c>
      <c r="K76" s="33">
        <v>8.320988655090332</v>
      </c>
      <c r="L76" s="33">
        <v>17.559926986694336</v>
      </c>
      <c r="M76" s="33">
        <v>19.949003219604492</v>
      </c>
      <c r="N76" s="33">
        <v>38.229011535644531</v>
      </c>
      <c r="O76" s="33">
        <v>60.695140838623047</v>
      </c>
      <c r="P76" s="32" t="s">
        <v>436</v>
      </c>
      <c r="Q76" s="34">
        <v>2018</v>
      </c>
    </row>
    <row r="77" spans="1:17">
      <c r="A77" s="31" t="s">
        <v>239</v>
      </c>
      <c r="B77" s="32" t="s">
        <v>37</v>
      </c>
      <c r="C77" s="32" t="s">
        <v>405</v>
      </c>
      <c r="D77" s="32" t="s">
        <v>414</v>
      </c>
      <c r="E77" s="32" t="s">
        <v>417</v>
      </c>
      <c r="F77" s="33">
        <v>9.5710954666137695</v>
      </c>
      <c r="G77" s="33">
        <v>8.8714561462402344</v>
      </c>
      <c r="H77" s="33">
        <v>10.287826538085938</v>
      </c>
      <c r="I77" s="33">
        <v>3.9813199043273926</v>
      </c>
      <c r="J77" s="33">
        <v>18.804821014404297</v>
      </c>
      <c r="K77" s="33">
        <v>1.6622060537338257</v>
      </c>
      <c r="L77" s="33">
        <v>3.5546979904174805</v>
      </c>
      <c r="M77" s="33">
        <v>3.9223129749298096</v>
      </c>
      <c r="N77" s="33">
        <v>12.251371383666992</v>
      </c>
      <c r="O77" s="33">
        <v>25.518453598022461</v>
      </c>
      <c r="P77" s="32" t="s">
        <v>447</v>
      </c>
      <c r="Q77" s="34">
        <v>2019</v>
      </c>
    </row>
    <row r="78" spans="1:17">
      <c r="A78" s="31" t="s">
        <v>241</v>
      </c>
      <c r="B78" s="32" t="s">
        <v>39</v>
      </c>
      <c r="C78" s="32" t="s">
        <v>406</v>
      </c>
      <c r="D78" s="32" t="s">
        <v>406</v>
      </c>
      <c r="E78" s="32" t="s">
        <v>418</v>
      </c>
      <c r="F78" s="33">
        <v>93.099998474121094</v>
      </c>
      <c r="G78" s="33">
        <v>94.800003051757813</v>
      </c>
      <c r="H78" s="33">
        <v>91.5</v>
      </c>
      <c r="I78" s="33">
        <v>92</v>
      </c>
      <c r="J78" s="33">
        <v>96.099998474121094</v>
      </c>
      <c r="K78" s="33">
        <v>85.599998474121094</v>
      </c>
      <c r="L78" s="33">
        <v>94.099998474121094</v>
      </c>
      <c r="M78" s="33">
        <v>93.099998474121094</v>
      </c>
      <c r="N78" s="33">
        <v>98.400001525878906</v>
      </c>
      <c r="O78" s="33">
        <v>96.099998474121094</v>
      </c>
      <c r="P78" s="32" t="s">
        <v>441</v>
      </c>
      <c r="Q78" s="34">
        <v>2014</v>
      </c>
    </row>
    <row r="79" spans="1:17">
      <c r="A79" s="31" t="s">
        <v>243</v>
      </c>
      <c r="B79" s="32" t="s">
        <v>41</v>
      </c>
      <c r="C79" s="32" t="s">
        <v>406</v>
      </c>
      <c r="D79" s="32" t="s">
        <v>406</v>
      </c>
      <c r="E79" s="32" t="s">
        <v>417</v>
      </c>
      <c r="F79" s="33">
        <v>28.422275543212891</v>
      </c>
      <c r="G79" s="33">
        <v>34.624179840087891</v>
      </c>
      <c r="H79" s="33">
        <v>22.887889862060547</v>
      </c>
      <c r="I79" s="33">
        <v>19.255096435546875</v>
      </c>
      <c r="J79" s="33">
        <v>44.695117950439453</v>
      </c>
      <c r="K79" s="33">
        <v>7.1757087707519531</v>
      </c>
      <c r="L79" s="33">
        <v>16.505146026611328</v>
      </c>
      <c r="M79" s="33">
        <v>24.627395629882813</v>
      </c>
      <c r="N79" s="33">
        <v>45.29461669921875</v>
      </c>
      <c r="O79" s="33">
        <v>54.956733703613281</v>
      </c>
      <c r="P79" s="32" t="s">
        <v>425</v>
      </c>
      <c r="Q79" s="34">
        <v>2017</v>
      </c>
    </row>
    <row r="80" spans="1:17">
      <c r="A80" s="31" t="s">
        <v>398</v>
      </c>
      <c r="B80" s="32" t="s">
        <v>196</v>
      </c>
      <c r="C80" s="32" t="s">
        <v>407</v>
      </c>
      <c r="D80" s="32" t="s">
        <v>415</v>
      </c>
      <c r="E80" s="32" t="s">
        <v>420</v>
      </c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2" t="s">
        <v>464</v>
      </c>
      <c r="Q80" s="34"/>
    </row>
    <row r="81" spans="1:17">
      <c r="A81" s="31" t="s">
        <v>242</v>
      </c>
      <c r="B81" s="32" t="s">
        <v>40</v>
      </c>
      <c r="C81" s="32" t="s">
        <v>406</v>
      </c>
      <c r="D81" s="32" t="s">
        <v>406</v>
      </c>
      <c r="E81" s="32" t="s">
        <v>418</v>
      </c>
      <c r="F81" s="33">
        <v>50.094635009765625</v>
      </c>
      <c r="G81" s="33">
        <v>54.438644409179688</v>
      </c>
      <c r="H81" s="33">
        <v>46.031745910644531</v>
      </c>
      <c r="I81" s="33">
        <v>36.639438629150391</v>
      </c>
      <c r="J81" s="33">
        <v>65.934066772460938</v>
      </c>
      <c r="K81" s="33">
        <v>31.818181991577148</v>
      </c>
      <c r="L81" s="33">
        <v>46.511631011962891</v>
      </c>
      <c r="M81" s="33">
        <v>56.313991546630859</v>
      </c>
      <c r="N81" s="33">
        <v>69.642860412597656</v>
      </c>
      <c r="O81" s="33">
        <v>67.532470703125</v>
      </c>
      <c r="P81" s="32" t="s">
        <v>449</v>
      </c>
      <c r="Q81" s="34">
        <v>2018</v>
      </c>
    </row>
    <row r="82" spans="1:17">
      <c r="A82" s="31" t="s">
        <v>346</v>
      </c>
      <c r="B82" s="32" t="s">
        <v>144</v>
      </c>
      <c r="C82" s="32" t="s">
        <v>407</v>
      </c>
      <c r="D82" s="32" t="s">
        <v>415</v>
      </c>
      <c r="E82" s="32" t="s">
        <v>419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2" t="s">
        <v>464</v>
      </c>
      <c r="Q82" s="34"/>
    </row>
    <row r="83" spans="1:17">
      <c r="A83" s="31" t="s">
        <v>348</v>
      </c>
      <c r="B83" s="32" t="s">
        <v>146</v>
      </c>
      <c r="C83" s="32" t="s">
        <v>407</v>
      </c>
      <c r="D83" s="32" t="s">
        <v>415</v>
      </c>
      <c r="E83" s="32" t="s">
        <v>419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2" t="s">
        <v>464</v>
      </c>
      <c r="Q83" s="34"/>
    </row>
    <row r="84" spans="1:17">
      <c r="A84" s="31" t="s">
        <v>245</v>
      </c>
      <c r="B84" s="32" t="s">
        <v>43</v>
      </c>
      <c r="C84" s="32" t="s">
        <v>404</v>
      </c>
      <c r="D84" s="32" t="s">
        <v>404</v>
      </c>
      <c r="E84" s="32" t="s">
        <v>418</v>
      </c>
      <c r="F84" s="33">
        <v>80.099998474121094</v>
      </c>
      <c r="G84" s="33">
        <v>80.5</v>
      </c>
      <c r="H84" s="33">
        <v>79.699996948242188</v>
      </c>
      <c r="I84" s="33">
        <v>78</v>
      </c>
      <c r="J84" s="33">
        <v>84.900001525878906</v>
      </c>
      <c r="K84" s="33">
        <v>63.799999237060547</v>
      </c>
      <c r="L84" s="33">
        <v>78.5</v>
      </c>
      <c r="M84" s="33">
        <v>84.099998474121094</v>
      </c>
      <c r="N84" s="33">
        <v>88.900001525878906</v>
      </c>
      <c r="O84" s="33">
        <v>93.900001525878906</v>
      </c>
      <c r="P84" s="32" t="s">
        <v>422</v>
      </c>
      <c r="Q84" s="34">
        <v>2016</v>
      </c>
    </row>
    <row r="85" spans="1:17">
      <c r="A85" s="31" t="s">
        <v>244</v>
      </c>
      <c r="B85" s="32" t="s">
        <v>42</v>
      </c>
      <c r="C85" s="32" t="s">
        <v>409</v>
      </c>
      <c r="D85" s="32" t="s">
        <v>409</v>
      </c>
      <c r="E85" s="32" t="s">
        <v>418</v>
      </c>
      <c r="F85" s="33">
        <v>86.900001525878906</v>
      </c>
      <c r="G85" s="33">
        <v>89.099998474121094</v>
      </c>
      <c r="H85" s="33">
        <v>84.900001525878906</v>
      </c>
      <c r="I85" s="33">
        <v>83.199996948242188</v>
      </c>
      <c r="J85" s="33">
        <v>91</v>
      </c>
      <c r="K85" s="33">
        <v>78</v>
      </c>
      <c r="L85" s="33">
        <v>84.400001525878906</v>
      </c>
      <c r="M85" s="33">
        <v>88.400001525878906</v>
      </c>
      <c r="N85" s="33">
        <v>91.599998474121094</v>
      </c>
      <c r="O85" s="33">
        <v>95.199996948242188</v>
      </c>
      <c r="P85" s="32" t="s">
        <v>468</v>
      </c>
      <c r="Q85" s="34">
        <v>2015</v>
      </c>
    </row>
    <row r="86" spans="1:17">
      <c r="A86" s="31" t="s">
        <v>246</v>
      </c>
      <c r="B86" s="32" t="s">
        <v>44</v>
      </c>
      <c r="C86" s="32" t="s">
        <v>408</v>
      </c>
      <c r="D86" s="32" t="s">
        <v>408</v>
      </c>
      <c r="E86" s="32" t="s">
        <v>418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2" t="s">
        <v>464</v>
      </c>
      <c r="Q86" s="34"/>
    </row>
    <row r="87" spans="1:17">
      <c r="A87" s="31" t="s">
        <v>247</v>
      </c>
      <c r="B87" s="32" t="s">
        <v>45</v>
      </c>
      <c r="C87" s="32" t="s">
        <v>408</v>
      </c>
      <c r="D87" s="32" t="s">
        <v>408</v>
      </c>
      <c r="E87" s="32" t="s">
        <v>418</v>
      </c>
      <c r="F87" s="33">
        <v>57.5</v>
      </c>
      <c r="G87" s="33">
        <v>57.5</v>
      </c>
      <c r="H87" s="33">
        <v>57.5</v>
      </c>
      <c r="I87" s="33">
        <v>43.799999237060547</v>
      </c>
      <c r="J87" s="33">
        <v>64.5</v>
      </c>
      <c r="K87" s="33">
        <v>35.200000762939453</v>
      </c>
      <c r="L87" s="33">
        <v>51.5</v>
      </c>
      <c r="M87" s="33">
        <v>56.799999237060547</v>
      </c>
      <c r="N87" s="33">
        <v>74</v>
      </c>
      <c r="O87" s="33">
        <v>76.599998474121094</v>
      </c>
      <c r="P87" s="32" t="s">
        <v>440</v>
      </c>
      <c r="Q87" s="34">
        <v>2018</v>
      </c>
    </row>
    <row r="88" spans="1:17">
      <c r="A88" s="31" t="s">
        <v>347</v>
      </c>
      <c r="B88" s="32" t="s">
        <v>145</v>
      </c>
      <c r="C88" s="32" t="s">
        <v>407</v>
      </c>
      <c r="D88" s="32" t="s">
        <v>415</v>
      </c>
      <c r="E88" s="32" t="s">
        <v>419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2" t="s">
        <v>464</v>
      </c>
      <c r="Q88" s="34"/>
    </row>
    <row r="89" spans="1:17">
      <c r="A89" s="31" t="s">
        <v>349</v>
      </c>
      <c r="B89" s="32" t="s">
        <v>147</v>
      </c>
      <c r="C89" s="32" t="s">
        <v>408</v>
      </c>
      <c r="D89" s="32" t="s">
        <v>408</v>
      </c>
      <c r="E89" s="32" t="s">
        <v>419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2" t="s">
        <v>464</v>
      </c>
      <c r="Q89" s="34"/>
    </row>
    <row r="90" spans="1:17">
      <c r="A90" s="31" t="s">
        <v>350</v>
      </c>
      <c r="B90" s="32" t="s">
        <v>148</v>
      </c>
      <c r="C90" s="32" t="s">
        <v>407</v>
      </c>
      <c r="D90" s="32" t="s">
        <v>415</v>
      </c>
      <c r="E90" s="32" t="s">
        <v>419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2" t="s">
        <v>464</v>
      </c>
      <c r="Q90" s="34"/>
    </row>
    <row r="91" spans="1:17">
      <c r="A91" s="31" t="s">
        <v>248</v>
      </c>
      <c r="B91" s="32" t="s">
        <v>46</v>
      </c>
      <c r="C91" s="32" t="s">
        <v>406</v>
      </c>
      <c r="D91" s="32" t="s">
        <v>406</v>
      </c>
      <c r="E91" s="32" t="s">
        <v>418</v>
      </c>
      <c r="F91" s="33">
        <v>92</v>
      </c>
      <c r="G91" s="33">
        <v>91.900001525878906</v>
      </c>
      <c r="H91" s="33">
        <v>92</v>
      </c>
      <c r="I91" s="33">
        <v>90.300003051757813</v>
      </c>
      <c r="J91" s="33">
        <v>90.800003051757813</v>
      </c>
      <c r="K91" s="33">
        <v>90</v>
      </c>
      <c r="L91" s="33">
        <v>93.199996948242188</v>
      </c>
      <c r="M91" s="33">
        <v>90.599998474121094</v>
      </c>
      <c r="N91" s="33">
        <v>91.699996948242188</v>
      </c>
      <c r="O91" s="33">
        <v>95</v>
      </c>
      <c r="P91" s="32" t="s">
        <v>430</v>
      </c>
      <c r="Q91" s="34">
        <v>2011</v>
      </c>
    </row>
    <row r="92" spans="1:17">
      <c r="A92" s="31" t="s">
        <v>351</v>
      </c>
      <c r="B92" s="32" t="s">
        <v>149</v>
      </c>
      <c r="C92" s="32" t="s">
        <v>409</v>
      </c>
      <c r="D92" s="32" t="s">
        <v>409</v>
      </c>
      <c r="E92" s="32" t="s">
        <v>419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2" t="s">
        <v>464</v>
      </c>
      <c r="Q92" s="34"/>
    </row>
    <row r="93" spans="1:17">
      <c r="A93" s="31" t="s">
        <v>249</v>
      </c>
      <c r="B93" s="32" t="s">
        <v>47</v>
      </c>
      <c r="C93" s="32" t="s">
        <v>408</v>
      </c>
      <c r="D93" s="32" t="s">
        <v>408</v>
      </c>
      <c r="E93" s="32" t="s">
        <v>418</v>
      </c>
      <c r="F93" s="33">
        <v>89.080589294433594</v>
      </c>
      <c r="G93" s="33">
        <v>89.587936401367188</v>
      </c>
      <c r="H93" s="33">
        <v>88.603004455566406</v>
      </c>
      <c r="I93" s="33">
        <v>88.387199401855469</v>
      </c>
      <c r="J93" s="33">
        <v>89.1695556640625</v>
      </c>
      <c r="K93" s="33">
        <v>75.41424560546875</v>
      </c>
      <c r="L93" s="33">
        <v>87.974868774414063</v>
      </c>
      <c r="M93" s="33">
        <v>92.59783935546875</v>
      </c>
      <c r="N93" s="33">
        <v>95.371131896972656</v>
      </c>
      <c r="O93" s="33">
        <v>95.038764953613281</v>
      </c>
      <c r="P93" s="32" t="s">
        <v>426</v>
      </c>
      <c r="Q93" s="34">
        <v>2018</v>
      </c>
    </row>
    <row r="94" spans="1:17">
      <c r="A94" s="31" t="s">
        <v>250</v>
      </c>
      <c r="B94" s="32" t="s">
        <v>48</v>
      </c>
      <c r="C94" s="32" t="s">
        <v>407</v>
      </c>
      <c r="D94" s="32" t="s">
        <v>413</v>
      </c>
      <c r="E94" s="32" t="s">
        <v>418</v>
      </c>
      <c r="F94" s="33">
        <v>99.400001525878906</v>
      </c>
      <c r="G94" s="33">
        <v>99.5</v>
      </c>
      <c r="H94" s="33">
        <v>99.400001525878906</v>
      </c>
      <c r="I94" s="33">
        <v>99.5</v>
      </c>
      <c r="J94" s="33">
        <v>99.300003051757813</v>
      </c>
      <c r="K94" s="33">
        <v>99.199996948242188</v>
      </c>
      <c r="L94" s="33">
        <v>99.599998474121094</v>
      </c>
      <c r="M94" s="33">
        <v>99.599998474121094</v>
      </c>
      <c r="N94" s="33">
        <v>99.400001525878906</v>
      </c>
      <c r="O94" s="33">
        <v>99.300003051757813</v>
      </c>
      <c r="P94" s="32" t="s">
        <v>452</v>
      </c>
      <c r="Q94" s="34">
        <v>2015</v>
      </c>
    </row>
    <row r="95" spans="1:17">
      <c r="A95" s="31" t="s">
        <v>251</v>
      </c>
      <c r="B95" s="32" t="s">
        <v>49</v>
      </c>
      <c r="C95" s="32" t="s">
        <v>405</v>
      </c>
      <c r="D95" s="32" t="s">
        <v>412</v>
      </c>
      <c r="E95" s="32" t="s">
        <v>418</v>
      </c>
      <c r="F95" s="33">
        <v>42.200000762939453</v>
      </c>
      <c r="G95" s="33">
        <v>46.299999237060547</v>
      </c>
      <c r="H95" s="33">
        <v>38.200000762939453</v>
      </c>
      <c r="I95" s="33">
        <v>37.400001525878906</v>
      </c>
      <c r="J95" s="33">
        <v>55.400001525878906</v>
      </c>
      <c r="K95" s="33">
        <v>21</v>
      </c>
      <c r="L95" s="33">
        <v>36.099998474121094</v>
      </c>
      <c r="M95" s="33">
        <v>44.099998474121094</v>
      </c>
      <c r="N95" s="33">
        <v>55.400001525878906</v>
      </c>
      <c r="O95" s="33">
        <v>67.400001525878906</v>
      </c>
      <c r="P95" s="32" t="s">
        <v>444</v>
      </c>
      <c r="Q95" s="34">
        <v>2014</v>
      </c>
    </row>
    <row r="96" spans="1:17">
      <c r="A96" s="31" t="s">
        <v>254</v>
      </c>
      <c r="B96" s="32" t="s">
        <v>52</v>
      </c>
      <c r="C96" s="32" t="s">
        <v>409</v>
      </c>
      <c r="D96" s="32" t="s">
        <v>409</v>
      </c>
      <c r="E96" s="32" t="s">
        <v>417</v>
      </c>
      <c r="F96" s="33">
        <v>81.019676208496094</v>
      </c>
      <c r="G96" s="33">
        <v>88.312362670898438</v>
      </c>
      <c r="H96" s="33">
        <v>74.590217590332031</v>
      </c>
      <c r="I96" s="33">
        <v>77.628463745117188</v>
      </c>
      <c r="J96" s="33">
        <v>84.795318603515625</v>
      </c>
      <c r="K96" s="33">
        <v>70.982963562011719</v>
      </c>
      <c r="L96" s="33">
        <v>78.847518920898438</v>
      </c>
      <c r="M96" s="33">
        <v>79.9822998046875</v>
      </c>
      <c r="N96" s="33">
        <v>82.690040588378906</v>
      </c>
      <c r="O96" s="33">
        <v>95.699806213378906</v>
      </c>
      <c r="P96" s="32" t="s">
        <v>447</v>
      </c>
      <c r="Q96" s="34">
        <v>2019</v>
      </c>
    </row>
    <row r="97" spans="1:17">
      <c r="A97" s="31" t="s">
        <v>354</v>
      </c>
      <c r="B97" s="32" t="s">
        <v>152</v>
      </c>
      <c r="C97" s="32" t="s">
        <v>408</v>
      </c>
      <c r="D97" s="32" t="s">
        <v>408</v>
      </c>
      <c r="E97" s="32" t="s">
        <v>418</v>
      </c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2" t="s">
        <v>464</v>
      </c>
      <c r="Q97" s="34"/>
    </row>
    <row r="98" spans="1:17">
      <c r="A98" s="31" t="s">
        <v>252</v>
      </c>
      <c r="B98" s="32" t="s">
        <v>50</v>
      </c>
      <c r="C98" s="32" t="s">
        <v>407</v>
      </c>
      <c r="D98" s="32" t="s">
        <v>413</v>
      </c>
      <c r="E98" s="32" t="s">
        <v>418</v>
      </c>
      <c r="F98" s="33">
        <v>96.900001525878906</v>
      </c>
      <c r="G98" s="33">
        <v>97.400001525878906</v>
      </c>
      <c r="H98" s="33">
        <v>96.5</v>
      </c>
      <c r="I98" s="33">
        <v>97.300003051757813</v>
      </c>
      <c r="J98" s="33">
        <v>96.099998474121094</v>
      </c>
      <c r="K98" s="33">
        <v>97.099998474121094</v>
      </c>
      <c r="L98" s="33">
        <v>98.199996948242188</v>
      </c>
      <c r="M98" s="33">
        <v>95.900001525878906</v>
      </c>
      <c r="N98" s="33">
        <v>96.900001525878906</v>
      </c>
      <c r="O98" s="33">
        <v>96.5</v>
      </c>
      <c r="P98" s="32" t="s">
        <v>440</v>
      </c>
      <c r="Q98" s="34">
        <v>2018</v>
      </c>
    </row>
    <row r="99" spans="1:17">
      <c r="A99" s="31" t="s">
        <v>255</v>
      </c>
      <c r="B99" s="32" t="s">
        <v>53</v>
      </c>
      <c r="C99" s="32" t="s">
        <v>409</v>
      </c>
      <c r="D99" s="32" t="s">
        <v>409</v>
      </c>
      <c r="E99" s="32" t="s">
        <v>417</v>
      </c>
      <c r="F99" s="33">
        <v>60.5</v>
      </c>
      <c r="G99" s="33">
        <v>61.5</v>
      </c>
      <c r="H99" s="33">
        <v>59.400001525878906</v>
      </c>
      <c r="I99" s="33">
        <v>53.299999237060547</v>
      </c>
      <c r="J99" s="33">
        <v>82.800003051757813</v>
      </c>
      <c r="K99" s="33">
        <v>27.899999618530273</v>
      </c>
      <c r="L99" s="33">
        <v>52.099998474121094</v>
      </c>
      <c r="M99" s="33">
        <v>66.300003051757813</v>
      </c>
      <c r="N99" s="33">
        <v>84.199996948242188</v>
      </c>
      <c r="O99" s="33">
        <v>92</v>
      </c>
      <c r="P99" s="32" t="s">
        <v>453</v>
      </c>
      <c r="Q99" s="34">
        <v>2017</v>
      </c>
    </row>
    <row r="100" spans="1:17">
      <c r="A100" s="31" t="s">
        <v>360</v>
      </c>
      <c r="B100" s="32" t="s">
        <v>158</v>
      </c>
      <c r="C100" s="32" t="s">
        <v>407</v>
      </c>
      <c r="D100" s="32" t="s">
        <v>415</v>
      </c>
      <c r="E100" s="32" t="s">
        <v>419</v>
      </c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2" t="s">
        <v>464</v>
      </c>
      <c r="Q100" s="34"/>
    </row>
    <row r="101" spans="1:17">
      <c r="A101" s="31" t="s">
        <v>355</v>
      </c>
      <c r="B101" s="32" t="s">
        <v>153</v>
      </c>
      <c r="C101" s="32" t="s">
        <v>408</v>
      </c>
      <c r="D101" s="32" t="s">
        <v>408</v>
      </c>
      <c r="E101" s="32" t="s">
        <v>418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2" t="s">
        <v>464</v>
      </c>
      <c r="Q101" s="34"/>
    </row>
    <row r="102" spans="1:17">
      <c r="A102" s="31" t="s">
        <v>259</v>
      </c>
      <c r="B102" s="32" t="s">
        <v>57</v>
      </c>
      <c r="C102" s="32" t="s">
        <v>405</v>
      </c>
      <c r="D102" s="32" t="s">
        <v>412</v>
      </c>
      <c r="E102" s="32" t="s">
        <v>417</v>
      </c>
      <c r="F102" s="33">
        <v>54.5</v>
      </c>
      <c r="G102" s="33">
        <v>66.900001525878906</v>
      </c>
      <c r="H102" s="33">
        <v>42.299999237060547</v>
      </c>
      <c r="I102" s="33">
        <v>47.200000762939453</v>
      </c>
      <c r="J102" s="33">
        <v>70.5</v>
      </c>
      <c r="K102" s="33">
        <v>29.5</v>
      </c>
      <c r="L102" s="33">
        <v>49.599998474121094</v>
      </c>
      <c r="M102" s="33">
        <v>57</v>
      </c>
      <c r="N102" s="33">
        <v>66.400001525878906</v>
      </c>
      <c r="O102" s="33">
        <v>80.599998474121094</v>
      </c>
      <c r="P102" s="32" t="s">
        <v>440</v>
      </c>
      <c r="Q102" s="34">
        <v>2018</v>
      </c>
    </row>
    <row r="103" spans="1:17">
      <c r="A103" s="31" t="s">
        <v>256</v>
      </c>
      <c r="B103" s="32" t="s">
        <v>54</v>
      </c>
      <c r="C103" s="32" t="s">
        <v>405</v>
      </c>
      <c r="D103" s="32" t="s">
        <v>414</v>
      </c>
      <c r="E103" s="32" t="s">
        <v>417</v>
      </c>
      <c r="F103" s="33">
        <v>14.100000381469727</v>
      </c>
      <c r="G103" s="33">
        <v>14.600000381469727</v>
      </c>
      <c r="H103" s="33">
        <v>13.600000381469727</v>
      </c>
      <c r="I103" s="33">
        <v>4.0999999046325684</v>
      </c>
      <c r="J103" s="33">
        <v>20</v>
      </c>
      <c r="K103" s="33">
        <v>1.8999999761581421</v>
      </c>
      <c r="L103" s="33">
        <v>4.5999999046325684</v>
      </c>
      <c r="M103" s="33">
        <v>7.5999999046325684</v>
      </c>
      <c r="N103" s="33">
        <v>15.699999809265137</v>
      </c>
      <c r="O103" s="33">
        <v>30.5</v>
      </c>
      <c r="P103" s="32" t="s">
        <v>454</v>
      </c>
      <c r="Q103" s="34">
        <v>2013</v>
      </c>
    </row>
    <row r="104" spans="1:17">
      <c r="A104" s="31" t="s">
        <v>356</v>
      </c>
      <c r="B104" s="32" t="s">
        <v>154</v>
      </c>
      <c r="C104" s="32" t="s">
        <v>408</v>
      </c>
      <c r="D104" s="32" t="s">
        <v>408</v>
      </c>
      <c r="E104" s="32" t="s">
        <v>418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2" t="s">
        <v>464</v>
      </c>
      <c r="Q104" s="34"/>
    </row>
    <row r="105" spans="1:17">
      <c r="A105" s="31" t="s">
        <v>357</v>
      </c>
      <c r="B105" s="32" t="s">
        <v>155</v>
      </c>
      <c r="C105" s="32" t="s">
        <v>407</v>
      </c>
      <c r="D105" s="32" t="s">
        <v>415</v>
      </c>
      <c r="E105" s="32" t="s">
        <v>419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2" t="s">
        <v>464</v>
      </c>
      <c r="Q105" s="34"/>
    </row>
    <row r="106" spans="1:17">
      <c r="A106" s="31" t="s">
        <v>358</v>
      </c>
      <c r="B106" s="32" t="s">
        <v>156</v>
      </c>
      <c r="C106" s="32" t="s">
        <v>407</v>
      </c>
      <c r="D106" s="32" t="s">
        <v>415</v>
      </c>
      <c r="E106" s="32" t="s">
        <v>419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2" t="s">
        <v>464</v>
      </c>
      <c r="Q106" s="34"/>
    </row>
    <row r="107" spans="1:17">
      <c r="A107" s="31" t="s">
        <v>359</v>
      </c>
      <c r="B107" s="32" t="s">
        <v>157</v>
      </c>
      <c r="C107" s="32" t="s">
        <v>407</v>
      </c>
      <c r="D107" s="32" t="s">
        <v>415</v>
      </c>
      <c r="E107" s="32" t="s">
        <v>419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2" t="s">
        <v>464</v>
      </c>
      <c r="Q107" s="34"/>
    </row>
    <row r="108" spans="1:17">
      <c r="A108" s="31" t="s">
        <v>261</v>
      </c>
      <c r="B108" s="32" t="s">
        <v>59</v>
      </c>
      <c r="C108" s="32" t="s">
        <v>405</v>
      </c>
      <c r="D108" s="32" t="s">
        <v>412</v>
      </c>
      <c r="E108" s="32" t="s">
        <v>417</v>
      </c>
      <c r="F108" s="33">
        <v>27.200000762939453</v>
      </c>
      <c r="G108" s="33">
        <v>31.5</v>
      </c>
      <c r="H108" s="33">
        <v>23</v>
      </c>
      <c r="I108" s="33">
        <v>21.100000381469727</v>
      </c>
      <c r="J108" s="33">
        <v>48</v>
      </c>
      <c r="K108" s="33">
        <v>3.9000000953674316</v>
      </c>
      <c r="L108" s="33">
        <v>11.100000381469727</v>
      </c>
      <c r="M108" s="33">
        <v>20.200000762939453</v>
      </c>
      <c r="N108" s="33">
        <v>37.700000762939453</v>
      </c>
      <c r="O108" s="33">
        <v>67.400001525878906</v>
      </c>
      <c r="P108" s="32" t="s">
        <v>440</v>
      </c>
      <c r="Q108" s="34">
        <v>2018</v>
      </c>
    </row>
    <row r="109" spans="1:17">
      <c r="A109" s="31" t="s">
        <v>271</v>
      </c>
      <c r="B109" s="32" t="s">
        <v>69</v>
      </c>
      <c r="C109" s="32" t="s">
        <v>405</v>
      </c>
      <c r="D109" s="32" t="s">
        <v>412</v>
      </c>
      <c r="E109" s="32" t="s">
        <v>417</v>
      </c>
      <c r="F109" s="33">
        <v>28</v>
      </c>
      <c r="G109" s="33">
        <v>30.799999237060547</v>
      </c>
      <c r="H109" s="33">
        <v>25.200000762939453</v>
      </c>
      <c r="I109" s="33">
        <v>24.700000762939453</v>
      </c>
      <c r="J109" s="33">
        <v>51.799999237060547</v>
      </c>
      <c r="K109" s="33">
        <v>11.100000381469727</v>
      </c>
      <c r="L109" s="33">
        <v>17.399999618530273</v>
      </c>
      <c r="M109" s="33">
        <v>23.700000762939453</v>
      </c>
      <c r="N109" s="33">
        <v>32.5</v>
      </c>
      <c r="O109" s="33">
        <v>54.200000762939453</v>
      </c>
      <c r="P109" s="32" t="s">
        <v>422</v>
      </c>
      <c r="Q109" s="34">
        <v>2016</v>
      </c>
    </row>
    <row r="110" spans="1:17">
      <c r="A110" s="31" t="s">
        <v>367</v>
      </c>
      <c r="B110" s="32" t="s">
        <v>165</v>
      </c>
      <c r="C110" s="32" t="s">
        <v>409</v>
      </c>
      <c r="D110" s="32" t="s">
        <v>409</v>
      </c>
      <c r="E110" s="32" t="s">
        <v>418</v>
      </c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2" t="s">
        <v>464</v>
      </c>
      <c r="Q110" s="34"/>
    </row>
    <row r="111" spans="1:17">
      <c r="A111" s="31" t="s">
        <v>262</v>
      </c>
      <c r="B111" s="32" t="s">
        <v>60</v>
      </c>
      <c r="C111" s="32" t="s">
        <v>404</v>
      </c>
      <c r="D111" s="32" t="s">
        <v>404</v>
      </c>
      <c r="E111" s="32" t="s">
        <v>418</v>
      </c>
      <c r="F111" s="33">
        <v>83.699996948242188</v>
      </c>
      <c r="G111" s="33">
        <v>85.5</v>
      </c>
      <c r="H111" s="33">
        <v>82</v>
      </c>
      <c r="I111" s="33">
        <v>84.099998474121094</v>
      </c>
      <c r="J111" s="33">
        <v>82.800003051757813</v>
      </c>
      <c r="K111" s="33">
        <v>80.900001525878906</v>
      </c>
      <c r="L111" s="33">
        <v>86</v>
      </c>
      <c r="M111" s="33">
        <v>84.900001525878906</v>
      </c>
      <c r="N111" s="33">
        <v>85.699996948242188</v>
      </c>
      <c r="O111" s="33">
        <v>80.5</v>
      </c>
      <c r="P111" s="32" t="s">
        <v>425</v>
      </c>
      <c r="Q111" s="34">
        <v>2017</v>
      </c>
    </row>
    <row r="112" spans="1:17">
      <c r="A112" s="31" t="s">
        <v>265</v>
      </c>
      <c r="B112" s="32" t="s">
        <v>63</v>
      </c>
      <c r="C112" s="32" t="s">
        <v>405</v>
      </c>
      <c r="D112" s="32" t="s">
        <v>414</v>
      </c>
      <c r="E112" s="32" t="s">
        <v>417</v>
      </c>
      <c r="F112" s="33">
        <v>33.5</v>
      </c>
      <c r="G112" s="33">
        <v>30.399999618530273</v>
      </c>
      <c r="H112" s="33">
        <v>36.299999237060547</v>
      </c>
      <c r="I112" s="33">
        <v>25.299999237060547</v>
      </c>
      <c r="J112" s="33">
        <v>58.799999237060547</v>
      </c>
      <c r="K112" s="33">
        <v>11.300000190734863</v>
      </c>
      <c r="L112" s="33">
        <v>16.600000381469727</v>
      </c>
      <c r="M112" s="33">
        <v>24.700000762939453</v>
      </c>
      <c r="N112" s="33">
        <v>39.799999237060547</v>
      </c>
      <c r="O112" s="33">
        <v>63.799999237060547</v>
      </c>
      <c r="P112" s="32" t="s">
        <v>452</v>
      </c>
      <c r="Q112" s="34">
        <v>2015</v>
      </c>
    </row>
    <row r="113" spans="1:17">
      <c r="A113" s="31" t="s">
        <v>364</v>
      </c>
      <c r="B113" s="32" t="s">
        <v>162</v>
      </c>
      <c r="C113" s="32" t="s">
        <v>407</v>
      </c>
      <c r="D113" s="32" t="s">
        <v>415</v>
      </c>
      <c r="E113" s="32" t="s">
        <v>419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2" t="s">
        <v>464</v>
      </c>
      <c r="Q113" s="34"/>
    </row>
    <row r="114" spans="1:17">
      <c r="A114" s="31" t="s">
        <v>363</v>
      </c>
      <c r="B114" s="32" t="s">
        <v>161</v>
      </c>
      <c r="C114" s="32" t="s">
        <v>409</v>
      </c>
      <c r="D114" s="32" t="s">
        <v>409</v>
      </c>
      <c r="E114" s="32" t="s">
        <v>418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2" t="s">
        <v>464</v>
      </c>
      <c r="Q114" s="34"/>
    </row>
    <row r="115" spans="1:17">
      <c r="A115" s="31" t="s">
        <v>270</v>
      </c>
      <c r="B115" s="32" t="s">
        <v>68</v>
      </c>
      <c r="C115" s="32" t="s">
        <v>405</v>
      </c>
      <c r="D115" s="32" t="s">
        <v>414</v>
      </c>
      <c r="E115" s="32" t="s">
        <v>417</v>
      </c>
      <c r="F115" s="33">
        <v>28.518308639526367</v>
      </c>
      <c r="G115" s="33">
        <v>26.906856536865234</v>
      </c>
      <c r="H115" s="33">
        <v>30.258142471313477</v>
      </c>
      <c r="I115" s="33">
        <v>17.521133422851563</v>
      </c>
      <c r="J115" s="33">
        <v>41.580642700195313</v>
      </c>
      <c r="K115" s="33">
        <v>10.151700973510742</v>
      </c>
      <c r="L115" s="33">
        <v>15.732545852661133</v>
      </c>
      <c r="M115" s="33">
        <v>27.128978729248047</v>
      </c>
      <c r="N115" s="33">
        <v>34.7821044921875</v>
      </c>
      <c r="O115" s="33">
        <v>59.640350341796875</v>
      </c>
      <c r="P115" s="32" t="s">
        <v>452</v>
      </c>
      <c r="Q115" s="34">
        <v>2015</v>
      </c>
    </row>
    <row r="116" spans="1:17">
      <c r="A116" s="31" t="s">
        <v>366</v>
      </c>
      <c r="B116" s="32" t="s">
        <v>164</v>
      </c>
      <c r="C116" s="32" t="s">
        <v>405</v>
      </c>
      <c r="D116" s="32" t="s">
        <v>412</v>
      </c>
      <c r="E116" s="32" t="s">
        <v>418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2" t="s">
        <v>464</v>
      </c>
      <c r="Q116" s="34"/>
    </row>
    <row r="117" spans="1:17">
      <c r="A117" s="31" t="s">
        <v>263</v>
      </c>
      <c r="B117" s="32" t="s">
        <v>61</v>
      </c>
      <c r="C117" s="32" t="s">
        <v>406</v>
      </c>
      <c r="D117" s="32" t="s">
        <v>406</v>
      </c>
      <c r="E117" s="32" t="s">
        <v>418</v>
      </c>
      <c r="F117" s="33">
        <v>89.5</v>
      </c>
      <c r="G117" s="33">
        <v>90.599998474121094</v>
      </c>
      <c r="H117" s="33">
        <v>88.599998474121094</v>
      </c>
      <c r="I117" s="33">
        <v>86.5</v>
      </c>
      <c r="J117" s="33">
        <v>90.699996948242188</v>
      </c>
      <c r="K117" s="33"/>
      <c r="L117" s="33"/>
      <c r="M117" s="33"/>
      <c r="N117" s="33"/>
      <c r="O117" s="33"/>
      <c r="P117" s="32" t="s">
        <v>455</v>
      </c>
      <c r="Q117" s="34">
        <v>2018</v>
      </c>
    </row>
    <row r="118" spans="1:17">
      <c r="A118" s="31" t="s">
        <v>340</v>
      </c>
      <c r="B118" s="32" t="s">
        <v>138</v>
      </c>
      <c r="C118" s="32" t="s">
        <v>409</v>
      </c>
      <c r="D118" s="32" t="s">
        <v>409</v>
      </c>
      <c r="E118" s="32" t="s">
        <v>418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2" t="s">
        <v>464</v>
      </c>
      <c r="Q118" s="34"/>
    </row>
    <row r="119" spans="1:17">
      <c r="A119" s="31" t="s">
        <v>362</v>
      </c>
      <c r="B119" s="32" t="s">
        <v>160</v>
      </c>
      <c r="C119" s="32" t="s">
        <v>407</v>
      </c>
      <c r="D119" s="32" t="s">
        <v>415</v>
      </c>
      <c r="E119" s="32" t="s">
        <v>419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2" t="s">
        <v>464</v>
      </c>
      <c r="Q119" s="34"/>
    </row>
    <row r="120" spans="1:17">
      <c r="A120" s="31" t="s">
        <v>268</v>
      </c>
      <c r="B120" s="32" t="s">
        <v>66</v>
      </c>
      <c r="C120" s="32" t="s">
        <v>409</v>
      </c>
      <c r="D120" s="32" t="s">
        <v>409</v>
      </c>
      <c r="E120" s="32" t="s">
        <v>418</v>
      </c>
      <c r="F120" s="33">
        <v>93</v>
      </c>
      <c r="G120" s="33">
        <v>94.300003051757813</v>
      </c>
      <c r="H120" s="33">
        <v>91.900001525878906</v>
      </c>
      <c r="I120" s="33">
        <v>93.199996948242188</v>
      </c>
      <c r="J120" s="33">
        <v>92.900001525878906</v>
      </c>
      <c r="K120" s="33">
        <v>90.699996948242188</v>
      </c>
      <c r="L120" s="33">
        <v>94.099998474121094</v>
      </c>
      <c r="M120" s="33">
        <v>91.400001525878906</v>
      </c>
      <c r="N120" s="33">
        <v>96.199996948242188</v>
      </c>
      <c r="O120" s="33">
        <v>93.199996948242188</v>
      </c>
      <c r="P120" s="32" t="s">
        <v>440</v>
      </c>
      <c r="Q120" s="34">
        <v>2018</v>
      </c>
    </row>
    <row r="121" spans="1:17">
      <c r="A121" s="31" t="s">
        <v>267</v>
      </c>
      <c r="B121" s="32" t="s">
        <v>65</v>
      </c>
      <c r="C121" s="32" t="s">
        <v>407</v>
      </c>
      <c r="D121" s="32" t="s">
        <v>413</v>
      </c>
      <c r="E121" s="32" t="s">
        <v>419</v>
      </c>
      <c r="F121" s="33">
        <v>93.219352722167969</v>
      </c>
      <c r="G121" s="33">
        <v>95.85968017578125</v>
      </c>
      <c r="H121" s="33">
        <v>91.002593994140625</v>
      </c>
      <c r="I121" s="33">
        <v>93.294685363769531</v>
      </c>
      <c r="J121" s="33">
        <v>93.181571960449219</v>
      </c>
      <c r="K121" s="33">
        <v>79.166358947753906</v>
      </c>
      <c r="L121" s="33">
        <v>95.833747863769531</v>
      </c>
      <c r="M121" s="33">
        <v>94.192550659179688</v>
      </c>
      <c r="N121" s="33">
        <v>97.585556030273438</v>
      </c>
      <c r="O121" s="33">
        <v>99.150001525878906</v>
      </c>
      <c r="P121" s="32" t="s">
        <v>440</v>
      </c>
      <c r="Q121" s="34">
        <v>2018</v>
      </c>
    </row>
    <row r="122" spans="1:17">
      <c r="A122" s="31" t="s">
        <v>365</v>
      </c>
      <c r="B122" s="32" t="s">
        <v>163</v>
      </c>
      <c r="C122" s="32" t="s">
        <v>406</v>
      </c>
      <c r="D122" s="32" t="s">
        <v>406</v>
      </c>
      <c r="E122" s="32" t="s">
        <v>420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2" t="s">
        <v>464</v>
      </c>
      <c r="Q122" s="34"/>
    </row>
    <row r="123" spans="1:17">
      <c r="A123" s="31" t="s">
        <v>361</v>
      </c>
      <c r="B123" s="32" t="s">
        <v>159</v>
      </c>
      <c r="C123" s="32" t="s">
        <v>408</v>
      </c>
      <c r="D123" s="32" t="s">
        <v>408</v>
      </c>
      <c r="E123" s="32" t="s">
        <v>418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2" t="s">
        <v>464</v>
      </c>
      <c r="Q123" s="34"/>
    </row>
    <row r="124" spans="1:17">
      <c r="A124" s="31" t="s">
        <v>269</v>
      </c>
      <c r="B124" s="32" t="s">
        <v>67</v>
      </c>
      <c r="C124" s="32" t="s">
        <v>405</v>
      </c>
      <c r="D124" s="32" t="s">
        <v>412</v>
      </c>
      <c r="E124" s="32" t="s">
        <v>417</v>
      </c>
      <c r="F124" s="33">
        <v>15.800000190734863</v>
      </c>
      <c r="G124" s="33">
        <v>16.600000381469727</v>
      </c>
      <c r="H124" s="33">
        <v>15.100000381469727</v>
      </c>
      <c r="I124" s="33">
        <v>6.3000001907348633</v>
      </c>
      <c r="J124" s="33">
        <v>34.900001525878906</v>
      </c>
      <c r="K124" s="33">
        <v>1.1000000238418579</v>
      </c>
      <c r="L124" s="33">
        <v>2.9000000953674316</v>
      </c>
      <c r="M124" s="33">
        <v>5.0999999046325684</v>
      </c>
      <c r="N124" s="33">
        <v>15.600000381469727</v>
      </c>
      <c r="O124" s="33">
        <v>46</v>
      </c>
      <c r="P124" s="32" t="s">
        <v>456</v>
      </c>
      <c r="Q124" s="34">
        <v>2011</v>
      </c>
    </row>
    <row r="125" spans="1:17">
      <c r="A125" s="31" t="s">
        <v>266</v>
      </c>
      <c r="B125" s="32" t="s">
        <v>64</v>
      </c>
      <c r="C125" s="32" t="s">
        <v>409</v>
      </c>
      <c r="D125" s="32" t="s">
        <v>409</v>
      </c>
      <c r="E125" s="32" t="s">
        <v>417</v>
      </c>
      <c r="F125" s="33">
        <v>69</v>
      </c>
      <c r="G125" s="33">
        <v>71</v>
      </c>
      <c r="H125" s="33">
        <v>66.900001525878906</v>
      </c>
      <c r="I125" s="33">
        <v>64.699996948242188</v>
      </c>
      <c r="J125" s="33">
        <v>82.599998474121094</v>
      </c>
      <c r="K125" s="33">
        <v>45</v>
      </c>
      <c r="L125" s="33">
        <v>63.700000762939453</v>
      </c>
      <c r="M125" s="33">
        <v>74</v>
      </c>
      <c r="N125" s="33">
        <v>83</v>
      </c>
      <c r="O125" s="33">
        <v>88.599998474121094</v>
      </c>
      <c r="P125" s="32" t="s">
        <v>422</v>
      </c>
      <c r="Q125" s="34">
        <v>2016</v>
      </c>
    </row>
    <row r="126" spans="1:17">
      <c r="A126" s="31" t="s">
        <v>272</v>
      </c>
      <c r="B126" s="32" t="s">
        <v>70</v>
      </c>
      <c r="C126" s="32" t="s">
        <v>405</v>
      </c>
      <c r="D126" s="32" t="s">
        <v>412</v>
      </c>
      <c r="E126" s="32" t="s">
        <v>418</v>
      </c>
      <c r="F126" s="33">
        <v>60.299999237060547</v>
      </c>
      <c r="G126" s="33">
        <v>67.400001525878906</v>
      </c>
      <c r="H126" s="33">
        <v>53.5</v>
      </c>
      <c r="I126" s="33">
        <v>52.700000762939453</v>
      </c>
      <c r="J126" s="33">
        <v>72.699996948242188</v>
      </c>
      <c r="K126" s="33">
        <v>41.200000762939453</v>
      </c>
      <c r="L126" s="33">
        <v>47.200000762939453</v>
      </c>
      <c r="M126" s="33">
        <v>60.599998474121094</v>
      </c>
      <c r="N126" s="33">
        <v>67.699996948242188</v>
      </c>
      <c r="O126" s="33">
        <v>89.900001525878906</v>
      </c>
      <c r="P126" s="32" t="s">
        <v>454</v>
      </c>
      <c r="Q126" s="34">
        <v>2013</v>
      </c>
    </row>
    <row r="127" spans="1:17">
      <c r="A127" s="31" t="s">
        <v>277</v>
      </c>
      <c r="B127" s="32" t="s">
        <v>75</v>
      </c>
      <c r="C127" s="32" t="s">
        <v>409</v>
      </c>
      <c r="D127" s="32" t="s">
        <v>409</v>
      </c>
      <c r="E127" s="32" t="s">
        <v>418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2" t="s">
        <v>464</v>
      </c>
      <c r="Q127" s="34"/>
    </row>
    <row r="128" spans="1:17">
      <c r="A128" s="31" t="s">
        <v>276</v>
      </c>
      <c r="B128" s="32" t="s">
        <v>74</v>
      </c>
      <c r="C128" s="32" t="s">
        <v>404</v>
      </c>
      <c r="D128" s="32" t="s">
        <v>404</v>
      </c>
      <c r="E128" s="32" t="s">
        <v>417</v>
      </c>
      <c r="F128" s="33">
        <v>50.266857147216797</v>
      </c>
      <c r="G128" s="33">
        <v>54.705905914306641</v>
      </c>
      <c r="H128" s="33">
        <v>45.861080169677734</v>
      </c>
      <c r="I128" s="33">
        <v>46.807254791259766</v>
      </c>
      <c r="J128" s="33">
        <v>52.133975982666016</v>
      </c>
      <c r="K128" s="33">
        <v>44.179256439208984</v>
      </c>
      <c r="L128" s="33">
        <v>47.936229705810547</v>
      </c>
      <c r="M128" s="33">
        <v>48.150764465332031</v>
      </c>
      <c r="N128" s="33">
        <v>49.028007507324219</v>
      </c>
      <c r="O128" s="33">
        <v>68.586273193359375</v>
      </c>
      <c r="P128" s="32" t="s">
        <v>428</v>
      </c>
      <c r="Q128" s="34">
        <v>2019</v>
      </c>
    </row>
    <row r="129" spans="1:17">
      <c r="A129" s="31" t="s">
        <v>369</v>
      </c>
      <c r="B129" s="32" t="s">
        <v>167</v>
      </c>
      <c r="C129" s="32" t="s">
        <v>407</v>
      </c>
      <c r="D129" s="32" t="s">
        <v>415</v>
      </c>
      <c r="E129" s="32" t="s">
        <v>419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2" t="s">
        <v>464</v>
      </c>
      <c r="Q129" s="34"/>
    </row>
    <row r="130" spans="1:17">
      <c r="A130" s="31" t="s">
        <v>371</v>
      </c>
      <c r="B130" s="32" t="s">
        <v>169</v>
      </c>
      <c r="C130" s="32" t="s">
        <v>409</v>
      </c>
      <c r="D130" s="32" t="s">
        <v>409</v>
      </c>
      <c r="E130" s="32" t="s">
        <v>419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2" t="s">
        <v>464</v>
      </c>
      <c r="Q130" s="34"/>
    </row>
    <row r="131" spans="1:17">
      <c r="A131" s="31" t="s">
        <v>368</v>
      </c>
      <c r="B131" s="32" t="s">
        <v>166</v>
      </c>
      <c r="C131" s="32" t="s">
        <v>406</v>
      </c>
      <c r="D131" s="32" t="s">
        <v>406</v>
      </c>
      <c r="E131" s="32" t="s">
        <v>418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2" t="s">
        <v>464</v>
      </c>
      <c r="Q131" s="34"/>
    </row>
    <row r="132" spans="1:17">
      <c r="A132" s="31" t="s">
        <v>273</v>
      </c>
      <c r="B132" s="32" t="s">
        <v>71</v>
      </c>
      <c r="C132" s="32" t="s">
        <v>405</v>
      </c>
      <c r="D132" s="32" t="s">
        <v>414</v>
      </c>
      <c r="E132" s="32" t="s">
        <v>417</v>
      </c>
      <c r="F132" s="33">
        <v>19.299999237060547</v>
      </c>
      <c r="G132" s="33">
        <v>16.799999237060547</v>
      </c>
      <c r="H132" s="33">
        <v>21.399999618530273</v>
      </c>
      <c r="I132" s="33">
        <v>11.600000381469727</v>
      </c>
      <c r="J132" s="33">
        <v>45.700000762939453</v>
      </c>
      <c r="K132" s="33">
        <v>4.5</v>
      </c>
      <c r="L132" s="33">
        <v>9.8999996185302734</v>
      </c>
      <c r="M132" s="33">
        <v>10.600000381469727</v>
      </c>
      <c r="N132" s="33">
        <v>15.800000190734863</v>
      </c>
      <c r="O132" s="33">
        <v>43.700000762939453</v>
      </c>
      <c r="P132" s="32" t="s">
        <v>439</v>
      </c>
      <c r="Q132" s="34">
        <v>2012</v>
      </c>
    </row>
    <row r="133" spans="1:17">
      <c r="A133" s="31" t="s">
        <v>274</v>
      </c>
      <c r="B133" s="32" t="s">
        <v>72</v>
      </c>
      <c r="C133" s="32" t="s">
        <v>405</v>
      </c>
      <c r="D133" s="32" t="s">
        <v>414</v>
      </c>
      <c r="E133" s="32" t="s">
        <v>418</v>
      </c>
      <c r="F133" s="33">
        <v>44.799999237060547</v>
      </c>
      <c r="G133" s="33">
        <v>44.900001525878906</v>
      </c>
      <c r="H133" s="33">
        <v>44.700000762939453</v>
      </c>
      <c r="I133" s="33">
        <v>32.400001525878906</v>
      </c>
      <c r="J133" s="33">
        <v>60.5</v>
      </c>
      <c r="K133" s="33">
        <v>10.600000381469727</v>
      </c>
      <c r="L133" s="33">
        <v>29</v>
      </c>
      <c r="M133" s="33">
        <v>46.099998474121094</v>
      </c>
      <c r="N133" s="33">
        <v>63.799999237060547</v>
      </c>
      <c r="O133" s="33">
        <v>77</v>
      </c>
      <c r="P133" s="32" t="s">
        <v>436</v>
      </c>
      <c r="Q133" s="34">
        <v>2018</v>
      </c>
    </row>
    <row r="134" spans="1:17">
      <c r="A134" s="31" t="s">
        <v>275</v>
      </c>
      <c r="B134" s="32" t="s">
        <v>73</v>
      </c>
      <c r="C134" s="32" t="s">
        <v>409</v>
      </c>
      <c r="D134" s="32" t="s">
        <v>409</v>
      </c>
      <c r="E134" s="32" t="s">
        <v>418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2" t="s">
        <v>464</v>
      </c>
      <c r="Q134" s="34"/>
    </row>
    <row r="135" spans="1:17">
      <c r="A135" s="31" t="s">
        <v>264</v>
      </c>
      <c r="B135" s="32" t="s">
        <v>62</v>
      </c>
      <c r="C135" s="32" t="s">
        <v>407</v>
      </c>
      <c r="D135" s="32" t="s">
        <v>413</v>
      </c>
      <c r="E135" s="32" t="s">
        <v>419</v>
      </c>
      <c r="F135" s="33">
        <v>97.184860229492188</v>
      </c>
      <c r="G135" s="33">
        <v>96.220611572265625</v>
      </c>
      <c r="H135" s="33">
        <v>98.181106567382813</v>
      </c>
      <c r="I135" s="33">
        <v>98.130271911621094</v>
      </c>
      <c r="J135" s="33">
        <v>96.562652587890625</v>
      </c>
      <c r="K135" s="33">
        <v>91.801895141601563</v>
      </c>
      <c r="L135" s="33">
        <v>96.83294677734375</v>
      </c>
      <c r="M135" s="33">
        <v>100</v>
      </c>
      <c r="N135" s="33">
        <v>99.512237548828125</v>
      </c>
      <c r="O135" s="33">
        <v>100</v>
      </c>
      <c r="P135" s="32" t="s">
        <v>447</v>
      </c>
      <c r="Q135" s="34">
        <v>2019</v>
      </c>
    </row>
    <row r="136" spans="1:17">
      <c r="A136" s="31" t="s">
        <v>370</v>
      </c>
      <c r="B136" s="32" t="s">
        <v>168</v>
      </c>
      <c r="C136" s="32" t="s">
        <v>407</v>
      </c>
      <c r="D136" s="32" t="s">
        <v>415</v>
      </c>
      <c r="E136" s="32" t="s">
        <v>419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2" t="s">
        <v>464</v>
      </c>
      <c r="Q136" s="34"/>
    </row>
    <row r="137" spans="1:17">
      <c r="A137" s="31" t="s">
        <v>372</v>
      </c>
      <c r="B137" s="32" t="s">
        <v>170</v>
      </c>
      <c r="C137" s="32" t="s">
        <v>408</v>
      </c>
      <c r="D137" s="32" t="s">
        <v>408</v>
      </c>
      <c r="E137" s="32" t="s">
        <v>418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2" t="s">
        <v>464</v>
      </c>
      <c r="Q137" s="34"/>
    </row>
    <row r="138" spans="1:17">
      <c r="A138" s="31" t="s">
        <v>278</v>
      </c>
      <c r="B138" s="32" t="s">
        <v>76</v>
      </c>
      <c r="C138" s="32" t="s">
        <v>404</v>
      </c>
      <c r="D138" s="32" t="s">
        <v>404</v>
      </c>
      <c r="E138" s="32" t="s">
        <v>418</v>
      </c>
      <c r="F138" s="33">
        <v>33.165504455566406</v>
      </c>
      <c r="G138" s="33">
        <v>32.670257568359375</v>
      </c>
      <c r="H138" s="33">
        <v>33.680267333984375</v>
      </c>
      <c r="I138" s="33">
        <v>28.051715850830078</v>
      </c>
      <c r="J138" s="33">
        <v>42.825931549072266</v>
      </c>
      <c r="K138" s="33">
        <v>12.854945182800293</v>
      </c>
      <c r="L138" s="33">
        <v>23.972175598144531</v>
      </c>
      <c r="M138" s="33">
        <v>33.900226593017578</v>
      </c>
      <c r="N138" s="33">
        <v>45.01556396484375</v>
      </c>
      <c r="O138" s="33">
        <v>58.917984008789063</v>
      </c>
      <c r="P138" s="32" t="s">
        <v>426</v>
      </c>
      <c r="Q138" s="34">
        <v>2018</v>
      </c>
    </row>
    <row r="139" spans="1:17">
      <c r="A139" s="31" t="s">
        <v>373</v>
      </c>
      <c r="B139" s="32" t="s">
        <v>171</v>
      </c>
      <c r="C139" s="32" t="s">
        <v>409</v>
      </c>
      <c r="D139" s="32" t="s">
        <v>409</v>
      </c>
      <c r="E139" s="32" t="s">
        <v>418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2" t="s">
        <v>464</v>
      </c>
      <c r="Q139" s="34"/>
    </row>
    <row r="140" spans="1:17">
      <c r="A140" s="31" t="s">
        <v>279</v>
      </c>
      <c r="B140" s="32" t="s">
        <v>77</v>
      </c>
      <c r="C140" s="32" t="s">
        <v>406</v>
      </c>
      <c r="D140" s="32" t="s">
        <v>406</v>
      </c>
      <c r="E140" s="32" t="s">
        <v>418</v>
      </c>
      <c r="F140" s="33">
        <v>82</v>
      </c>
      <c r="G140" s="33">
        <v>86.400001525878906</v>
      </c>
      <c r="H140" s="33">
        <v>78.199996948242188</v>
      </c>
      <c r="I140" s="33">
        <v>69.300003051757813</v>
      </c>
      <c r="J140" s="33">
        <v>90.599998474121094</v>
      </c>
      <c r="K140" s="33">
        <v>59</v>
      </c>
      <c r="L140" s="33">
        <v>84.599998474121094</v>
      </c>
      <c r="M140" s="33">
        <v>85.400001525878906</v>
      </c>
      <c r="N140" s="33">
        <v>96.800003051757813</v>
      </c>
      <c r="O140" s="33">
        <v>96.5</v>
      </c>
      <c r="P140" s="32" t="s">
        <v>459</v>
      </c>
      <c r="Q140" s="34">
        <v>2013</v>
      </c>
    </row>
    <row r="141" spans="1:17">
      <c r="A141" s="31" t="s">
        <v>374</v>
      </c>
      <c r="B141" s="32" t="s">
        <v>172</v>
      </c>
      <c r="C141" s="32" t="s">
        <v>409</v>
      </c>
      <c r="D141" s="32" t="s">
        <v>409</v>
      </c>
      <c r="E141" s="32" t="s">
        <v>418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2" t="s">
        <v>464</v>
      </c>
      <c r="Q141" s="34"/>
    </row>
    <row r="142" spans="1:17">
      <c r="A142" s="31" t="s">
        <v>283</v>
      </c>
      <c r="B142" s="32" t="s">
        <v>81</v>
      </c>
      <c r="C142" s="32" t="s">
        <v>406</v>
      </c>
      <c r="D142" s="32" t="s">
        <v>406</v>
      </c>
      <c r="E142" s="32" t="s">
        <v>418</v>
      </c>
      <c r="F142" s="33">
        <v>79.400001525878906</v>
      </c>
      <c r="G142" s="33">
        <v>83.699996948242188</v>
      </c>
      <c r="H142" s="33">
        <v>75.599998474121094</v>
      </c>
      <c r="I142" s="33">
        <v>75.400001525878906</v>
      </c>
      <c r="J142" s="33">
        <v>82.5</v>
      </c>
      <c r="K142" s="33">
        <v>69.900001525878906</v>
      </c>
      <c r="L142" s="33">
        <v>74.900001525878906</v>
      </c>
      <c r="M142" s="33">
        <v>79.699996948242188</v>
      </c>
      <c r="N142" s="33">
        <v>93</v>
      </c>
      <c r="O142" s="33">
        <v>94.400001525878906</v>
      </c>
      <c r="P142" s="32" t="s">
        <v>461</v>
      </c>
      <c r="Q142" s="34">
        <v>2017</v>
      </c>
    </row>
    <row r="143" spans="1:17">
      <c r="A143" s="31" t="s">
        <v>280</v>
      </c>
      <c r="B143" s="32" t="s">
        <v>78</v>
      </c>
      <c r="C143" s="32" t="s">
        <v>406</v>
      </c>
      <c r="D143" s="32" t="s">
        <v>406</v>
      </c>
      <c r="E143" s="32" t="s">
        <v>418</v>
      </c>
      <c r="F143" s="33">
        <v>85.800003051757813</v>
      </c>
      <c r="G143" s="33">
        <v>86.5</v>
      </c>
      <c r="H143" s="33">
        <v>85.099998474121094</v>
      </c>
      <c r="I143" s="33">
        <v>77.099998474121094</v>
      </c>
      <c r="J143" s="33">
        <v>90.199996948242188</v>
      </c>
      <c r="K143" s="33">
        <v>69.400001525878906</v>
      </c>
      <c r="L143" s="33">
        <v>85.699996948242188</v>
      </c>
      <c r="M143" s="33">
        <v>88.800003051757813</v>
      </c>
      <c r="N143" s="33">
        <v>93.199996948242188</v>
      </c>
      <c r="O143" s="33">
        <v>96</v>
      </c>
      <c r="P143" s="32" t="s">
        <v>439</v>
      </c>
      <c r="Q143" s="34">
        <v>2012</v>
      </c>
    </row>
    <row r="144" spans="1:17">
      <c r="A144" s="31" t="s">
        <v>281</v>
      </c>
      <c r="B144" s="32" t="s">
        <v>79</v>
      </c>
      <c r="C144" s="32" t="s">
        <v>409</v>
      </c>
      <c r="D144" s="32" t="s">
        <v>409</v>
      </c>
      <c r="E144" s="32" t="s">
        <v>418</v>
      </c>
      <c r="F144" s="33">
        <v>74.142227172851563</v>
      </c>
      <c r="G144" s="33">
        <v>78.126930236816406</v>
      </c>
      <c r="H144" s="33">
        <v>70.472938537597656</v>
      </c>
      <c r="I144" s="33">
        <v>73.161056518554688</v>
      </c>
      <c r="J144" s="33">
        <v>75.580131530761719</v>
      </c>
      <c r="K144" s="33">
        <v>53.650909423828125</v>
      </c>
      <c r="L144" s="33">
        <v>72.765357971191406</v>
      </c>
      <c r="M144" s="33">
        <v>78.831573486328125</v>
      </c>
      <c r="N144" s="33">
        <v>83.281478881835938</v>
      </c>
      <c r="O144" s="33">
        <v>89.07904052734375</v>
      </c>
      <c r="P144" s="32" t="s">
        <v>460</v>
      </c>
      <c r="Q144" s="34">
        <v>2017</v>
      </c>
    </row>
    <row r="145" spans="1:17">
      <c r="A145" s="31" t="s">
        <v>375</v>
      </c>
      <c r="B145" s="32" t="s">
        <v>173</v>
      </c>
      <c r="C145" s="32" t="s">
        <v>407</v>
      </c>
      <c r="D145" s="32" t="s">
        <v>415</v>
      </c>
      <c r="E145" s="32" t="s">
        <v>419</v>
      </c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2" t="s">
        <v>464</v>
      </c>
      <c r="Q145" s="34"/>
    </row>
    <row r="146" spans="1:17">
      <c r="A146" s="31" t="s">
        <v>376</v>
      </c>
      <c r="B146" s="32" t="s">
        <v>174</v>
      </c>
      <c r="C146" s="32" t="s">
        <v>407</v>
      </c>
      <c r="D146" s="32" t="s">
        <v>415</v>
      </c>
      <c r="E146" s="32" t="s">
        <v>419</v>
      </c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2" t="s">
        <v>464</v>
      </c>
      <c r="Q146" s="34"/>
    </row>
    <row r="147" spans="1:17">
      <c r="A147" s="31" t="s">
        <v>377</v>
      </c>
      <c r="B147" s="32" t="s">
        <v>175</v>
      </c>
      <c r="C147" s="32" t="s">
        <v>408</v>
      </c>
      <c r="D147" s="32" t="s">
        <v>408</v>
      </c>
      <c r="E147" s="32" t="s">
        <v>418</v>
      </c>
      <c r="F147" s="33">
        <v>93.416656494140625</v>
      </c>
      <c r="G147" s="33">
        <v>93.069488525390625</v>
      </c>
      <c r="H147" s="33">
        <v>93.684700012207031</v>
      </c>
      <c r="I147" s="33"/>
      <c r="J147" s="33"/>
      <c r="K147" s="33">
        <v>52.261707305908203</v>
      </c>
      <c r="L147" s="33">
        <v>71.220664978027344</v>
      </c>
      <c r="M147" s="33">
        <v>86.413177490234375</v>
      </c>
      <c r="N147" s="33">
        <v>91.598701477050781</v>
      </c>
      <c r="O147" s="33">
        <v>93.706855773925781</v>
      </c>
      <c r="P147" s="32" t="s">
        <v>429</v>
      </c>
      <c r="Q147" s="34">
        <v>2012</v>
      </c>
    </row>
    <row r="148" spans="1:17">
      <c r="A148" s="31" t="s">
        <v>353</v>
      </c>
      <c r="B148" s="32" t="s">
        <v>151</v>
      </c>
      <c r="C148" s="32" t="s">
        <v>409</v>
      </c>
      <c r="D148" s="32" t="s">
        <v>409</v>
      </c>
      <c r="E148" s="32" t="s">
        <v>418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2" t="s">
        <v>464</v>
      </c>
      <c r="Q148" s="34"/>
    </row>
    <row r="149" spans="1:17">
      <c r="A149" s="31" t="s">
        <v>260</v>
      </c>
      <c r="B149" s="32" t="s">
        <v>58</v>
      </c>
      <c r="C149" s="32" t="s">
        <v>407</v>
      </c>
      <c r="D149" s="32" t="s">
        <v>413</v>
      </c>
      <c r="E149" s="32" t="s">
        <v>419</v>
      </c>
      <c r="F149" s="33">
        <v>96.300003051757813</v>
      </c>
      <c r="G149" s="33">
        <v>97.099998474121094</v>
      </c>
      <c r="H149" s="33">
        <v>95.5</v>
      </c>
      <c r="I149" s="33">
        <v>97.199996948242188</v>
      </c>
      <c r="J149" s="33">
        <v>94.099998474121094</v>
      </c>
      <c r="K149" s="33">
        <v>90.900001525878906</v>
      </c>
      <c r="L149" s="33">
        <v>97.699996948242188</v>
      </c>
      <c r="M149" s="33">
        <v>96.5</v>
      </c>
      <c r="N149" s="33">
        <v>97.900001525878906</v>
      </c>
      <c r="O149" s="33">
        <v>97</v>
      </c>
      <c r="P149" s="32" t="s">
        <v>429</v>
      </c>
      <c r="Q149" s="34">
        <v>2012</v>
      </c>
    </row>
    <row r="150" spans="1:17">
      <c r="A150" s="31" t="s">
        <v>378</v>
      </c>
      <c r="B150" s="32" t="s">
        <v>176</v>
      </c>
      <c r="C150" s="32" t="s">
        <v>407</v>
      </c>
      <c r="D150" s="32" t="s">
        <v>413</v>
      </c>
      <c r="E150" s="32" t="s">
        <v>419</v>
      </c>
      <c r="F150" s="33">
        <v>90.040000915527344</v>
      </c>
      <c r="G150" s="33">
        <v>89.760002136230469</v>
      </c>
      <c r="H150" s="33">
        <v>90.300003051757813</v>
      </c>
      <c r="I150" s="33"/>
      <c r="J150" s="33"/>
      <c r="K150" s="33"/>
      <c r="L150" s="33"/>
      <c r="M150" s="33"/>
      <c r="N150" s="33"/>
      <c r="O150" s="33"/>
      <c r="P150" s="32" t="s">
        <v>470</v>
      </c>
      <c r="Q150" s="34">
        <v>2016</v>
      </c>
    </row>
    <row r="151" spans="1:17">
      <c r="A151" s="31" t="s">
        <v>379</v>
      </c>
      <c r="B151" s="32" t="s">
        <v>177</v>
      </c>
      <c r="C151" s="32" t="s">
        <v>407</v>
      </c>
      <c r="D151" s="32" t="s">
        <v>413</v>
      </c>
      <c r="E151" s="32" t="s">
        <v>419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2" t="s">
        <v>464</v>
      </c>
      <c r="Q151" s="34"/>
    </row>
    <row r="152" spans="1:17">
      <c r="A152" s="31" t="s">
        <v>285</v>
      </c>
      <c r="B152" s="32" t="s">
        <v>83</v>
      </c>
      <c r="C152" s="32" t="s">
        <v>405</v>
      </c>
      <c r="D152" s="32" t="s">
        <v>412</v>
      </c>
      <c r="E152" s="32" t="s">
        <v>417</v>
      </c>
      <c r="F152" s="33">
        <v>29.600000381469727</v>
      </c>
      <c r="G152" s="33">
        <v>33.900001525878906</v>
      </c>
      <c r="H152" s="33">
        <v>25.299999237060547</v>
      </c>
      <c r="I152" s="33">
        <v>26.799999237060547</v>
      </c>
      <c r="J152" s="33">
        <v>44.5</v>
      </c>
      <c r="K152" s="33">
        <v>15.5</v>
      </c>
      <c r="L152" s="33">
        <v>20.5</v>
      </c>
      <c r="M152" s="33">
        <v>26.100000381469727</v>
      </c>
      <c r="N152" s="33">
        <v>32.599998474121094</v>
      </c>
      <c r="O152" s="33">
        <v>47.400001525878906</v>
      </c>
      <c r="P152" s="32" t="s">
        <v>448</v>
      </c>
      <c r="Q152" s="34">
        <v>2015</v>
      </c>
    </row>
    <row r="153" spans="1:17">
      <c r="A153" s="31" t="s">
        <v>352</v>
      </c>
      <c r="B153" s="32" t="s">
        <v>150</v>
      </c>
      <c r="C153" s="32" t="s">
        <v>406</v>
      </c>
      <c r="D153" s="32" t="s">
        <v>406</v>
      </c>
      <c r="E153" s="32" t="s">
        <v>418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2" t="s">
        <v>464</v>
      </c>
      <c r="Q153" s="34"/>
    </row>
    <row r="154" spans="1:17">
      <c r="A154" s="31" t="s">
        <v>257</v>
      </c>
      <c r="B154" s="32" t="s">
        <v>55</v>
      </c>
      <c r="C154" s="32" t="s">
        <v>406</v>
      </c>
      <c r="D154" s="32" t="s">
        <v>406</v>
      </c>
      <c r="E154" s="32" t="s">
        <v>418</v>
      </c>
      <c r="F154" s="33">
        <v>92.900001525878906</v>
      </c>
      <c r="G154" s="33">
        <v>90.400001525878906</v>
      </c>
      <c r="H154" s="33">
        <v>95.400001525878906</v>
      </c>
      <c r="I154" s="33">
        <v>92.800003051757813</v>
      </c>
      <c r="J154" s="33">
        <v>93.400001525878906</v>
      </c>
      <c r="K154" s="33">
        <v>91.800003051757813</v>
      </c>
      <c r="L154" s="33">
        <v>93.5</v>
      </c>
      <c r="M154" s="33">
        <v>92.699996948242188</v>
      </c>
      <c r="N154" s="33">
        <v>93.5</v>
      </c>
      <c r="O154" s="33">
        <v>93.699996948242188</v>
      </c>
      <c r="P154" s="32" t="s">
        <v>429</v>
      </c>
      <c r="Q154" s="34">
        <v>2012</v>
      </c>
    </row>
    <row r="155" spans="1:17">
      <c r="A155" s="31" t="s">
        <v>399</v>
      </c>
      <c r="B155" s="32" t="s">
        <v>197</v>
      </c>
      <c r="C155" s="32" t="s">
        <v>406</v>
      </c>
      <c r="D155" s="32" t="s">
        <v>406</v>
      </c>
      <c r="E155" s="32" t="s">
        <v>418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2" t="s">
        <v>464</v>
      </c>
      <c r="Q155" s="34"/>
    </row>
    <row r="156" spans="1:17">
      <c r="A156" s="31" t="s">
        <v>403</v>
      </c>
      <c r="B156" s="32" t="s">
        <v>201</v>
      </c>
      <c r="C156" s="32" t="s">
        <v>409</v>
      </c>
      <c r="D156" s="32" t="s">
        <v>409</v>
      </c>
      <c r="E156" s="32" t="s">
        <v>418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2" t="s">
        <v>464</v>
      </c>
      <c r="Q156" s="34"/>
    </row>
    <row r="157" spans="1:17">
      <c r="A157" s="31" t="s">
        <v>383</v>
      </c>
      <c r="B157" s="32" t="s">
        <v>181</v>
      </c>
      <c r="C157" s="32" t="s">
        <v>407</v>
      </c>
      <c r="D157" s="32" t="s">
        <v>415</v>
      </c>
      <c r="E157" s="32" t="s">
        <v>419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2" t="s">
        <v>464</v>
      </c>
      <c r="Q157" s="34"/>
    </row>
    <row r="158" spans="1:17">
      <c r="A158" s="31" t="s">
        <v>292</v>
      </c>
      <c r="B158" s="32" t="s">
        <v>90</v>
      </c>
      <c r="C158" s="32" t="s">
        <v>405</v>
      </c>
      <c r="D158" s="32" t="s">
        <v>414</v>
      </c>
      <c r="E158" s="32" t="s">
        <v>417</v>
      </c>
      <c r="F158" s="33">
        <v>51.799999237060547</v>
      </c>
      <c r="G158" s="33">
        <v>56.599998474121094</v>
      </c>
      <c r="H158" s="33">
        <v>46.299999237060547</v>
      </c>
      <c r="I158" s="33">
        <v>48.700000762939453</v>
      </c>
      <c r="J158" s="33">
        <v>53.299999237060547</v>
      </c>
      <c r="K158" s="33">
        <v>34</v>
      </c>
      <c r="L158" s="33">
        <v>37.5</v>
      </c>
      <c r="M158" s="33">
        <v>47.799999237060547</v>
      </c>
      <c r="N158" s="33">
        <v>60.799999237060547</v>
      </c>
      <c r="O158" s="33">
        <v>76.5</v>
      </c>
      <c r="P158" s="32" t="s">
        <v>441</v>
      </c>
      <c r="Q158" s="34">
        <v>2014</v>
      </c>
    </row>
    <row r="159" spans="1:17">
      <c r="A159" s="31" t="s">
        <v>380</v>
      </c>
      <c r="B159" s="32" t="s">
        <v>178</v>
      </c>
      <c r="C159" s="32" t="s">
        <v>408</v>
      </c>
      <c r="D159" s="32" t="s">
        <v>408</v>
      </c>
      <c r="E159" s="32" t="s">
        <v>418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2" t="s">
        <v>464</v>
      </c>
      <c r="Q159" s="34"/>
    </row>
    <row r="160" spans="1:17">
      <c r="A160" s="31" t="s">
        <v>287</v>
      </c>
      <c r="B160" s="32" t="s">
        <v>85</v>
      </c>
      <c r="C160" s="32" t="s">
        <v>405</v>
      </c>
      <c r="D160" s="32" t="s">
        <v>414</v>
      </c>
      <c r="E160" s="32" t="s">
        <v>417</v>
      </c>
      <c r="F160" s="33">
        <v>31.00701904296875</v>
      </c>
      <c r="G160" s="33">
        <v>32.543834686279297</v>
      </c>
      <c r="H160" s="33">
        <v>29.372987747192383</v>
      </c>
      <c r="I160" s="33">
        <v>19.695449829101563</v>
      </c>
      <c r="J160" s="33">
        <v>46.631736755371094</v>
      </c>
      <c r="K160" s="33">
        <v>15.730744361877441</v>
      </c>
      <c r="L160" s="33">
        <v>23.359243392944336</v>
      </c>
      <c r="M160" s="33">
        <v>24.735479354858398</v>
      </c>
      <c r="N160" s="33">
        <v>35.349456787109375</v>
      </c>
      <c r="O160" s="33">
        <v>60.766921997070313</v>
      </c>
      <c r="P160" s="32" t="s">
        <v>462</v>
      </c>
      <c r="Q160" s="34">
        <v>2019</v>
      </c>
    </row>
    <row r="161" spans="1:17">
      <c r="A161" s="31" t="s">
        <v>290</v>
      </c>
      <c r="B161" s="32" t="s">
        <v>88</v>
      </c>
      <c r="C161" s="32" t="s">
        <v>407</v>
      </c>
      <c r="D161" s="32" t="s">
        <v>413</v>
      </c>
      <c r="E161" s="32" t="s">
        <v>419</v>
      </c>
      <c r="F161" s="33">
        <v>96.199996948242188</v>
      </c>
      <c r="G161" s="33">
        <v>95.599998474121094</v>
      </c>
      <c r="H161" s="33">
        <v>96.699996948242188</v>
      </c>
      <c r="I161" s="33">
        <v>94.400001525878906</v>
      </c>
      <c r="J161" s="33">
        <v>97.5</v>
      </c>
      <c r="K161" s="33">
        <v>92.199996948242188</v>
      </c>
      <c r="L161" s="33">
        <v>98.199996948242188</v>
      </c>
      <c r="M161" s="33">
        <v>98.199996948242188</v>
      </c>
      <c r="N161" s="33">
        <v>99.099998474121094</v>
      </c>
      <c r="O161" s="33">
        <v>93.099998474121094</v>
      </c>
      <c r="P161" s="32" t="s">
        <v>441</v>
      </c>
      <c r="Q161" s="34">
        <v>2014</v>
      </c>
    </row>
    <row r="162" spans="1:17">
      <c r="A162" s="31" t="s">
        <v>389</v>
      </c>
      <c r="B162" s="32" t="s">
        <v>187</v>
      </c>
      <c r="C162" s="32" t="s">
        <v>405</v>
      </c>
      <c r="D162" s="32" t="s">
        <v>412</v>
      </c>
      <c r="E162" s="32" t="s">
        <v>418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2" t="s">
        <v>464</v>
      </c>
      <c r="Q162" s="34"/>
    </row>
    <row r="163" spans="1:17">
      <c r="A163" s="31" t="s">
        <v>288</v>
      </c>
      <c r="B163" s="32" t="s">
        <v>86</v>
      </c>
      <c r="C163" s="32" t="s">
        <v>405</v>
      </c>
      <c r="D163" s="32" t="s">
        <v>414</v>
      </c>
      <c r="E163" s="32" t="s">
        <v>417</v>
      </c>
      <c r="F163" s="33">
        <v>36.200000762939453</v>
      </c>
      <c r="G163" s="33">
        <v>36.299999237060547</v>
      </c>
      <c r="H163" s="33">
        <v>36.200000762939453</v>
      </c>
      <c r="I163" s="33">
        <v>18.399999618530273</v>
      </c>
      <c r="J163" s="33">
        <v>55.099998474121094</v>
      </c>
      <c r="K163" s="33">
        <v>11.399999618530273</v>
      </c>
      <c r="L163" s="33">
        <v>16.5</v>
      </c>
      <c r="M163" s="33">
        <v>30.200000762939453</v>
      </c>
      <c r="N163" s="33">
        <v>53.599998474121094</v>
      </c>
      <c r="O163" s="33">
        <v>60.700000762939453</v>
      </c>
      <c r="P163" s="32" t="s">
        <v>453</v>
      </c>
      <c r="Q163" s="34">
        <v>2017</v>
      </c>
    </row>
    <row r="164" spans="1:17">
      <c r="A164" s="31" t="s">
        <v>381</v>
      </c>
      <c r="B164" s="32" t="s">
        <v>179</v>
      </c>
      <c r="C164" s="32" t="s">
        <v>409</v>
      </c>
      <c r="D164" s="32" t="s">
        <v>409</v>
      </c>
      <c r="E164" s="32" t="s">
        <v>418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2" t="s">
        <v>464</v>
      </c>
      <c r="Q164" s="34"/>
    </row>
    <row r="165" spans="1:17">
      <c r="A165" s="31" t="s">
        <v>385</v>
      </c>
      <c r="B165" s="32" t="s">
        <v>183</v>
      </c>
      <c r="C165" s="32" t="s">
        <v>407</v>
      </c>
      <c r="D165" s="32" t="s">
        <v>415</v>
      </c>
      <c r="E165" s="32" t="s">
        <v>419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2" t="s">
        <v>464</v>
      </c>
      <c r="Q165" s="34"/>
    </row>
    <row r="166" spans="1:17">
      <c r="A166" s="31" t="s">
        <v>386</v>
      </c>
      <c r="B166" s="32" t="s">
        <v>184</v>
      </c>
      <c r="C166" s="32" t="s">
        <v>407</v>
      </c>
      <c r="D166" s="32" t="s">
        <v>415</v>
      </c>
      <c r="E166" s="32" t="s">
        <v>419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2" t="s">
        <v>464</v>
      </c>
      <c r="Q166" s="34"/>
    </row>
    <row r="167" spans="1:17">
      <c r="A167" s="31" t="s">
        <v>382</v>
      </c>
      <c r="B167" s="32" t="s">
        <v>180</v>
      </c>
      <c r="C167" s="32" t="s">
        <v>409</v>
      </c>
      <c r="D167" s="32" t="s">
        <v>409</v>
      </c>
      <c r="E167" s="32" t="s">
        <v>417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2" t="s">
        <v>464</v>
      </c>
      <c r="Q167" s="34"/>
    </row>
    <row r="168" spans="1:17">
      <c r="A168" s="31" t="s">
        <v>384</v>
      </c>
      <c r="B168" s="32" t="s">
        <v>182</v>
      </c>
      <c r="C168" s="32" t="s">
        <v>405</v>
      </c>
      <c r="D168" s="32" t="s">
        <v>412</v>
      </c>
      <c r="E168" s="32" t="s">
        <v>417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2" t="s">
        <v>464</v>
      </c>
      <c r="Q168" s="34"/>
    </row>
    <row r="169" spans="1:17">
      <c r="A169" s="31" t="s">
        <v>308</v>
      </c>
      <c r="B169" s="32" t="s">
        <v>106</v>
      </c>
      <c r="C169" s="32" t="s">
        <v>405</v>
      </c>
      <c r="D169" s="32" t="s">
        <v>412</v>
      </c>
      <c r="E169" s="32" t="s">
        <v>418</v>
      </c>
      <c r="F169" s="33">
        <v>85.18896484375</v>
      </c>
      <c r="G169" s="33">
        <v>88.811882019042969</v>
      </c>
      <c r="H169" s="33">
        <v>81.629364013671875</v>
      </c>
      <c r="I169" s="33">
        <v>83.316047668457031</v>
      </c>
      <c r="J169" s="33">
        <v>86.71771240234375</v>
      </c>
      <c r="K169" s="33">
        <v>74.951591491699219</v>
      </c>
      <c r="L169" s="33">
        <v>82.960090637207031</v>
      </c>
      <c r="M169" s="33">
        <v>88.535186767578125</v>
      </c>
      <c r="N169" s="33">
        <v>88.114479064941406</v>
      </c>
      <c r="O169" s="33">
        <v>95.154083251953125</v>
      </c>
      <c r="P169" s="32" t="s">
        <v>446</v>
      </c>
      <c r="Q169" s="34">
        <v>2016</v>
      </c>
    </row>
    <row r="170" spans="1:17">
      <c r="A170" s="31" t="s">
        <v>291</v>
      </c>
      <c r="B170" s="32" t="s">
        <v>89</v>
      </c>
      <c r="C170" s="32" t="s">
        <v>405</v>
      </c>
      <c r="D170" s="32" t="s">
        <v>412</v>
      </c>
      <c r="E170" s="32" t="s">
        <v>417</v>
      </c>
      <c r="F170" s="33">
        <v>4.6999998092651367</v>
      </c>
      <c r="G170" s="33">
        <v>3.0999999046325684</v>
      </c>
      <c r="H170" s="33">
        <v>6.1999998092651367</v>
      </c>
      <c r="I170" s="33">
        <v>3.4000000953674316</v>
      </c>
      <c r="J170" s="33">
        <v>8.5</v>
      </c>
      <c r="K170" s="33">
        <v>1.3999999761581421</v>
      </c>
      <c r="L170" s="33">
        <v>3.2999999523162842</v>
      </c>
      <c r="M170" s="33">
        <v>1.7999999523162842</v>
      </c>
      <c r="N170" s="33">
        <v>5.5</v>
      </c>
      <c r="O170" s="33">
        <v>11.300000190734863</v>
      </c>
      <c r="P170" s="32" t="s">
        <v>432</v>
      </c>
      <c r="Q170" s="34">
        <v>2010</v>
      </c>
    </row>
    <row r="171" spans="1:17">
      <c r="A171" s="31" t="s">
        <v>335</v>
      </c>
      <c r="B171" s="32" t="s">
        <v>133</v>
      </c>
      <c r="C171" s="32" t="s">
        <v>407</v>
      </c>
      <c r="D171" s="32" t="s">
        <v>415</v>
      </c>
      <c r="E171" s="32" t="s">
        <v>419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2" t="s">
        <v>464</v>
      </c>
      <c r="Q171" s="34"/>
    </row>
    <row r="172" spans="1:17">
      <c r="A172" s="31" t="s">
        <v>258</v>
      </c>
      <c r="B172" s="32" t="s">
        <v>56</v>
      </c>
      <c r="C172" s="32" t="s">
        <v>404</v>
      </c>
      <c r="D172" s="32" t="s">
        <v>404</v>
      </c>
      <c r="E172" s="32" t="s">
        <v>418</v>
      </c>
      <c r="F172" s="33">
        <v>92.432388305664063</v>
      </c>
      <c r="G172" s="33">
        <v>92.290496826171875</v>
      </c>
      <c r="H172" s="33">
        <v>92.575088500976563</v>
      </c>
      <c r="I172" s="33">
        <v>92.55474853515625</v>
      </c>
      <c r="J172" s="33">
        <v>91.792236328125</v>
      </c>
      <c r="K172" s="33">
        <v>89.4613037109375</v>
      </c>
      <c r="L172" s="33">
        <v>93.27899169921875</v>
      </c>
      <c r="M172" s="33">
        <v>94.403945922851563</v>
      </c>
      <c r="N172" s="33">
        <v>92.581985473632813</v>
      </c>
      <c r="O172" s="33">
        <v>93.0013427734375</v>
      </c>
      <c r="P172" s="32" t="s">
        <v>446</v>
      </c>
      <c r="Q172" s="34">
        <v>2016</v>
      </c>
    </row>
    <row r="173" spans="1:17">
      <c r="A173" s="31" t="s">
        <v>284</v>
      </c>
      <c r="B173" s="32" t="s">
        <v>82</v>
      </c>
      <c r="C173" s="32" t="s">
        <v>408</v>
      </c>
      <c r="D173" s="32" t="s">
        <v>408</v>
      </c>
      <c r="E173" s="32" t="s">
        <v>418</v>
      </c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2" t="s">
        <v>464</v>
      </c>
      <c r="Q173" s="34"/>
    </row>
    <row r="174" spans="1:17">
      <c r="A174" s="31" t="s">
        <v>286</v>
      </c>
      <c r="B174" s="32" t="s">
        <v>84</v>
      </c>
      <c r="C174" s="32" t="s">
        <v>405</v>
      </c>
      <c r="D174" s="32" t="s">
        <v>412</v>
      </c>
      <c r="E174" s="32" t="s">
        <v>417</v>
      </c>
      <c r="F174" s="33">
        <v>31.200000762939453</v>
      </c>
      <c r="G174" s="33">
        <v>32</v>
      </c>
      <c r="H174" s="33">
        <v>30.5</v>
      </c>
      <c r="I174" s="33">
        <v>25</v>
      </c>
      <c r="J174" s="33">
        <v>46.900001525878906</v>
      </c>
      <c r="K174" s="33">
        <v>14.600000381469727</v>
      </c>
      <c r="L174" s="33">
        <v>16.100000381469727</v>
      </c>
      <c r="M174" s="33">
        <v>24.299999237060547</v>
      </c>
      <c r="N174" s="33">
        <v>41</v>
      </c>
      <c r="O174" s="33">
        <v>72.400001525878906</v>
      </c>
      <c r="P174" s="32" t="s">
        <v>441</v>
      </c>
      <c r="Q174" s="34">
        <v>2014</v>
      </c>
    </row>
    <row r="175" spans="1:17">
      <c r="A175" s="31" t="s">
        <v>293</v>
      </c>
      <c r="B175" s="32" t="s">
        <v>91</v>
      </c>
      <c r="C175" s="32" t="s">
        <v>406</v>
      </c>
      <c r="D175" s="32" t="s">
        <v>406</v>
      </c>
      <c r="E175" s="32" t="s">
        <v>418</v>
      </c>
      <c r="F175" s="33">
        <v>62.400001525878906</v>
      </c>
      <c r="G175" s="33">
        <v>69</v>
      </c>
      <c r="H175" s="33">
        <v>55.599998474121094</v>
      </c>
      <c r="I175" s="33">
        <v>49.900001525878906</v>
      </c>
      <c r="J175" s="33">
        <v>68.199996948242188</v>
      </c>
      <c r="K175" s="33">
        <v>36.5</v>
      </c>
      <c r="L175" s="33">
        <v>57.700000762939453</v>
      </c>
      <c r="M175" s="33">
        <v>69.199996948242188</v>
      </c>
      <c r="N175" s="33">
        <v>77.400001525878906</v>
      </c>
      <c r="O175" s="33">
        <v>88.099998474121094</v>
      </c>
      <c r="P175" s="32" t="s">
        <v>440</v>
      </c>
      <c r="Q175" s="34">
        <v>2018</v>
      </c>
    </row>
    <row r="176" spans="1:17">
      <c r="A176" s="31" t="s">
        <v>387</v>
      </c>
      <c r="B176" s="32" t="s">
        <v>185</v>
      </c>
      <c r="C176" s="32" t="s">
        <v>407</v>
      </c>
      <c r="D176" s="32" t="s">
        <v>415</v>
      </c>
      <c r="E176" s="32" t="s">
        <v>419</v>
      </c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2" t="s">
        <v>464</v>
      </c>
      <c r="Q176" s="34"/>
    </row>
    <row r="177" spans="1:17">
      <c r="A177" s="31" t="s">
        <v>325</v>
      </c>
      <c r="B177" s="32" t="s">
        <v>123</v>
      </c>
      <c r="C177" s="32" t="s">
        <v>407</v>
      </c>
      <c r="D177" s="32" t="s">
        <v>415</v>
      </c>
      <c r="E177" s="32" t="s">
        <v>419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2" t="s">
        <v>464</v>
      </c>
      <c r="Q177" s="34"/>
    </row>
    <row r="178" spans="1:17">
      <c r="A178" s="31" t="s">
        <v>390</v>
      </c>
      <c r="B178" s="32" t="s">
        <v>188</v>
      </c>
      <c r="C178" s="32" t="s">
        <v>408</v>
      </c>
      <c r="D178" s="32" t="s">
        <v>408</v>
      </c>
      <c r="E178" s="32" t="s">
        <v>418</v>
      </c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2" t="s">
        <v>464</v>
      </c>
      <c r="Q178" s="34"/>
    </row>
    <row r="179" spans="1:17">
      <c r="A179" s="31" t="s">
        <v>297</v>
      </c>
      <c r="B179" s="32" t="s">
        <v>95</v>
      </c>
      <c r="C179" s="32" t="s">
        <v>407</v>
      </c>
      <c r="D179" s="32" t="s">
        <v>413</v>
      </c>
      <c r="E179" s="32" t="s">
        <v>418</v>
      </c>
      <c r="F179" s="33">
        <v>97.159423828125</v>
      </c>
      <c r="G179" s="33">
        <v>96.298454284667969</v>
      </c>
      <c r="H179" s="33">
        <v>97.957809448242188</v>
      </c>
      <c r="I179" s="33">
        <v>97.355522155761719</v>
      </c>
      <c r="J179" s="33">
        <v>96.570648193359375</v>
      </c>
      <c r="K179" s="33">
        <v>96.142616271972656</v>
      </c>
      <c r="L179" s="33">
        <v>97.8798828125</v>
      </c>
      <c r="M179" s="33">
        <v>97.757072448730469</v>
      </c>
      <c r="N179" s="33">
        <v>97.65423583984375</v>
      </c>
      <c r="O179" s="33">
        <v>96.689865112304688</v>
      </c>
      <c r="P179" s="32" t="s">
        <v>460</v>
      </c>
      <c r="Q179" s="34">
        <v>2017</v>
      </c>
    </row>
    <row r="180" spans="1:17">
      <c r="A180" s="31" t="s">
        <v>296</v>
      </c>
      <c r="B180" s="32" t="s">
        <v>94</v>
      </c>
      <c r="C180" s="32" t="s">
        <v>409</v>
      </c>
      <c r="D180" s="32" t="s">
        <v>409</v>
      </c>
      <c r="E180" s="32" t="s">
        <v>418</v>
      </c>
      <c r="F180" s="33">
        <v>86.7232666015625</v>
      </c>
      <c r="G180" s="33">
        <v>89.912185668945313</v>
      </c>
      <c r="H180" s="33">
        <v>83.501762390136719</v>
      </c>
      <c r="I180" s="33">
        <v>87.070159912109375</v>
      </c>
      <c r="J180" s="33">
        <v>86.245155334472656</v>
      </c>
      <c r="K180" s="33">
        <v>82.127853393554688</v>
      </c>
      <c r="L180" s="33">
        <v>84.23223876953125</v>
      </c>
      <c r="M180" s="33">
        <v>85.905357360839844</v>
      </c>
      <c r="N180" s="33">
        <v>93.190093994140625</v>
      </c>
      <c r="O180" s="33">
        <v>88.178482055664063</v>
      </c>
      <c r="P180" s="32" t="s">
        <v>428</v>
      </c>
      <c r="Q180" s="34">
        <v>2019</v>
      </c>
    </row>
    <row r="181" spans="1:17">
      <c r="A181" s="31" t="s">
        <v>299</v>
      </c>
      <c r="B181" s="32" t="s">
        <v>97</v>
      </c>
      <c r="C181" s="32" t="s">
        <v>409</v>
      </c>
      <c r="D181" s="32" t="s">
        <v>409</v>
      </c>
      <c r="E181" s="32" t="s">
        <v>417</v>
      </c>
      <c r="F181" s="33">
        <v>54.163806915283203</v>
      </c>
      <c r="G181" s="33">
        <v>60.442028045654297</v>
      </c>
      <c r="H181" s="33">
        <v>47.927818298339844</v>
      </c>
      <c r="I181" s="33">
        <v>46.798152923583984</v>
      </c>
      <c r="J181" s="33">
        <v>76.333908081054688</v>
      </c>
      <c r="K181" s="33">
        <v>29.871381759643555</v>
      </c>
      <c r="L181" s="33">
        <v>41.337787628173828</v>
      </c>
      <c r="M181" s="33">
        <v>48.251644134521484</v>
      </c>
      <c r="N181" s="33">
        <v>64.745864868164063</v>
      </c>
      <c r="O181" s="33">
        <v>83.836906433105469</v>
      </c>
      <c r="P181" s="32" t="s">
        <v>446</v>
      </c>
      <c r="Q181" s="34">
        <v>2016</v>
      </c>
    </row>
    <row r="182" spans="1:17">
      <c r="A182" s="31" t="s">
        <v>295</v>
      </c>
      <c r="B182" s="32" t="s">
        <v>93</v>
      </c>
      <c r="C182" s="32" t="s">
        <v>405</v>
      </c>
      <c r="D182" s="32" t="s">
        <v>414</v>
      </c>
      <c r="E182" s="32" t="s">
        <v>417</v>
      </c>
      <c r="F182" s="33">
        <v>53.065280914306641</v>
      </c>
      <c r="G182" s="33">
        <v>50.470069885253906</v>
      </c>
      <c r="H182" s="33">
        <v>55.6199951171875</v>
      </c>
      <c r="I182" s="33">
        <v>43.517738342285156</v>
      </c>
      <c r="J182" s="33">
        <v>67.911285400390625</v>
      </c>
      <c r="K182" s="33">
        <v>30.979253768920898</v>
      </c>
      <c r="L182" s="33">
        <v>43.712234497070313</v>
      </c>
      <c r="M182" s="33">
        <v>52.693115234375</v>
      </c>
      <c r="N182" s="33">
        <v>66.2103271484375</v>
      </c>
      <c r="O182" s="33">
        <v>72.699821472167969</v>
      </c>
      <c r="P182" s="32" t="s">
        <v>453</v>
      </c>
      <c r="Q182" s="34">
        <v>2017</v>
      </c>
    </row>
    <row r="183" spans="1:17">
      <c r="A183" s="31" t="s">
        <v>392</v>
      </c>
      <c r="B183" s="32" t="s">
        <v>190</v>
      </c>
      <c r="C183" s="32" t="s">
        <v>409</v>
      </c>
      <c r="D183" s="32" t="s">
        <v>409</v>
      </c>
      <c r="E183" s="32" t="s">
        <v>420</v>
      </c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2" t="s">
        <v>464</v>
      </c>
      <c r="Q183" s="34"/>
    </row>
    <row r="184" spans="1:17">
      <c r="A184" s="31" t="s">
        <v>300</v>
      </c>
      <c r="B184" s="32" t="s">
        <v>98</v>
      </c>
      <c r="C184" s="32" t="s">
        <v>409</v>
      </c>
      <c r="D184" s="32" t="s">
        <v>409</v>
      </c>
      <c r="E184" s="32" t="s">
        <v>418</v>
      </c>
      <c r="F184" s="33">
        <v>89.730003356933594</v>
      </c>
      <c r="G184" s="33">
        <v>93.048934936523438</v>
      </c>
      <c r="H184" s="33">
        <v>86.332748413085938</v>
      </c>
      <c r="I184" s="33">
        <v>88.913673400878906</v>
      </c>
      <c r="J184" s="33">
        <v>92.498924255371094</v>
      </c>
      <c r="K184" s="33">
        <v>82.455718994140625</v>
      </c>
      <c r="L184" s="33">
        <v>83.992591857910156</v>
      </c>
      <c r="M184" s="33">
        <v>91.968711853027344</v>
      </c>
      <c r="N184" s="33">
        <v>95.6846923828125</v>
      </c>
      <c r="O184" s="33">
        <v>93.9046630859375</v>
      </c>
      <c r="P184" s="32" t="s">
        <v>428</v>
      </c>
      <c r="Q184" s="34">
        <v>2019</v>
      </c>
    </row>
    <row r="185" spans="1:17">
      <c r="A185" s="31" t="s">
        <v>393</v>
      </c>
      <c r="B185" s="32" t="s">
        <v>191</v>
      </c>
      <c r="C185" s="32" t="s">
        <v>406</v>
      </c>
      <c r="D185" s="32" t="s">
        <v>406</v>
      </c>
      <c r="E185" s="32" t="s">
        <v>418</v>
      </c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2" t="s">
        <v>464</v>
      </c>
      <c r="Q185" s="34"/>
    </row>
    <row r="186" spans="1:17">
      <c r="A186" s="31" t="s">
        <v>301</v>
      </c>
      <c r="B186" s="32" t="s">
        <v>99</v>
      </c>
      <c r="C186" s="32" t="s">
        <v>408</v>
      </c>
      <c r="D186" s="32" t="s">
        <v>408</v>
      </c>
      <c r="E186" s="32" t="s">
        <v>418</v>
      </c>
      <c r="F186" s="33">
        <v>82</v>
      </c>
      <c r="G186" s="33">
        <v>85.099998474121094</v>
      </c>
      <c r="H186" s="33">
        <v>79.099998474121094</v>
      </c>
      <c r="I186" s="33">
        <v>72.599998474121094</v>
      </c>
      <c r="J186" s="33">
        <v>86.300003051757813</v>
      </c>
      <c r="K186" s="33">
        <v>65.400001525878906</v>
      </c>
      <c r="L186" s="33">
        <v>78.099998474121094</v>
      </c>
      <c r="M186" s="33">
        <v>83</v>
      </c>
      <c r="N186" s="33">
        <v>88.300003051757813</v>
      </c>
      <c r="O186" s="33">
        <v>95.300003051757813</v>
      </c>
      <c r="P186" s="32" t="s">
        <v>440</v>
      </c>
      <c r="Q186" s="34">
        <v>2018</v>
      </c>
    </row>
    <row r="187" spans="1:17">
      <c r="A187" s="31" t="s">
        <v>394</v>
      </c>
      <c r="B187" s="32" t="s">
        <v>192</v>
      </c>
      <c r="C187" s="32" t="s">
        <v>407</v>
      </c>
      <c r="D187" s="32" t="s">
        <v>413</v>
      </c>
      <c r="E187" s="32" t="s">
        <v>418</v>
      </c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2" t="s">
        <v>464</v>
      </c>
      <c r="Q187" s="34"/>
    </row>
    <row r="188" spans="1:17">
      <c r="A188" s="31" t="s">
        <v>298</v>
      </c>
      <c r="B188" s="32" t="s">
        <v>96</v>
      </c>
      <c r="C188" s="32" t="s">
        <v>407</v>
      </c>
      <c r="D188" s="32" t="s">
        <v>413</v>
      </c>
      <c r="E188" s="32" t="s">
        <v>418</v>
      </c>
      <c r="F188" s="33">
        <v>98</v>
      </c>
      <c r="G188" s="33">
        <v>98.300003051757813</v>
      </c>
      <c r="H188" s="33">
        <v>97.699996948242188</v>
      </c>
      <c r="I188" s="33">
        <v>97.699996948242188</v>
      </c>
      <c r="J188" s="33">
        <v>98.599998474121094</v>
      </c>
      <c r="K188" s="33">
        <v>97</v>
      </c>
      <c r="L188" s="33">
        <v>98.199996948242188</v>
      </c>
      <c r="M188" s="33">
        <v>98.099998474121094</v>
      </c>
      <c r="N188" s="33">
        <v>97.900001525878906</v>
      </c>
      <c r="O188" s="33">
        <v>98.900001525878906</v>
      </c>
      <c r="P188" s="32" t="s">
        <v>463</v>
      </c>
      <c r="Q188" s="34">
        <v>2016</v>
      </c>
    </row>
    <row r="189" spans="1:17">
      <c r="A189" s="31" t="s">
        <v>391</v>
      </c>
      <c r="B189" s="32" t="s">
        <v>189</v>
      </c>
      <c r="C189" s="32" t="s">
        <v>406</v>
      </c>
      <c r="D189" s="32" t="s">
        <v>406</v>
      </c>
      <c r="E189" s="32" t="s">
        <v>420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2" t="s">
        <v>464</v>
      </c>
      <c r="Q189" s="34"/>
    </row>
    <row r="190" spans="1:17">
      <c r="A190" s="31" t="s">
        <v>395</v>
      </c>
      <c r="B190" s="32" t="s">
        <v>193</v>
      </c>
      <c r="C190" s="32" t="s">
        <v>409</v>
      </c>
      <c r="D190" s="32" t="s">
        <v>409</v>
      </c>
      <c r="E190" s="32" t="s">
        <v>417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2" t="s">
        <v>464</v>
      </c>
      <c r="Q190" s="34"/>
    </row>
    <row r="191" spans="1:17">
      <c r="A191" s="31" t="s">
        <v>303</v>
      </c>
      <c r="B191" s="32" t="s">
        <v>101</v>
      </c>
      <c r="C191" s="32" t="s">
        <v>405</v>
      </c>
      <c r="D191" s="32" t="s">
        <v>412</v>
      </c>
      <c r="E191" s="32" t="s">
        <v>417</v>
      </c>
      <c r="F191" s="33">
        <v>19.399999618530273</v>
      </c>
      <c r="G191" s="33">
        <v>20.5</v>
      </c>
      <c r="H191" s="33">
        <v>18.200000762939453</v>
      </c>
      <c r="I191" s="33">
        <v>15.100000381469727</v>
      </c>
      <c r="J191" s="33">
        <v>37.099998474121094</v>
      </c>
      <c r="K191" s="33">
        <v>5.5</v>
      </c>
      <c r="L191" s="33">
        <v>9.1000003814697266</v>
      </c>
      <c r="M191" s="33">
        <v>16.600000381469727</v>
      </c>
      <c r="N191" s="33">
        <v>26.600000381469727</v>
      </c>
      <c r="O191" s="33">
        <v>42.5</v>
      </c>
      <c r="P191" s="32" t="s">
        <v>446</v>
      </c>
      <c r="Q191" s="34">
        <v>2016</v>
      </c>
    </row>
    <row r="192" spans="1:17">
      <c r="A192" s="31" t="s">
        <v>304</v>
      </c>
      <c r="B192" s="32" t="s">
        <v>102</v>
      </c>
      <c r="C192" s="32" t="s">
        <v>407</v>
      </c>
      <c r="D192" s="32" t="s">
        <v>413</v>
      </c>
      <c r="E192" s="32" t="s">
        <v>419</v>
      </c>
      <c r="F192" s="33">
        <v>98.300003051757813</v>
      </c>
      <c r="G192" s="33">
        <v>98.300003051757813</v>
      </c>
      <c r="H192" s="33">
        <v>98.300003051757813</v>
      </c>
      <c r="I192" s="33">
        <v>98.099998474121094</v>
      </c>
      <c r="J192" s="33">
        <v>98.400001525878906</v>
      </c>
      <c r="K192" s="33">
        <v>98.099998474121094</v>
      </c>
      <c r="L192" s="33">
        <v>97.400001525878906</v>
      </c>
      <c r="M192" s="33">
        <v>99.5</v>
      </c>
      <c r="N192" s="33">
        <v>99.800003051757813</v>
      </c>
      <c r="O192" s="33">
        <v>97.099998474121094</v>
      </c>
      <c r="P192" s="32" t="s">
        <v>429</v>
      </c>
      <c r="Q192" s="34">
        <v>2012</v>
      </c>
    </row>
    <row r="193" spans="1:17">
      <c r="A193" s="31" t="s">
        <v>314</v>
      </c>
      <c r="B193" s="32" t="s">
        <v>112</v>
      </c>
      <c r="C193" s="32" t="s">
        <v>408</v>
      </c>
      <c r="D193" s="32" t="s">
        <v>408</v>
      </c>
      <c r="E193" s="32" t="s">
        <v>418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2" t="s">
        <v>464</v>
      </c>
      <c r="Q193" s="34"/>
    </row>
    <row r="194" spans="1:17">
      <c r="A194" s="31" t="s">
        <v>341</v>
      </c>
      <c r="B194" s="32" t="s">
        <v>139</v>
      </c>
      <c r="C194" s="32" t="s">
        <v>407</v>
      </c>
      <c r="D194" s="32" t="s">
        <v>415</v>
      </c>
      <c r="E194" s="32" t="s">
        <v>419</v>
      </c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2" t="s">
        <v>464</v>
      </c>
      <c r="Q194" s="34"/>
    </row>
    <row r="195" spans="1:17">
      <c r="A195" s="31" t="s">
        <v>302</v>
      </c>
      <c r="B195" s="32" t="s">
        <v>100</v>
      </c>
      <c r="C195" s="32" t="s">
        <v>405</v>
      </c>
      <c r="D195" s="32" t="s">
        <v>412</v>
      </c>
      <c r="E195" s="32" t="s">
        <v>417</v>
      </c>
      <c r="F195" s="33">
        <v>27.700000762939453</v>
      </c>
      <c r="G195" s="33">
        <v>30.5</v>
      </c>
      <c r="H195" s="33">
        <v>25</v>
      </c>
      <c r="I195" s="33">
        <v>20</v>
      </c>
      <c r="J195" s="33">
        <v>43.700000762939453</v>
      </c>
      <c r="K195" s="33">
        <v>7.1999998092651367</v>
      </c>
      <c r="L195" s="33">
        <v>12.899999618530273</v>
      </c>
      <c r="M195" s="33">
        <v>20.399999618530273</v>
      </c>
      <c r="N195" s="33">
        <v>38.700000762939453</v>
      </c>
      <c r="O195" s="33">
        <v>48.700000762939453</v>
      </c>
      <c r="P195" s="32" t="s">
        <v>422</v>
      </c>
      <c r="Q195" s="34">
        <v>2016</v>
      </c>
    </row>
    <row r="196" spans="1:17">
      <c r="A196" s="31" t="s">
        <v>396</v>
      </c>
      <c r="B196" s="32" t="s">
        <v>194</v>
      </c>
      <c r="C196" s="32" t="s">
        <v>410</v>
      </c>
      <c r="D196" s="32" t="s">
        <v>410</v>
      </c>
      <c r="E196" s="32" t="s">
        <v>419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2" t="s">
        <v>464</v>
      </c>
      <c r="Q196" s="34"/>
    </row>
    <row r="197" spans="1:17">
      <c r="A197" s="31" t="s">
        <v>305</v>
      </c>
      <c r="B197" s="32" t="s">
        <v>103</v>
      </c>
      <c r="C197" s="32" t="s">
        <v>406</v>
      </c>
      <c r="D197" s="32" t="s">
        <v>406</v>
      </c>
      <c r="E197" s="32" t="s">
        <v>418</v>
      </c>
      <c r="F197" s="33">
        <v>76</v>
      </c>
      <c r="G197" s="33">
        <v>77</v>
      </c>
      <c r="H197" s="33">
        <v>74.800003051757813</v>
      </c>
      <c r="I197" s="33">
        <v>68.599998474121094</v>
      </c>
      <c r="J197" s="33">
        <v>76.800003051757813</v>
      </c>
      <c r="K197" s="33">
        <v>65.400001525878906</v>
      </c>
      <c r="L197" s="33">
        <v>69.400001525878906</v>
      </c>
      <c r="M197" s="33">
        <v>83.800003051757813</v>
      </c>
      <c r="N197" s="33">
        <v>77</v>
      </c>
      <c r="O197" s="33">
        <v>90.699996948242188</v>
      </c>
      <c r="P197" s="32" t="s">
        <v>442</v>
      </c>
      <c r="Q197" s="34">
        <v>2013</v>
      </c>
    </row>
    <row r="198" spans="1:17">
      <c r="A198" s="31" t="s">
        <v>397</v>
      </c>
      <c r="B198" s="32" t="s">
        <v>195</v>
      </c>
      <c r="C198" s="32" t="s">
        <v>407</v>
      </c>
      <c r="D198" s="32" t="s">
        <v>413</v>
      </c>
      <c r="E198" s="32" t="s">
        <v>418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2" t="s">
        <v>464</v>
      </c>
      <c r="Q198" s="34"/>
    </row>
    <row r="199" spans="1:17">
      <c r="A199" s="31" t="s">
        <v>402</v>
      </c>
      <c r="B199" s="32" t="s">
        <v>200</v>
      </c>
      <c r="C199" s="32" t="s">
        <v>409</v>
      </c>
      <c r="D199" s="32" t="s">
        <v>409</v>
      </c>
      <c r="E199" s="32" t="s">
        <v>417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2" t="s">
        <v>464</v>
      </c>
      <c r="Q199" s="34"/>
    </row>
    <row r="200" spans="1:17">
      <c r="A200" s="31" t="s">
        <v>400</v>
      </c>
      <c r="B200" s="32" t="s">
        <v>198</v>
      </c>
      <c r="C200" s="32" t="s">
        <v>406</v>
      </c>
      <c r="D200" s="32" t="s">
        <v>406</v>
      </c>
      <c r="E200" s="32" t="s">
        <v>418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2" t="s">
        <v>464</v>
      </c>
      <c r="Q200" s="34"/>
    </row>
    <row r="201" spans="1:17">
      <c r="A201" s="31" t="s">
        <v>306</v>
      </c>
      <c r="B201" s="32" t="s">
        <v>104</v>
      </c>
      <c r="C201" s="32" t="s">
        <v>409</v>
      </c>
      <c r="D201" s="32" t="s">
        <v>409</v>
      </c>
      <c r="E201" s="32" t="s">
        <v>418</v>
      </c>
      <c r="F201" s="33">
        <v>90.400001525878906</v>
      </c>
      <c r="G201" s="33">
        <v>91.699996948242188</v>
      </c>
      <c r="H201" s="33">
        <v>89.099998474121094</v>
      </c>
      <c r="I201" s="33">
        <v>88.599998474121094</v>
      </c>
      <c r="J201" s="33">
        <v>94.800003051757813</v>
      </c>
      <c r="K201" s="33">
        <v>75.099998474121094</v>
      </c>
      <c r="L201" s="33">
        <v>92.900001525878906</v>
      </c>
      <c r="M201" s="33">
        <v>94.199996948242188</v>
      </c>
      <c r="N201" s="33">
        <v>96.099998474121094</v>
      </c>
      <c r="O201" s="33">
        <v>97.800003051757813</v>
      </c>
      <c r="P201" s="32" t="s">
        <v>441</v>
      </c>
      <c r="Q201" s="34">
        <v>2014</v>
      </c>
    </row>
    <row r="202" spans="1:17">
      <c r="A202" s="31" t="s">
        <v>307</v>
      </c>
      <c r="B202" s="32" t="s">
        <v>105</v>
      </c>
      <c r="C202" s="32" t="s">
        <v>408</v>
      </c>
      <c r="D202" s="32" t="s">
        <v>408</v>
      </c>
      <c r="E202" s="32" t="s">
        <v>417</v>
      </c>
      <c r="F202" s="33">
        <v>38.799999237060547</v>
      </c>
      <c r="G202" s="33">
        <v>34.200000762939453</v>
      </c>
      <c r="H202" s="33">
        <v>43.200000762939453</v>
      </c>
      <c r="I202" s="33">
        <v>31.799999237060547</v>
      </c>
      <c r="J202" s="33">
        <v>55.799999237060547</v>
      </c>
      <c r="K202" s="33">
        <v>16.799999237060547</v>
      </c>
      <c r="L202" s="33">
        <v>28.200000762939453</v>
      </c>
      <c r="M202" s="33">
        <v>38.799999237060547</v>
      </c>
      <c r="N202" s="33">
        <v>47</v>
      </c>
      <c r="O202" s="33">
        <v>64.900001525878906</v>
      </c>
      <c r="P202" s="32" t="s">
        <v>454</v>
      </c>
      <c r="Q202" s="34">
        <v>2013</v>
      </c>
    </row>
    <row r="203" spans="1:17">
      <c r="A203" s="31" t="s">
        <v>309</v>
      </c>
      <c r="B203" s="32" t="s">
        <v>107</v>
      </c>
      <c r="C203" s="32" t="s">
        <v>405</v>
      </c>
      <c r="D203" s="32" t="s">
        <v>412</v>
      </c>
      <c r="E203" s="32" t="s">
        <v>417</v>
      </c>
      <c r="F203" s="33">
        <v>45.84228515625</v>
      </c>
      <c r="G203" s="33">
        <v>46.227489471435547</v>
      </c>
      <c r="H203" s="33">
        <v>45.434551239013672</v>
      </c>
      <c r="I203" s="33">
        <v>30.991268157958984</v>
      </c>
      <c r="J203" s="33">
        <v>69.311698913574219</v>
      </c>
      <c r="K203" s="33">
        <v>11.460243225097656</v>
      </c>
      <c r="L203" s="33">
        <v>24.193078994750977</v>
      </c>
      <c r="M203" s="33">
        <v>40.197437286376953</v>
      </c>
      <c r="N203" s="33">
        <v>60.229640960693359</v>
      </c>
      <c r="O203" s="33">
        <v>82.418670654296875</v>
      </c>
      <c r="P203" s="32" t="s">
        <v>436</v>
      </c>
      <c r="Q203" s="34">
        <v>2018</v>
      </c>
    </row>
    <row r="204" spans="1:17" ht="15" thickBot="1">
      <c r="A204" s="35" t="s">
        <v>310</v>
      </c>
      <c r="B204" s="36" t="s">
        <v>108</v>
      </c>
      <c r="C204" s="36" t="s">
        <v>405</v>
      </c>
      <c r="D204" s="36" t="s">
        <v>412</v>
      </c>
      <c r="E204" s="36" t="s">
        <v>418</v>
      </c>
      <c r="F204" s="37">
        <v>51.700000762939453</v>
      </c>
      <c r="G204" s="37">
        <v>59.700000762939453</v>
      </c>
      <c r="H204" s="37">
        <v>43.799999237060547</v>
      </c>
      <c r="I204" s="37">
        <v>46.099998474121094</v>
      </c>
      <c r="J204" s="37">
        <v>72.699996948242188</v>
      </c>
      <c r="K204" s="37">
        <v>29.5</v>
      </c>
      <c r="L204" s="37">
        <v>43.599998474121094</v>
      </c>
      <c r="M204" s="37">
        <v>57</v>
      </c>
      <c r="N204" s="37">
        <v>65.400001525878906</v>
      </c>
      <c r="O204" s="37">
        <v>81.5</v>
      </c>
      <c r="P204" s="36" t="s">
        <v>428</v>
      </c>
      <c r="Q204" s="38">
        <v>2019</v>
      </c>
    </row>
    <row r="208" spans="1:17" ht="15" thickBot="1"/>
    <row r="209" spans="2:6">
      <c r="B209" s="64" t="s">
        <v>563</v>
      </c>
      <c r="C209" s="65"/>
      <c r="D209" s="65"/>
      <c r="E209" s="65"/>
      <c r="F209" s="66"/>
    </row>
    <row r="210" spans="2:6">
      <c r="B210" s="31" t="s">
        <v>493</v>
      </c>
      <c r="C210" s="74" t="s">
        <v>409</v>
      </c>
      <c r="D210" s="74"/>
      <c r="E210" s="74"/>
      <c r="F210" s="76">
        <v>76.804919999999996</v>
      </c>
    </row>
    <row r="211" spans="2:6">
      <c r="B211" s="31" t="s">
        <v>495</v>
      </c>
      <c r="C211" s="74" t="s">
        <v>407</v>
      </c>
      <c r="D211" s="74"/>
      <c r="E211" s="74"/>
      <c r="F211" s="50" t="s">
        <v>494</v>
      </c>
    </row>
    <row r="212" spans="2:6">
      <c r="B212" s="31" t="s">
        <v>496</v>
      </c>
      <c r="C212" s="74"/>
      <c r="D212" s="74" t="s">
        <v>413</v>
      </c>
      <c r="E212" s="74"/>
      <c r="F212" s="50" t="s">
        <v>494</v>
      </c>
    </row>
    <row r="213" spans="2:6">
      <c r="B213" s="31" t="s">
        <v>497</v>
      </c>
      <c r="C213" s="74"/>
      <c r="D213" s="74" t="s">
        <v>415</v>
      </c>
      <c r="E213" s="74"/>
      <c r="F213" s="50" t="s">
        <v>494</v>
      </c>
    </row>
    <row r="214" spans="2:6">
      <c r="B214" s="31" t="s">
        <v>498</v>
      </c>
      <c r="C214" s="74" t="s">
        <v>406</v>
      </c>
      <c r="D214" s="74"/>
      <c r="E214" s="74"/>
      <c r="F214" s="50" t="s">
        <v>494</v>
      </c>
    </row>
    <row r="215" spans="2:6">
      <c r="B215" s="31" t="s">
        <v>499</v>
      </c>
      <c r="C215" s="74" t="s">
        <v>408</v>
      </c>
      <c r="D215" s="74"/>
      <c r="E215" s="74"/>
      <c r="F215" s="50" t="s">
        <v>494</v>
      </c>
    </row>
    <row r="216" spans="2:6">
      <c r="B216" s="31" t="s">
        <v>500</v>
      </c>
      <c r="C216" s="74" t="s">
        <v>410</v>
      </c>
      <c r="D216" s="74"/>
      <c r="E216" s="74"/>
      <c r="F216" s="50" t="s">
        <v>494</v>
      </c>
    </row>
    <row r="217" spans="2:6">
      <c r="B217" s="31" t="s">
        <v>501</v>
      </c>
      <c r="C217" s="74" t="s">
        <v>404</v>
      </c>
      <c r="D217" s="74"/>
      <c r="E217" s="74"/>
      <c r="F217" s="50" t="s">
        <v>494</v>
      </c>
    </row>
    <row r="218" spans="2:6">
      <c r="B218" s="31" t="s">
        <v>502</v>
      </c>
      <c r="C218" s="74" t="s">
        <v>405</v>
      </c>
      <c r="D218" s="74"/>
      <c r="E218" s="74"/>
      <c r="F218" s="76">
        <v>34.06026</v>
      </c>
    </row>
    <row r="219" spans="2:6">
      <c r="B219" s="31" t="s">
        <v>503</v>
      </c>
      <c r="C219" s="74"/>
      <c r="D219" s="74" t="s">
        <v>412</v>
      </c>
      <c r="E219" s="74"/>
      <c r="F219" s="76">
        <v>31.086639999999999</v>
      </c>
    </row>
    <row r="220" spans="2:6">
      <c r="B220" s="31" t="s">
        <v>504</v>
      </c>
      <c r="C220" s="74"/>
      <c r="D220" s="74" t="s">
        <v>414</v>
      </c>
      <c r="E220" s="74"/>
      <c r="F220" s="76">
        <v>37.11551</v>
      </c>
    </row>
    <row r="221" spans="2:6">
      <c r="B221" s="31" t="s">
        <v>505</v>
      </c>
      <c r="C221" s="74"/>
      <c r="D221" s="74"/>
      <c r="E221" s="74" t="s">
        <v>506</v>
      </c>
      <c r="F221" s="76">
        <v>34.625140000000002</v>
      </c>
    </row>
    <row r="222" spans="2:6" ht="15" thickBot="1">
      <c r="B222" s="35" t="s">
        <v>507</v>
      </c>
      <c r="C222" s="75"/>
      <c r="D222" s="75"/>
      <c r="E222" s="75"/>
      <c r="F222" s="77">
        <v>64.758750000000006</v>
      </c>
    </row>
  </sheetData>
  <autoFilter ref="A1:R1" xr:uid="{00000000-0001-0000-0200-000000000000}">
    <filterColumn colId="6" showButton="0"/>
    <filterColumn colId="8" showButton="0"/>
    <filterColumn colId="10" showButton="0"/>
    <filterColumn colId="11" showButton="0"/>
    <filterColumn colId="12" showButton="0"/>
    <filterColumn colId="13" showButton="0"/>
    <filterColumn colId="15" showButton="0"/>
  </autoFilter>
  <mergeCells count="11">
    <mergeCell ref="B209:F209"/>
    <mergeCell ref="G1:H1"/>
    <mergeCell ref="I1:J1"/>
    <mergeCell ref="K1:O1"/>
    <mergeCell ref="P1:Q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2"/>
  <sheetViews>
    <sheetView workbookViewId="0">
      <selection sqref="A1:A2"/>
    </sheetView>
  </sheetViews>
  <sheetFormatPr defaultRowHeight="14.5"/>
  <cols>
    <col min="1" max="1" width="6" style="10" bestFit="1" customWidth="1"/>
    <col min="2" max="2" width="37.08984375" style="10" bestFit="1" customWidth="1"/>
    <col min="3" max="3" width="7.453125" style="10" bestFit="1" customWidth="1"/>
    <col min="4" max="4" width="20" style="10" bestFit="1" customWidth="1"/>
    <col min="5" max="5" width="23.453125" style="10" customWidth="1"/>
    <col min="6" max="6" width="10.36328125" style="10" customWidth="1"/>
    <col min="7" max="7" width="9.36328125" style="10" customWidth="1"/>
    <col min="8" max="8" width="8.26953125" style="10" bestFit="1" customWidth="1"/>
    <col min="9" max="9" width="7.453125" style="10" bestFit="1" customWidth="1"/>
    <col min="10" max="10" width="6.54296875" style="10" bestFit="1" customWidth="1"/>
    <col min="11" max="11" width="8.7265625" style="10"/>
    <col min="12" max="12" width="8.453125" style="10" bestFit="1" customWidth="1"/>
    <col min="13" max="13" width="8.1796875" style="10" bestFit="1" customWidth="1"/>
    <col min="14" max="14" width="7.90625" style="10" bestFit="1" customWidth="1"/>
    <col min="15" max="15" width="8.1796875" style="10" bestFit="1" customWidth="1"/>
    <col min="16" max="16" width="38.81640625" style="10" bestFit="1" customWidth="1"/>
    <col min="17" max="17" width="7.7265625" style="10" bestFit="1" customWidth="1"/>
    <col min="18" max="16384" width="8.7265625" style="10"/>
  </cols>
  <sheetData>
    <row r="1" spans="1:18" s="68" customFormat="1">
      <c r="A1" s="55" t="s">
        <v>484</v>
      </c>
      <c r="B1" s="57" t="s">
        <v>520</v>
      </c>
      <c r="C1" s="57" t="s">
        <v>485</v>
      </c>
      <c r="D1" s="57" t="s">
        <v>486</v>
      </c>
      <c r="E1" s="57" t="s">
        <v>416</v>
      </c>
      <c r="F1" s="57" t="s">
        <v>487</v>
      </c>
      <c r="G1" s="62" t="s">
        <v>476</v>
      </c>
      <c r="H1" s="62"/>
      <c r="I1" s="62" t="s">
        <v>477</v>
      </c>
      <c r="J1" s="62"/>
      <c r="K1" s="62" t="s">
        <v>478</v>
      </c>
      <c r="L1" s="62"/>
      <c r="M1" s="62"/>
      <c r="N1" s="62"/>
      <c r="O1" s="62"/>
      <c r="P1" s="62" t="s">
        <v>488</v>
      </c>
      <c r="Q1" s="63"/>
    </row>
    <row r="2" spans="1:18" s="68" customFormat="1" ht="29">
      <c r="A2" s="56"/>
      <c r="B2" s="58"/>
      <c r="C2" s="58"/>
      <c r="D2" s="58" t="s">
        <v>411</v>
      </c>
      <c r="E2" s="58"/>
      <c r="F2" s="58"/>
      <c r="G2" s="29" t="s">
        <v>491</v>
      </c>
      <c r="H2" s="29" t="s">
        <v>492</v>
      </c>
      <c r="I2" s="29" t="s">
        <v>515</v>
      </c>
      <c r="J2" s="29" t="s">
        <v>516</v>
      </c>
      <c r="K2" s="29" t="s">
        <v>479</v>
      </c>
      <c r="L2" s="29" t="s">
        <v>480</v>
      </c>
      <c r="M2" s="29" t="s">
        <v>481</v>
      </c>
      <c r="N2" s="29" t="s">
        <v>482</v>
      </c>
      <c r="O2" s="29" t="s">
        <v>483</v>
      </c>
      <c r="P2" s="29" t="s">
        <v>489</v>
      </c>
      <c r="Q2" s="30" t="s">
        <v>490</v>
      </c>
    </row>
    <row r="3" spans="1:18">
      <c r="A3" s="31" t="s">
        <v>202</v>
      </c>
      <c r="B3" s="32" t="s">
        <v>0</v>
      </c>
      <c r="C3" s="32" t="s">
        <v>404</v>
      </c>
      <c r="D3" s="32" t="s">
        <v>404</v>
      </c>
      <c r="E3" s="32" t="s">
        <v>417</v>
      </c>
      <c r="F3" s="33">
        <v>28</v>
      </c>
      <c r="G3" s="33">
        <v>18.899999618530273</v>
      </c>
      <c r="H3" s="33">
        <v>37.099998474121094</v>
      </c>
      <c r="I3" s="33">
        <v>23.600000381469727</v>
      </c>
      <c r="J3" s="33">
        <v>39.900001525878906</v>
      </c>
      <c r="K3" s="33">
        <v>17</v>
      </c>
      <c r="L3" s="33">
        <v>21</v>
      </c>
      <c r="M3" s="33">
        <v>21.799999237060547</v>
      </c>
      <c r="N3" s="33">
        <v>32.900001525878906</v>
      </c>
      <c r="O3" s="33">
        <v>44.599998474121094</v>
      </c>
      <c r="P3" s="32" t="s">
        <v>421</v>
      </c>
      <c r="Q3" s="34">
        <v>2015</v>
      </c>
      <c r="R3" s="52"/>
    </row>
    <row r="4" spans="1:18">
      <c r="A4" s="31" t="s">
        <v>312</v>
      </c>
      <c r="B4" s="32" t="s">
        <v>110</v>
      </c>
      <c r="C4" s="32" t="s">
        <v>407</v>
      </c>
      <c r="D4" s="32" t="s">
        <v>413</v>
      </c>
      <c r="E4" s="32" t="s">
        <v>419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2" t="s">
        <v>464</v>
      </c>
      <c r="Q4" s="34"/>
    </row>
    <row r="5" spans="1:18">
      <c r="A5" s="31" t="s">
        <v>229</v>
      </c>
      <c r="B5" s="32" t="s">
        <v>27</v>
      </c>
      <c r="C5" s="32" t="s">
        <v>408</v>
      </c>
      <c r="D5" s="32" t="s">
        <v>408</v>
      </c>
      <c r="E5" s="32" t="s">
        <v>418</v>
      </c>
      <c r="F5" s="33">
        <v>42.200000762939453</v>
      </c>
      <c r="G5" s="33">
        <v>50.700000762939453</v>
      </c>
      <c r="H5" s="33">
        <v>33.900001525878906</v>
      </c>
      <c r="I5" s="33">
        <v>32.799999237060547</v>
      </c>
      <c r="J5" s="33">
        <v>47.799999237060547</v>
      </c>
      <c r="K5" s="33">
        <v>23.399999618530273</v>
      </c>
      <c r="L5" s="33">
        <v>33</v>
      </c>
      <c r="M5" s="33">
        <v>41.900001525878906</v>
      </c>
      <c r="N5" s="33">
        <v>49.5</v>
      </c>
      <c r="O5" s="33">
        <v>65</v>
      </c>
      <c r="P5" s="32" t="s">
        <v>442</v>
      </c>
      <c r="Q5" s="34">
        <v>2013</v>
      </c>
    </row>
    <row r="6" spans="1:18">
      <c r="A6" s="31" t="s">
        <v>313</v>
      </c>
      <c r="B6" s="32" t="s">
        <v>111</v>
      </c>
      <c r="C6" s="32" t="s">
        <v>407</v>
      </c>
      <c r="D6" s="32" t="s">
        <v>415</v>
      </c>
      <c r="E6" s="32" t="s">
        <v>419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2" t="s">
        <v>464</v>
      </c>
      <c r="Q6" s="34"/>
    </row>
    <row r="7" spans="1:18">
      <c r="A7" s="31" t="s">
        <v>203</v>
      </c>
      <c r="B7" s="32" t="s">
        <v>1</v>
      </c>
      <c r="C7" s="32" t="s">
        <v>405</v>
      </c>
      <c r="D7" s="32" t="s">
        <v>412</v>
      </c>
      <c r="E7" s="32" t="s">
        <v>417</v>
      </c>
      <c r="F7" s="33">
        <v>30</v>
      </c>
      <c r="G7" s="33">
        <v>28.100000381469727</v>
      </c>
      <c r="H7" s="33">
        <v>32.099998474121094</v>
      </c>
      <c r="I7" s="33">
        <v>6.6999998092651367</v>
      </c>
      <c r="J7" s="33">
        <v>39</v>
      </c>
      <c r="K7" s="33">
        <v>2.5</v>
      </c>
      <c r="L7" s="33">
        <v>6</v>
      </c>
      <c r="M7" s="33">
        <v>19.700000762939453</v>
      </c>
      <c r="N7" s="33">
        <v>37.900001525878906</v>
      </c>
      <c r="O7" s="33">
        <v>60.599998474121094</v>
      </c>
      <c r="P7" s="32" t="s">
        <v>422</v>
      </c>
      <c r="Q7" s="34">
        <v>2016</v>
      </c>
    </row>
    <row r="8" spans="1:18">
      <c r="A8" s="31" t="s">
        <v>311</v>
      </c>
      <c r="B8" s="32" t="s">
        <v>109</v>
      </c>
      <c r="C8" s="32" t="s">
        <v>406</v>
      </c>
      <c r="D8" s="32" t="s">
        <v>406</v>
      </c>
      <c r="E8" s="32" t="s">
        <v>420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2" t="s">
        <v>464</v>
      </c>
      <c r="Q8" s="34"/>
    </row>
    <row r="9" spans="1:18">
      <c r="A9" s="31" t="s">
        <v>315</v>
      </c>
      <c r="B9" s="32" t="s">
        <v>113</v>
      </c>
      <c r="C9" s="32" t="s">
        <v>406</v>
      </c>
      <c r="D9" s="32" t="s">
        <v>406</v>
      </c>
      <c r="E9" s="32" t="s">
        <v>418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2" t="s">
        <v>464</v>
      </c>
      <c r="Q9" s="34"/>
    </row>
    <row r="10" spans="1:18">
      <c r="A10" s="31" t="s">
        <v>204</v>
      </c>
      <c r="B10" s="32" t="s">
        <v>2</v>
      </c>
      <c r="C10" s="32" t="s">
        <v>406</v>
      </c>
      <c r="D10" s="32" t="s">
        <v>406</v>
      </c>
      <c r="E10" s="32" t="s">
        <v>418</v>
      </c>
      <c r="F10" s="33">
        <v>76</v>
      </c>
      <c r="G10" s="33">
        <v>78.900001525878906</v>
      </c>
      <c r="H10" s="33">
        <v>73.400001525878906</v>
      </c>
      <c r="I10" s="33"/>
      <c r="J10" s="33"/>
      <c r="K10" s="33">
        <v>59.200000762939453</v>
      </c>
      <c r="L10" s="33">
        <v>68.699996948242188</v>
      </c>
      <c r="M10" s="33">
        <v>79.900001525878906</v>
      </c>
      <c r="N10" s="33">
        <v>85.199996948242188</v>
      </c>
      <c r="O10" s="33">
        <v>92.099998474121094</v>
      </c>
      <c r="P10" s="32" t="s">
        <v>423</v>
      </c>
      <c r="Q10" s="34">
        <v>2012</v>
      </c>
    </row>
    <row r="11" spans="1:18">
      <c r="A11" s="31" t="s">
        <v>205</v>
      </c>
      <c r="B11" s="32" t="s">
        <v>3</v>
      </c>
      <c r="C11" s="32" t="s">
        <v>407</v>
      </c>
      <c r="D11" s="32" t="s">
        <v>413</v>
      </c>
      <c r="E11" s="32" t="s">
        <v>418</v>
      </c>
      <c r="F11" s="33">
        <v>85.18035888671875</v>
      </c>
      <c r="G11" s="33">
        <v>89.055801391601563</v>
      </c>
      <c r="H11" s="33">
        <v>81.369758605957031</v>
      </c>
      <c r="I11" s="33">
        <v>82.638824462890625</v>
      </c>
      <c r="J11" s="33">
        <v>87.217506408691406</v>
      </c>
      <c r="K11" s="33">
        <v>82.43292236328125</v>
      </c>
      <c r="L11" s="33">
        <v>81.7601318359375</v>
      </c>
      <c r="M11" s="33">
        <v>82.814598083496094</v>
      </c>
      <c r="N11" s="33">
        <v>86.229087829589844</v>
      </c>
      <c r="O11" s="33">
        <v>92.245941162109375</v>
      </c>
      <c r="P11" s="32" t="s">
        <v>422</v>
      </c>
      <c r="Q11" s="34">
        <v>2016</v>
      </c>
    </row>
    <row r="12" spans="1:18">
      <c r="A12" s="31" t="s">
        <v>316</v>
      </c>
      <c r="B12" s="32" t="s">
        <v>114</v>
      </c>
      <c r="C12" s="32" t="s">
        <v>409</v>
      </c>
      <c r="D12" s="32" t="s">
        <v>409</v>
      </c>
      <c r="E12" s="32" t="s">
        <v>419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2" t="s">
        <v>464</v>
      </c>
      <c r="Q12" s="34"/>
    </row>
    <row r="13" spans="1:18">
      <c r="A13" s="31" t="s">
        <v>317</v>
      </c>
      <c r="B13" s="32" t="s">
        <v>115</v>
      </c>
      <c r="C13" s="32" t="s">
        <v>407</v>
      </c>
      <c r="D13" s="32" t="s">
        <v>415</v>
      </c>
      <c r="E13" s="32" t="s">
        <v>419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2" t="s">
        <v>464</v>
      </c>
      <c r="Q13" s="34"/>
    </row>
    <row r="14" spans="1:18">
      <c r="A14" s="31" t="s">
        <v>206</v>
      </c>
      <c r="B14" s="32" t="s">
        <v>4</v>
      </c>
      <c r="C14" s="32" t="s">
        <v>407</v>
      </c>
      <c r="D14" s="32" t="s">
        <v>413</v>
      </c>
      <c r="E14" s="32" t="s">
        <v>418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2" t="s">
        <v>464</v>
      </c>
      <c r="Q14" s="34"/>
    </row>
    <row r="15" spans="1:18">
      <c r="A15" s="31" t="s">
        <v>321</v>
      </c>
      <c r="B15" s="32" t="s">
        <v>119</v>
      </c>
      <c r="C15" s="32" t="s">
        <v>406</v>
      </c>
      <c r="D15" s="32" t="s">
        <v>406</v>
      </c>
      <c r="E15" s="32" t="s">
        <v>418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2" t="s">
        <v>464</v>
      </c>
      <c r="Q15" s="34"/>
    </row>
    <row r="16" spans="1:18">
      <c r="A16" s="31" t="s">
        <v>320</v>
      </c>
      <c r="B16" s="32" t="s">
        <v>118</v>
      </c>
      <c r="C16" s="32" t="s">
        <v>408</v>
      </c>
      <c r="D16" s="32" t="s">
        <v>408</v>
      </c>
      <c r="E16" s="32" t="s">
        <v>418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2" t="s">
        <v>464</v>
      </c>
      <c r="Q16" s="34"/>
    </row>
    <row r="17" spans="1:17">
      <c r="A17" s="31" t="s">
        <v>210</v>
      </c>
      <c r="B17" s="32" t="s">
        <v>8</v>
      </c>
      <c r="C17" s="32" t="s">
        <v>404</v>
      </c>
      <c r="D17" s="32" t="s">
        <v>404</v>
      </c>
      <c r="E17" s="32" t="s">
        <v>417</v>
      </c>
      <c r="F17" s="33">
        <v>48.099998474121094</v>
      </c>
      <c r="G17" s="33">
        <v>53.400001525878906</v>
      </c>
      <c r="H17" s="33">
        <v>43.099998474121094</v>
      </c>
      <c r="I17" s="33">
        <v>46.799999237060547</v>
      </c>
      <c r="J17" s="33">
        <v>52.900001525878906</v>
      </c>
      <c r="K17" s="33">
        <v>29.700000762939453</v>
      </c>
      <c r="L17" s="33">
        <v>41</v>
      </c>
      <c r="M17" s="33">
        <v>50.599998474121094</v>
      </c>
      <c r="N17" s="33">
        <v>53.900001525878906</v>
      </c>
      <c r="O17" s="33">
        <v>66.699996948242188</v>
      </c>
      <c r="P17" s="32" t="s">
        <v>428</v>
      </c>
      <c r="Q17" s="34">
        <v>2019</v>
      </c>
    </row>
    <row r="18" spans="1:17">
      <c r="A18" s="31" t="s">
        <v>215</v>
      </c>
      <c r="B18" s="32" t="s">
        <v>13</v>
      </c>
      <c r="C18" s="32" t="s">
        <v>406</v>
      </c>
      <c r="D18" s="32" t="s">
        <v>406</v>
      </c>
      <c r="E18" s="32" t="s">
        <v>418</v>
      </c>
      <c r="F18" s="33">
        <v>82</v>
      </c>
      <c r="G18" s="33">
        <v>79.699996948242188</v>
      </c>
      <c r="H18" s="33">
        <v>84.300003051757813</v>
      </c>
      <c r="I18" s="33">
        <v>83.599998474121094</v>
      </c>
      <c r="J18" s="33">
        <v>81.199996948242188</v>
      </c>
      <c r="K18" s="33">
        <v>83</v>
      </c>
      <c r="L18" s="33">
        <v>84.199996948242188</v>
      </c>
      <c r="M18" s="33">
        <v>73.300003051757813</v>
      </c>
      <c r="N18" s="33">
        <v>82.699996948242188</v>
      </c>
      <c r="O18" s="33">
        <v>84.800003051757813</v>
      </c>
      <c r="P18" s="32" t="s">
        <v>429</v>
      </c>
      <c r="Q18" s="34">
        <v>2012</v>
      </c>
    </row>
    <row r="19" spans="1:17">
      <c r="A19" s="31" t="s">
        <v>212</v>
      </c>
      <c r="B19" s="32" t="s">
        <v>10</v>
      </c>
      <c r="C19" s="32" t="s">
        <v>407</v>
      </c>
      <c r="D19" s="32" t="s">
        <v>413</v>
      </c>
      <c r="E19" s="32" t="s">
        <v>419</v>
      </c>
      <c r="F19" s="33">
        <v>88.099998474121094</v>
      </c>
      <c r="G19" s="33">
        <v>91.699996948242188</v>
      </c>
      <c r="H19" s="33">
        <v>84.900001525878906</v>
      </c>
      <c r="I19" s="33">
        <v>88.300003051757813</v>
      </c>
      <c r="J19" s="33">
        <v>87.900001525878906</v>
      </c>
      <c r="K19" s="33">
        <v>91.400001525878906</v>
      </c>
      <c r="L19" s="33">
        <v>88.5</v>
      </c>
      <c r="M19" s="33">
        <v>92.5</v>
      </c>
      <c r="N19" s="33">
        <v>84.699996948242188</v>
      </c>
      <c r="O19" s="33">
        <v>82.800003051757813</v>
      </c>
      <c r="P19" s="32" t="s">
        <v>429</v>
      </c>
      <c r="Q19" s="34">
        <v>2012</v>
      </c>
    </row>
    <row r="20" spans="1:17">
      <c r="A20" s="31" t="s">
        <v>318</v>
      </c>
      <c r="B20" s="32" t="s">
        <v>116</v>
      </c>
      <c r="C20" s="32" t="s">
        <v>407</v>
      </c>
      <c r="D20" s="32" t="s">
        <v>415</v>
      </c>
      <c r="E20" s="32" t="s">
        <v>419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2" t="s">
        <v>464</v>
      </c>
      <c r="Q20" s="34"/>
    </row>
    <row r="21" spans="1:17">
      <c r="A21" s="31" t="s">
        <v>213</v>
      </c>
      <c r="B21" s="32" t="s">
        <v>11</v>
      </c>
      <c r="C21" s="32" t="s">
        <v>406</v>
      </c>
      <c r="D21" s="32" t="s">
        <v>406</v>
      </c>
      <c r="E21" s="32" t="s">
        <v>418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2" t="s">
        <v>464</v>
      </c>
      <c r="Q21" s="34"/>
    </row>
    <row r="22" spans="1:17">
      <c r="A22" s="31" t="s">
        <v>208</v>
      </c>
      <c r="B22" s="32" t="s">
        <v>6</v>
      </c>
      <c r="C22" s="32" t="s">
        <v>405</v>
      </c>
      <c r="D22" s="32" t="s">
        <v>414</v>
      </c>
      <c r="E22" s="32" t="s">
        <v>417</v>
      </c>
      <c r="F22" s="33">
        <v>11.800000190734863</v>
      </c>
      <c r="G22" s="33">
        <v>9</v>
      </c>
      <c r="H22" s="33">
        <v>14.800000190734863</v>
      </c>
      <c r="I22" s="33">
        <v>6.9000000953674316</v>
      </c>
      <c r="J22" s="33">
        <v>18.600000381469727</v>
      </c>
      <c r="K22" s="33">
        <v>2.4000000953674316</v>
      </c>
      <c r="L22" s="33">
        <v>4.5</v>
      </c>
      <c r="M22" s="33">
        <v>7.5</v>
      </c>
      <c r="N22" s="33">
        <v>12.300000190734863</v>
      </c>
      <c r="O22" s="33">
        <v>28.600000381469727</v>
      </c>
      <c r="P22" s="32" t="s">
        <v>426</v>
      </c>
      <c r="Q22" s="34">
        <v>2018</v>
      </c>
    </row>
    <row r="23" spans="1:17">
      <c r="A23" s="31" t="s">
        <v>216</v>
      </c>
      <c r="B23" s="32" t="s">
        <v>14</v>
      </c>
      <c r="C23" s="32" t="s">
        <v>404</v>
      </c>
      <c r="D23" s="32" t="s">
        <v>404</v>
      </c>
      <c r="E23" s="32" t="s">
        <v>417</v>
      </c>
      <c r="F23" s="33">
        <v>23.700000762939453</v>
      </c>
      <c r="G23" s="33">
        <v>25.700000762939453</v>
      </c>
      <c r="H23" s="33">
        <v>21.799999237060547</v>
      </c>
      <c r="I23" s="33">
        <v>15</v>
      </c>
      <c r="J23" s="33">
        <v>44.700000762939453</v>
      </c>
      <c r="K23" s="33">
        <v>3.9000000953674316</v>
      </c>
      <c r="L23" s="33">
        <v>6.6999998092651367</v>
      </c>
      <c r="M23" s="33">
        <v>13.5</v>
      </c>
      <c r="N23" s="33">
        <v>29.200000762939453</v>
      </c>
      <c r="O23" s="33">
        <v>57.700000762939453</v>
      </c>
      <c r="P23" s="32" t="s">
        <v>432</v>
      </c>
      <c r="Q23" s="34">
        <v>2010</v>
      </c>
    </row>
    <row r="24" spans="1:17">
      <c r="A24" s="31" t="s">
        <v>322</v>
      </c>
      <c r="B24" s="32" t="s">
        <v>120</v>
      </c>
      <c r="C24" s="32" t="s">
        <v>406</v>
      </c>
      <c r="D24" s="32" t="s">
        <v>406</v>
      </c>
      <c r="E24" s="32" t="s">
        <v>418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2" t="s">
        <v>464</v>
      </c>
      <c r="Q24" s="34"/>
    </row>
    <row r="25" spans="1:17">
      <c r="A25" s="31" t="s">
        <v>211</v>
      </c>
      <c r="B25" s="32" t="s">
        <v>9</v>
      </c>
      <c r="C25" s="32" t="s">
        <v>407</v>
      </c>
      <c r="D25" s="32" t="s">
        <v>413</v>
      </c>
      <c r="E25" s="32" t="s">
        <v>419</v>
      </c>
      <c r="F25" s="33">
        <v>91.800003051757813</v>
      </c>
      <c r="G25" s="33">
        <v>93.099998474121094</v>
      </c>
      <c r="H25" s="33">
        <v>90.400001525878906</v>
      </c>
      <c r="I25" s="33">
        <v>92.300003051757813</v>
      </c>
      <c r="J25" s="33">
        <v>90.599998474121094</v>
      </c>
      <c r="K25" s="33">
        <v>83.800003051757813</v>
      </c>
      <c r="L25" s="33">
        <v>90.099998474121094</v>
      </c>
      <c r="M25" s="33">
        <v>91</v>
      </c>
      <c r="N25" s="33">
        <v>95.599998474121094</v>
      </c>
      <c r="O25" s="33">
        <v>95.199996948242188</v>
      </c>
      <c r="P25" s="32" t="s">
        <v>423</v>
      </c>
      <c r="Q25" s="34">
        <v>2012</v>
      </c>
    </row>
    <row r="26" spans="1:17">
      <c r="A26" s="31" t="s">
        <v>217</v>
      </c>
      <c r="B26" s="32" t="s">
        <v>15</v>
      </c>
      <c r="C26" s="32" t="s">
        <v>405</v>
      </c>
      <c r="D26" s="32" t="s">
        <v>412</v>
      </c>
      <c r="E26" s="32" t="s">
        <v>418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2" t="s">
        <v>464</v>
      </c>
      <c r="Q26" s="34"/>
    </row>
    <row r="27" spans="1:17">
      <c r="A27" s="31" t="s">
        <v>214</v>
      </c>
      <c r="B27" s="32" t="s">
        <v>12</v>
      </c>
      <c r="C27" s="32" t="s">
        <v>406</v>
      </c>
      <c r="D27" s="32" t="s">
        <v>406</v>
      </c>
      <c r="E27" s="32" t="s">
        <v>418</v>
      </c>
      <c r="F27" s="33">
        <v>65.119377136230469</v>
      </c>
      <c r="G27" s="33">
        <v>69.76055908203125</v>
      </c>
      <c r="H27" s="33">
        <v>60.656349182128906</v>
      </c>
      <c r="I27" s="33">
        <v>54.162235260009766</v>
      </c>
      <c r="J27" s="33">
        <v>67.284355163574219</v>
      </c>
      <c r="K27" s="33">
        <v>52.088809967041016</v>
      </c>
      <c r="L27" s="33">
        <v>64.295600891113281</v>
      </c>
      <c r="M27" s="33">
        <v>69.319221496582031</v>
      </c>
      <c r="N27" s="33">
        <v>77.187477111816406</v>
      </c>
      <c r="O27" s="33">
        <v>83.980354309082031</v>
      </c>
      <c r="P27" s="32" t="s">
        <v>431</v>
      </c>
      <c r="Q27" s="34">
        <v>2019</v>
      </c>
    </row>
    <row r="28" spans="1:17">
      <c r="A28" s="31" t="s">
        <v>401</v>
      </c>
      <c r="B28" s="32" t="s">
        <v>199</v>
      </c>
      <c r="C28" s="32" t="s">
        <v>406</v>
      </c>
      <c r="D28" s="32" t="s">
        <v>406</v>
      </c>
      <c r="E28" s="32" t="s">
        <v>420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2" t="s">
        <v>464</v>
      </c>
      <c r="Q28" s="34"/>
    </row>
    <row r="29" spans="1:17">
      <c r="A29" s="31" t="s">
        <v>323</v>
      </c>
      <c r="B29" s="32" t="s">
        <v>121</v>
      </c>
      <c r="C29" s="32" t="s">
        <v>409</v>
      </c>
      <c r="D29" s="32" t="s">
        <v>409</v>
      </c>
      <c r="E29" s="32" t="s">
        <v>418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2" t="s">
        <v>464</v>
      </c>
      <c r="Q29" s="34"/>
    </row>
    <row r="30" spans="1:17">
      <c r="A30" s="31" t="s">
        <v>319</v>
      </c>
      <c r="B30" s="32" t="s">
        <v>117</v>
      </c>
      <c r="C30" s="32" t="s">
        <v>407</v>
      </c>
      <c r="D30" s="32" t="s">
        <v>413</v>
      </c>
      <c r="E30" s="32" t="s">
        <v>419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2" t="s">
        <v>464</v>
      </c>
      <c r="Q30" s="34"/>
    </row>
    <row r="31" spans="1:17">
      <c r="A31" s="31" t="s">
        <v>209</v>
      </c>
      <c r="B31" s="32" t="s">
        <v>7</v>
      </c>
      <c r="C31" s="32" t="s">
        <v>405</v>
      </c>
      <c r="D31" s="32" t="s">
        <v>414</v>
      </c>
      <c r="E31" s="32" t="s">
        <v>417</v>
      </c>
      <c r="F31" s="33">
        <v>4.5999999046325684</v>
      </c>
      <c r="G31" s="33">
        <v>3.4000000953674316</v>
      </c>
      <c r="H31" s="33">
        <v>6</v>
      </c>
      <c r="I31" s="33">
        <v>1</v>
      </c>
      <c r="J31" s="33">
        <v>12.600000381469727</v>
      </c>
      <c r="K31" s="33">
        <v>0.30000001192092896</v>
      </c>
      <c r="L31" s="33">
        <v>0.20000000298023224</v>
      </c>
      <c r="M31" s="33">
        <v>1.5</v>
      </c>
      <c r="N31" s="33">
        <v>2.2000000476837158</v>
      </c>
      <c r="O31" s="33">
        <v>13.5</v>
      </c>
      <c r="P31" s="32" t="s">
        <v>427</v>
      </c>
      <c r="Q31" s="34">
        <v>2010</v>
      </c>
    </row>
    <row r="32" spans="1:17">
      <c r="A32" s="31" t="s">
        <v>207</v>
      </c>
      <c r="B32" s="32" t="s">
        <v>5</v>
      </c>
      <c r="C32" s="32" t="s">
        <v>405</v>
      </c>
      <c r="D32" s="32" t="s">
        <v>412</v>
      </c>
      <c r="E32" s="32" t="s">
        <v>417</v>
      </c>
      <c r="F32" s="33">
        <v>12.014981269836426</v>
      </c>
      <c r="G32" s="33">
        <v>11.53743839263916</v>
      </c>
      <c r="H32" s="33">
        <v>12.557727813720703</v>
      </c>
      <c r="I32" s="33">
        <v>9.4659309387207031</v>
      </c>
      <c r="J32" s="33">
        <v>26.964963912963867</v>
      </c>
      <c r="K32" s="33">
        <v>3.8942282199859619</v>
      </c>
      <c r="L32" s="33">
        <v>4.8168540000915527</v>
      </c>
      <c r="M32" s="33">
        <v>7.5823559761047363</v>
      </c>
      <c r="N32" s="33">
        <v>13.663722991943359</v>
      </c>
      <c r="O32" s="33">
        <v>23.142219543457031</v>
      </c>
      <c r="P32" s="32" t="s">
        <v>425</v>
      </c>
      <c r="Q32" s="34">
        <v>2017</v>
      </c>
    </row>
    <row r="33" spans="1:17">
      <c r="A33" s="31" t="s">
        <v>328</v>
      </c>
      <c r="B33" s="32" t="s">
        <v>126</v>
      </c>
      <c r="C33" s="32" t="s">
        <v>405</v>
      </c>
      <c r="D33" s="32" t="s">
        <v>414</v>
      </c>
      <c r="E33" s="32" t="s">
        <v>418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2" t="s">
        <v>464</v>
      </c>
      <c r="Q33" s="34"/>
    </row>
    <row r="34" spans="1:17">
      <c r="A34" s="31" t="s">
        <v>253</v>
      </c>
      <c r="B34" s="32" t="s">
        <v>51</v>
      </c>
      <c r="C34" s="32" t="s">
        <v>409</v>
      </c>
      <c r="D34" s="32" t="s">
        <v>409</v>
      </c>
      <c r="E34" s="32" t="s">
        <v>417</v>
      </c>
      <c r="F34" s="33">
        <v>26.399999618530273</v>
      </c>
      <c r="G34" s="33">
        <v>27.100000381469727</v>
      </c>
      <c r="H34" s="33">
        <v>25.700000762939453</v>
      </c>
      <c r="I34" s="33">
        <v>20.899999618530273</v>
      </c>
      <c r="J34" s="33">
        <v>51.299999237060547</v>
      </c>
      <c r="K34" s="33">
        <v>8.6000003814697266</v>
      </c>
      <c r="L34" s="33">
        <v>10.899999618530273</v>
      </c>
      <c r="M34" s="33">
        <v>18.200000762939453</v>
      </c>
      <c r="N34" s="33">
        <v>32.900001525878906</v>
      </c>
      <c r="O34" s="33">
        <v>53.900001525878906</v>
      </c>
      <c r="P34" s="32" t="s">
        <v>444</v>
      </c>
      <c r="Q34" s="34">
        <v>2014</v>
      </c>
    </row>
    <row r="35" spans="1:17">
      <c r="A35" s="31" t="s">
        <v>221</v>
      </c>
      <c r="B35" s="32" t="s">
        <v>19</v>
      </c>
      <c r="C35" s="32" t="s">
        <v>405</v>
      </c>
      <c r="D35" s="32" t="s">
        <v>414</v>
      </c>
      <c r="E35" s="32" t="s">
        <v>418</v>
      </c>
      <c r="F35" s="33">
        <v>27.683250427246094</v>
      </c>
      <c r="G35" s="33">
        <v>27.413553237915039</v>
      </c>
      <c r="H35" s="33">
        <v>27.978458404541016</v>
      </c>
      <c r="I35" s="33">
        <v>10.62296199798584</v>
      </c>
      <c r="J35" s="33">
        <v>41.171775817871094</v>
      </c>
      <c r="K35" s="33">
        <v>3.1479439735412598</v>
      </c>
      <c r="L35" s="33">
        <v>6.4561357498168945</v>
      </c>
      <c r="M35" s="33">
        <v>20.481939315795898</v>
      </c>
      <c r="N35" s="33">
        <v>34.290889739990234</v>
      </c>
      <c r="O35" s="33">
        <v>61.116313934326172</v>
      </c>
      <c r="P35" s="32" t="s">
        <v>436</v>
      </c>
      <c r="Q35" s="34">
        <v>2018</v>
      </c>
    </row>
    <row r="36" spans="1:17">
      <c r="A36" s="31" t="s">
        <v>324</v>
      </c>
      <c r="B36" s="32" t="s">
        <v>122</v>
      </c>
      <c r="C36" s="32" t="s">
        <v>410</v>
      </c>
      <c r="D36" s="32" t="s">
        <v>410</v>
      </c>
      <c r="E36" s="32" t="s">
        <v>419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2" t="s">
        <v>464</v>
      </c>
      <c r="Q36" s="34"/>
    </row>
    <row r="37" spans="1:17">
      <c r="A37" s="31" t="s">
        <v>218</v>
      </c>
      <c r="B37" s="32" t="s">
        <v>16</v>
      </c>
      <c r="C37" s="32" t="s">
        <v>405</v>
      </c>
      <c r="D37" s="32" t="s">
        <v>414</v>
      </c>
      <c r="E37" s="32" t="s">
        <v>417</v>
      </c>
      <c r="F37" s="33">
        <v>4.5</v>
      </c>
      <c r="G37" s="33">
        <v>4.1999998092651367</v>
      </c>
      <c r="H37" s="33">
        <v>4.9000000953674316</v>
      </c>
      <c r="I37" s="33">
        <v>0.10000000149011612</v>
      </c>
      <c r="J37" s="33">
        <v>10.399999618530273</v>
      </c>
      <c r="K37" s="33">
        <v>0.10000000149011612</v>
      </c>
      <c r="L37" s="33">
        <v>0.10000000149011612</v>
      </c>
      <c r="M37" s="33">
        <v>0.40000000596046448</v>
      </c>
      <c r="N37" s="33">
        <v>5</v>
      </c>
      <c r="O37" s="33">
        <v>13.5</v>
      </c>
      <c r="P37" s="32" t="s">
        <v>432</v>
      </c>
      <c r="Q37" s="34">
        <v>2010</v>
      </c>
    </row>
    <row r="38" spans="1:17">
      <c r="A38" s="31" t="s">
        <v>294</v>
      </c>
      <c r="B38" s="32" t="s">
        <v>92</v>
      </c>
      <c r="C38" s="32" t="s">
        <v>405</v>
      </c>
      <c r="D38" s="32" t="s">
        <v>414</v>
      </c>
      <c r="E38" s="32" t="s">
        <v>417</v>
      </c>
      <c r="F38" s="33">
        <v>8</v>
      </c>
      <c r="G38" s="33">
        <v>6.0999999046325684</v>
      </c>
      <c r="H38" s="33">
        <v>9.6999998092651367</v>
      </c>
      <c r="I38" s="33">
        <v>2.4000000953674316</v>
      </c>
      <c r="J38" s="33">
        <v>22.200000762939453</v>
      </c>
      <c r="K38" s="33">
        <v>1.7000000476837158</v>
      </c>
      <c r="L38" s="33">
        <v>2</v>
      </c>
      <c r="M38" s="33">
        <v>2.9000000953674316</v>
      </c>
      <c r="N38" s="33">
        <v>3.0999999046325684</v>
      </c>
      <c r="O38" s="33">
        <v>23.399999618530273</v>
      </c>
      <c r="P38" s="32" t="s">
        <v>448</v>
      </c>
      <c r="Q38" s="34">
        <v>2015</v>
      </c>
    </row>
    <row r="39" spans="1:17">
      <c r="A39" s="31" t="s">
        <v>219</v>
      </c>
      <c r="B39" s="32" t="s">
        <v>17</v>
      </c>
      <c r="C39" s="32" t="s">
        <v>406</v>
      </c>
      <c r="D39" s="32" t="s">
        <v>406</v>
      </c>
      <c r="E39" s="32" t="s">
        <v>418</v>
      </c>
      <c r="F39" s="33">
        <v>74.300003051757813</v>
      </c>
      <c r="G39" s="33">
        <v>76.400001525878906</v>
      </c>
      <c r="H39" s="33">
        <v>72.400001525878906</v>
      </c>
      <c r="I39" s="33">
        <v>75.5</v>
      </c>
      <c r="J39" s="33">
        <v>74.099998474121094</v>
      </c>
      <c r="K39" s="33"/>
      <c r="L39" s="33"/>
      <c r="M39" s="33"/>
      <c r="N39" s="33"/>
      <c r="O39" s="33"/>
      <c r="P39" s="32" t="s">
        <v>434</v>
      </c>
      <c r="Q39" s="34">
        <v>2017</v>
      </c>
    </row>
    <row r="40" spans="1:17">
      <c r="A40" s="31" t="s">
        <v>326</v>
      </c>
      <c r="B40" s="32" t="s">
        <v>124</v>
      </c>
      <c r="C40" s="32" t="s">
        <v>409</v>
      </c>
      <c r="D40" s="32" t="s">
        <v>409</v>
      </c>
      <c r="E40" s="32" t="s">
        <v>418</v>
      </c>
      <c r="F40" s="33">
        <v>59.599998474121094</v>
      </c>
      <c r="G40" s="33">
        <v>61.900001525878906</v>
      </c>
      <c r="H40" s="33">
        <v>57.599998474121094</v>
      </c>
      <c r="I40" s="33">
        <v>45.200000762939453</v>
      </c>
      <c r="J40" s="33">
        <v>74.300003051757813</v>
      </c>
      <c r="K40" s="33"/>
      <c r="L40" s="33"/>
      <c r="M40" s="33"/>
      <c r="N40" s="33"/>
      <c r="O40" s="33"/>
      <c r="P40" s="32" t="s">
        <v>466</v>
      </c>
      <c r="Q40" s="34">
        <v>2015</v>
      </c>
    </row>
    <row r="41" spans="1:17">
      <c r="A41" s="31" t="s">
        <v>224</v>
      </c>
      <c r="B41" s="32" t="s">
        <v>22</v>
      </c>
      <c r="C41" s="32" t="s">
        <v>406</v>
      </c>
      <c r="D41" s="32" t="s">
        <v>406</v>
      </c>
      <c r="E41" s="32" t="s">
        <v>418</v>
      </c>
      <c r="F41" s="33">
        <v>48.099998474121094</v>
      </c>
      <c r="G41" s="33">
        <v>53.400001525878906</v>
      </c>
      <c r="H41" s="33">
        <v>43.200000762939453</v>
      </c>
      <c r="I41" s="33">
        <v>31.399999618530273</v>
      </c>
      <c r="J41" s="33">
        <v>53.700000762939453</v>
      </c>
      <c r="K41" s="33">
        <v>27.5</v>
      </c>
      <c r="L41" s="33">
        <v>38.599998474121094</v>
      </c>
      <c r="M41" s="33">
        <v>49</v>
      </c>
      <c r="N41" s="33">
        <v>60.5</v>
      </c>
      <c r="O41" s="33">
        <v>70.699996948242188</v>
      </c>
      <c r="P41" s="32" t="s">
        <v>421</v>
      </c>
      <c r="Q41" s="34">
        <v>2015</v>
      </c>
    </row>
    <row r="42" spans="1:17">
      <c r="A42" s="31" t="s">
        <v>225</v>
      </c>
      <c r="B42" s="32" t="s">
        <v>23</v>
      </c>
      <c r="C42" s="32" t="s">
        <v>405</v>
      </c>
      <c r="D42" s="32" t="s">
        <v>412</v>
      </c>
      <c r="E42" s="32" t="s">
        <v>417</v>
      </c>
      <c r="F42" s="33">
        <v>27.200000762939453</v>
      </c>
      <c r="G42" s="33">
        <v>28.700000762939453</v>
      </c>
      <c r="H42" s="33">
        <v>25.299999237060547</v>
      </c>
      <c r="I42" s="33">
        <v>21.399999618530273</v>
      </c>
      <c r="J42" s="33">
        <v>38.700000762939453</v>
      </c>
      <c r="K42" s="33">
        <v>7.5999999046325684</v>
      </c>
      <c r="L42" s="33">
        <v>20.600000381469727</v>
      </c>
      <c r="M42" s="33">
        <v>21</v>
      </c>
      <c r="N42" s="33">
        <v>32.099998474121094</v>
      </c>
      <c r="O42" s="33">
        <v>47.700000762939453</v>
      </c>
      <c r="P42" s="32" t="s">
        <v>439</v>
      </c>
      <c r="Q42" s="34">
        <v>2012</v>
      </c>
    </row>
    <row r="43" spans="1:17">
      <c r="A43" s="31" t="s">
        <v>223</v>
      </c>
      <c r="B43" s="32" t="s">
        <v>21</v>
      </c>
      <c r="C43" s="32" t="s">
        <v>405</v>
      </c>
      <c r="D43" s="32" t="s">
        <v>414</v>
      </c>
      <c r="E43" s="32" t="s">
        <v>418</v>
      </c>
      <c r="F43" s="33">
        <v>36.497303009033203</v>
      </c>
      <c r="G43" s="33">
        <v>35.122413635253906</v>
      </c>
      <c r="H43" s="33">
        <v>37.763160705566406</v>
      </c>
      <c r="I43" s="33">
        <v>8.169189453125</v>
      </c>
      <c r="J43" s="33">
        <v>46.715530395507813</v>
      </c>
      <c r="K43" s="33">
        <v>1.5225471258163452</v>
      </c>
      <c r="L43" s="33">
        <v>10.681118965148926</v>
      </c>
      <c r="M43" s="33">
        <v>33.958580017089844</v>
      </c>
      <c r="N43" s="33">
        <v>51.799613952636719</v>
      </c>
      <c r="O43" s="33">
        <v>68.207534790039063</v>
      </c>
      <c r="P43" s="32" t="s">
        <v>438</v>
      </c>
      <c r="Q43" s="34">
        <v>2015</v>
      </c>
    </row>
    <row r="44" spans="1:17">
      <c r="A44" s="31" t="s">
        <v>327</v>
      </c>
      <c r="B44" s="32" t="s">
        <v>125</v>
      </c>
      <c r="C44" s="32" t="s">
        <v>409</v>
      </c>
      <c r="D44" s="32" t="s">
        <v>409</v>
      </c>
      <c r="E44" s="32" t="s">
        <v>418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2" t="s">
        <v>464</v>
      </c>
      <c r="Q44" s="34"/>
    </row>
    <row r="45" spans="1:17">
      <c r="A45" s="31" t="s">
        <v>226</v>
      </c>
      <c r="B45" s="32" t="s">
        <v>24</v>
      </c>
      <c r="C45" s="32" t="s">
        <v>406</v>
      </c>
      <c r="D45" s="32" t="s">
        <v>406</v>
      </c>
      <c r="E45" s="32" t="s">
        <v>418</v>
      </c>
      <c r="F45" s="33">
        <v>45.932643890380859</v>
      </c>
      <c r="G45" s="33">
        <v>52.757804870605469</v>
      </c>
      <c r="H45" s="33">
        <v>39.4407958984375</v>
      </c>
      <c r="I45" s="33">
        <v>47.072036743164063</v>
      </c>
      <c r="J45" s="33">
        <v>45.3896484375</v>
      </c>
      <c r="K45" s="33">
        <v>25.372806549072266</v>
      </c>
      <c r="L45" s="33">
        <v>43.374176025390625</v>
      </c>
      <c r="M45" s="33">
        <v>49.593296051025391</v>
      </c>
      <c r="N45" s="33">
        <v>51.370655059814453</v>
      </c>
      <c r="O45" s="33">
        <v>65.3814697265625</v>
      </c>
      <c r="P45" s="32" t="s">
        <v>440</v>
      </c>
      <c r="Q45" s="34">
        <v>2018</v>
      </c>
    </row>
    <row r="46" spans="1:17">
      <c r="A46" s="31" t="s">
        <v>220</v>
      </c>
      <c r="B46" s="32" t="s">
        <v>18</v>
      </c>
      <c r="C46" s="32" t="s">
        <v>405</v>
      </c>
      <c r="D46" s="32" t="s">
        <v>414</v>
      </c>
      <c r="E46" s="32" t="s">
        <v>418</v>
      </c>
      <c r="F46" s="33">
        <v>16.80125617980957</v>
      </c>
      <c r="G46" s="33">
        <v>13.534924507141113</v>
      </c>
      <c r="H46" s="33">
        <v>20.240383148193359</v>
      </c>
      <c r="I46" s="33">
        <v>6.0351052284240723</v>
      </c>
      <c r="J46" s="33">
        <v>24.29725456237793</v>
      </c>
      <c r="K46" s="33">
        <v>0.93910479545593262</v>
      </c>
      <c r="L46" s="33">
        <v>7.3612184524536133</v>
      </c>
      <c r="M46" s="33">
        <v>12.473520278930664</v>
      </c>
      <c r="N46" s="33">
        <v>18.353250503540039</v>
      </c>
      <c r="O46" s="33">
        <v>35.327548980712891</v>
      </c>
      <c r="P46" s="32" t="s">
        <v>435</v>
      </c>
      <c r="Q46" s="34">
        <v>2016</v>
      </c>
    </row>
    <row r="47" spans="1:17">
      <c r="A47" s="31" t="s">
        <v>345</v>
      </c>
      <c r="B47" s="32" t="s">
        <v>143</v>
      </c>
      <c r="C47" s="32" t="s">
        <v>407</v>
      </c>
      <c r="D47" s="32" t="s">
        <v>413</v>
      </c>
      <c r="E47" s="32" t="s">
        <v>419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2" t="s">
        <v>464</v>
      </c>
      <c r="Q47" s="34"/>
    </row>
    <row r="48" spans="1:17">
      <c r="A48" s="31" t="s">
        <v>227</v>
      </c>
      <c r="B48" s="32" t="s">
        <v>25</v>
      </c>
      <c r="C48" s="32" t="s">
        <v>406</v>
      </c>
      <c r="D48" s="32" t="s">
        <v>406</v>
      </c>
      <c r="E48" s="32" t="s">
        <v>418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2" t="s">
        <v>464</v>
      </c>
      <c r="Q48" s="34"/>
    </row>
    <row r="49" spans="1:17">
      <c r="A49" s="31" t="s">
        <v>329</v>
      </c>
      <c r="B49" s="32" t="s">
        <v>127</v>
      </c>
      <c r="C49" s="32" t="s">
        <v>407</v>
      </c>
      <c r="D49" s="32" t="s">
        <v>415</v>
      </c>
      <c r="E49" s="32" t="s">
        <v>419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2" t="s">
        <v>464</v>
      </c>
      <c r="Q49" s="34"/>
    </row>
    <row r="50" spans="1:17">
      <c r="A50" s="31" t="s">
        <v>330</v>
      </c>
      <c r="B50" s="32" t="s">
        <v>128</v>
      </c>
      <c r="C50" s="32" t="s">
        <v>407</v>
      </c>
      <c r="D50" s="32" t="s">
        <v>415</v>
      </c>
      <c r="E50" s="32" t="s">
        <v>419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2" t="s">
        <v>464</v>
      </c>
      <c r="Q50" s="34"/>
    </row>
    <row r="51" spans="1:17">
      <c r="A51" s="31" t="s">
        <v>282</v>
      </c>
      <c r="B51" s="32" t="s">
        <v>80</v>
      </c>
      <c r="C51" s="32" t="s">
        <v>409</v>
      </c>
      <c r="D51" s="32" t="s">
        <v>409</v>
      </c>
      <c r="E51" s="32" t="s">
        <v>418</v>
      </c>
      <c r="F51" s="33">
        <v>94.800003051757813</v>
      </c>
      <c r="G51" s="33">
        <v>94.900001525878906</v>
      </c>
      <c r="H51" s="33">
        <v>94.699996948242188</v>
      </c>
      <c r="I51" s="33">
        <v>94.5</v>
      </c>
      <c r="J51" s="33">
        <v>95</v>
      </c>
      <c r="K51" s="33">
        <v>94.599998474121094</v>
      </c>
      <c r="L51" s="33"/>
      <c r="M51" s="33"/>
      <c r="N51" s="33"/>
      <c r="O51" s="33"/>
      <c r="P51" s="32" t="s">
        <v>453</v>
      </c>
      <c r="Q51" s="34">
        <v>2017</v>
      </c>
    </row>
    <row r="52" spans="1:17">
      <c r="A52" s="31" t="s">
        <v>222</v>
      </c>
      <c r="B52" s="32" t="s">
        <v>20</v>
      </c>
      <c r="C52" s="32" t="s">
        <v>405</v>
      </c>
      <c r="D52" s="32" t="s">
        <v>414</v>
      </c>
      <c r="E52" s="32" t="s">
        <v>417</v>
      </c>
      <c r="F52" s="33">
        <v>34.29473876953125</v>
      </c>
      <c r="G52" s="33">
        <v>32.85504150390625</v>
      </c>
      <c r="H52" s="33">
        <v>35.864219665527344</v>
      </c>
      <c r="I52" s="33">
        <v>19.634492874145508</v>
      </c>
      <c r="J52" s="33">
        <v>50.331466674804688</v>
      </c>
      <c r="K52" s="33">
        <v>12.58328914642334</v>
      </c>
      <c r="L52" s="33">
        <v>18.698532104492188</v>
      </c>
      <c r="M52" s="33">
        <v>25.721633911132813</v>
      </c>
      <c r="N52" s="33">
        <v>42.286590576171875</v>
      </c>
      <c r="O52" s="33">
        <v>66.286880493164063</v>
      </c>
      <c r="P52" s="32" t="s">
        <v>437</v>
      </c>
      <c r="Q52" s="34">
        <v>2018</v>
      </c>
    </row>
    <row r="53" spans="1:17">
      <c r="A53" s="31" t="s">
        <v>334</v>
      </c>
      <c r="B53" s="32" t="s">
        <v>132</v>
      </c>
      <c r="C53" s="32" t="s">
        <v>407</v>
      </c>
      <c r="D53" s="32" t="s">
        <v>415</v>
      </c>
      <c r="E53" s="32" t="s">
        <v>419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2" t="s">
        <v>464</v>
      </c>
      <c r="Q53" s="34"/>
    </row>
    <row r="54" spans="1:17">
      <c r="A54" s="31" t="s">
        <v>332</v>
      </c>
      <c r="B54" s="32" t="s">
        <v>130</v>
      </c>
      <c r="C54" s="32" t="s">
        <v>405</v>
      </c>
      <c r="D54" s="32" t="s">
        <v>412</v>
      </c>
      <c r="E54" s="32" t="s">
        <v>417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2" t="s">
        <v>464</v>
      </c>
      <c r="Q54" s="34"/>
    </row>
    <row r="55" spans="1:17">
      <c r="A55" s="31" t="s">
        <v>333</v>
      </c>
      <c r="B55" s="32" t="s">
        <v>131</v>
      </c>
      <c r="C55" s="32" t="s">
        <v>406</v>
      </c>
      <c r="D55" s="32" t="s">
        <v>406</v>
      </c>
      <c r="E55" s="32" t="s">
        <v>418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2" t="s">
        <v>464</v>
      </c>
      <c r="Q55" s="34"/>
    </row>
    <row r="56" spans="1:17">
      <c r="A56" s="31" t="s">
        <v>228</v>
      </c>
      <c r="B56" s="32" t="s">
        <v>26</v>
      </c>
      <c r="C56" s="32" t="s">
        <v>406</v>
      </c>
      <c r="D56" s="32" t="s">
        <v>406</v>
      </c>
      <c r="E56" s="32" t="s">
        <v>418</v>
      </c>
      <c r="F56" s="33">
        <v>61.200000762939453</v>
      </c>
      <c r="G56" s="33">
        <v>69.699996948242188</v>
      </c>
      <c r="H56" s="33">
        <v>52.900001525878906</v>
      </c>
      <c r="I56" s="33">
        <v>51.099998474121094</v>
      </c>
      <c r="J56" s="33">
        <v>64.800003051757813</v>
      </c>
      <c r="K56" s="33">
        <v>31.700000762939453</v>
      </c>
      <c r="L56" s="33">
        <v>50.599998474121094</v>
      </c>
      <c r="M56" s="33">
        <v>63.799999237060547</v>
      </c>
      <c r="N56" s="33">
        <v>74.800003051757813</v>
      </c>
      <c r="O56" s="33">
        <v>85.599998474121094</v>
      </c>
      <c r="P56" s="32" t="s">
        <v>441</v>
      </c>
      <c r="Q56" s="34">
        <v>2014</v>
      </c>
    </row>
    <row r="57" spans="1:17">
      <c r="A57" s="31" t="s">
        <v>230</v>
      </c>
      <c r="B57" s="32" t="s">
        <v>28</v>
      </c>
      <c r="C57" s="32" t="s">
        <v>406</v>
      </c>
      <c r="D57" s="32" t="s">
        <v>406</v>
      </c>
      <c r="E57" s="32" t="s">
        <v>418</v>
      </c>
      <c r="F57" s="33">
        <v>70.900001525878906</v>
      </c>
      <c r="G57" s="33">
        <v>72.599998474121094</v>
      </c>
      <c r="H57" s="33">
        <v>69.5</v>
      </c>
      <c r="I57" s="33">
        <v>62.200000762939453</v>
      </c>
      <c r="J57" s="33">
        <v>75.800003051757813</v>
      </c>
      <c r="K57" s="33"/>
      <c r="L57" s="33"/>
      <c r="M57" s="33"/>
      <c r="N57" s="33"/>
      <c r="O57" s="33"/>
      <c r="P57" s="32" t="s">
        <v>443</v>
      </c>
      <c r="Q57" s="34">
        <v>2019</v>
      </c>
    </row>
    <row r="58" spans="1:17">
      <c r="A58" s="31" t="s">
        <v>231</v>
      </c>
      <c r="B58" s="32" t="s">
        <v>29</v>
      </c>
      <c r="C58" s="32" t="s">
        <v>408</v>
      </c>
      <c r="D58" s="32" t="s">
        <v>408</v>
      </c>
      <c r="E58" s="32" t="s">
        <v>418</v>
      </c>
      <c r="F58" s="33">
        <v>69.5</v>
      </c>
      <c r="G58" s="33">
        <v>68.099998474121094</v>
      </c>
      <c r="H58" s="33">
        <v>70.900001525878906</v>
      </c>
      <c r="I58" s="33">
        <v>66</v>
      </c>
      <c r="J58" s="33">
        <v>75.699996948242188</v>
      </c>
      <c r="K58" s="33">
        <v>59.5</v>
      </c>
      <c r="L58" s="33">
        <v>62.799999237060547</v>
      </c>
      <c r="M58" s="33">
        <v>71.599998474121094</v>
      </c>
      <c r="N58" s="33">
        <v>68.900001525878906</v>
      </c>
      <c r="O58" s="33">
        <v>89.199996948242188</v>
      </c>
      <c r="P58" s="32" t="s">
        <v>444</v>
      </c>
      <c r="Q58" s="34">
        <v>2014</v>
      </c>
    </row>
    <row r="59" spans="1:17">
      <c r="A59" s="31" t="s">
        <v>289</v>
      </c>
      <c r="B59" s="32" t="s">
        <v>87</v>
      </c>
      <c r="C59" s="32" t="s">
        <v>406</v>
      </c>
      <c r="D59" s="32" t="s">
        <v>406</v>
      </c>
      <c r="E59" s="32" t="s">
        <v>418</v>
      </c>
      <c r="F59" s="33">
        <v>43.799999237060547</v>
      </c>
      <c r="G59" s="33">
        <v>56.299999237060547</v>
      </c>
      <c r="H59" s="33">
        <v>42.599998474121094</v>
      </c>
      <c r="I59" s="33">
        <v>29.399999618530273</v>
      </c>
      <c r="J59" s="33">
        <v>53.799999237060547</v>
      </c>
      <c r="K59" s="33">
        <v>19.899999618530273</v>
      </c>
      <c r="L59" s="33">
        <v>32.099998474121094</v>
      </c>
      <c r="M59" s="33">
        <v>47.099998474121094</v>
      </c>
      <c r="N59" s="33">
        <v>54.5</v>
      </c>
      <c r="O59" s="33">
        <v>72.199996948242188</v>
      </c>
      <c r="P59" s="32" t="s">
        <v>441</v>
      </c>
      <c r="Q59" s="34">
        <v>2014</v>
      </c>
    </row>
    <row r="60" spans="1:17">
      <c r="A60" s="31" t="s">
        <v>342</v>
      </c>
      <c r="B60" s="32" t="s">
        <v>140</v>
      </c>
      <c r="C60" s="32" t="s">
        <v>405</v>
      </c>
      <c r="D60" s="32" t="s">
        <v>414</v>
      </c>
      <c r="E60" s="32" t="s">
        <v>418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2" t="s">
        <v>464</v>
      </c>
      <c r="Q60" s="34"/>
    </row>
    <row r="61" spans="1:17">
      <c r="A61" s="31" t="s">
        <v>232</v>
      </c>
      <c r="B61" s="32" t="s">
        <v>30</v>
      </c>
      <c r="C61" s="32" t="s">
        <v>405</v>
      </c>
      <c r="D61" s="32" t="s">
        <v>412</v>
      </c>
      <c r="E61" s="32" t="s">
        <v>417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2" t="s">
        <v>464</v>
      </c>
      <c r="Q61" s="34"/>
    </row>
    <row r="62" spans="1:17">
      <c r="A62" s="31" t="s">
        <v>336</v>
      </c>
      <c r="B62" s="32" t="s">
        <v>134</v>
      </c>
      <c r="C62" s="32" t="s">
        <v>407</v>
      </c>
      <c r="D62" s="32" t="s">
        <v>415</v>
      </c>
      <c r="E62" s="32" t="s">
        <v>419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2" t="s">
        <v>464</v>
      </c>
      <c r="Q62" s="34"/>
    </row>
    <row r="63" spans="1:17">
      <c r="A63" s="31" t="s">
        <v>388</v>
      </c>
      <c r="B63" s="32" t="s">
        <v>186</v>
      </c>
      <c r="C63" s="32" t="s">
        <v>405</v>
      </c>
      <c r="D63" s="32" t="s">
        <v>412</v>
      </c>
      <c r="E63" s="32" t="s">
        <v>418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2" t="s">
        <v>464</v>
      </c>
      <c r="Q63" s="34"/>
    </row>
    <row r="64" spans="1:17">
      <c r="A64" s="31" t="s">
        <v>233</v>
      </c>
      <c r="B64" s="32" t="s">
        <v>31</v>
      </c>
      <c r="C64" s="32" t="s">
        <v>405</v>
      </c>
      <c r="D64" s="32" t="s">
        <v>412</v>
      </c>
      <c r="E64" s="32" t="s">
        <v>417</v>
      </c>
      <c r="F64" s="33">
        <v>7.9242134094238281</v>
      </c>
      <c r="G64" s="33">
        <v>9.0251455307006836</v>
      </c>
      <c r="H64" s="33">
        <v>6.6898717880249023</v>
      </c>
      <c r="I64" s="33">
        <v>1.6317629814147949</v>
      </c>
      <c r="J64" s="33">
        <v>28.978296279907227</v>
      </c>
      <c r="K64" s="33">
        <v>1.8402879238128662</v>
      </c>
      <c r="L64" s="33">
        <v>1.3178962469100952</v>
      </c>
      <c r="M64" s="33">
        <v>0.41711583733558655</v>
      </c>
      <c r="N64" s="33">
        <v>2.4447648525238037</v>
      </c>
      <c r="O64" s="33">
        <v>23.976987838745117</v>
      </c>
      <c r="P64" s="32" t="s">
        <v>446</v>
      </c>
      <c r="Q64" s="34">
        <v>2016</v>
      </c>
    </row>
    <row r="65" spans="1:17">
      <c r="A65" s="31" t="s">
        <v>338</v>
      </c>
      <c r="B65" s="32" t="s">
        <v>136</v>
      </c>
      <c r="C65" s="32" t="s">
        <v>409</v>
      </c>
      <c r="D65" s="32" t="s">
        <v>409</v>
      </c>
      <c r="E65" s="32" t="s">
        <v>418</v>
      </c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2" t="s">
        <v>464</v>
      </c>
      <c r="Q65" s="34"/>
    </row>
    <row r="66" spans="1:17">
      <c r="A66" s="31" t="s">
        <v>337</v>
      </c>
      <c r="B66" s="32" t="s">
        <v>135</v>
      </c>
      <c r="C66" s="32" t="s">
        <v>407</v>
      </c>
      <c r="D66" s="32" t="s">
        <v>415</v>
      </c>
      <c r="E66" s="32" t="s">
        <v>419</v>
      </c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2" t="s">
        <v>464</v>
      </c>
      <c r="Q66" s="34"/>
    </row>
    <row r="67" spans="1:17">
      <c r="A67" s="31" t="s">
        <v>339</v>
      </c>
      <c r="B67" s="32" t="s">
        <v>137</v>
      </c>
      <c r="C67" s="32" t="s">
        <v>407</v>
      </c>
      <c r="D67" s="32" t="s">
        <v>415</v>
      </c>
      <c r="E67" s="32" t="s">
        <v>419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2" t="s">
        <v>464</v>
      </c>
      <c r="Q67" s="34"/>
    </row>
    <row r="68" spans="1:17">
      <c r="A68" s="31" t="s">
        <v>234</v>
      </c>
      <c r="B68" s="32" t="s">
        <v>32</v>
      </c>
      <c r="C68" s="32" t="s">
        <v>405</v>
      </c>
      <c r="D68" s="32" t="s">
        <v>414</v>
      </c>
      <c r="E68" s="32" t="s">
        <v>418</v>
      </c>
      <c r="F68" s="33">
        <v>15.899999618530273</v>
      </c>
      <c r="G68" s="33">
        <v>18.600000381469727</v>
      </c>
      <c r="H68" s="33">
        <v>13</v>
      </c>
      <c r="I68" s="33">
        <v>5.5</v>
      </c>
      <c r="J68" s="33">
        <v>17.100000381469727</v>
      </c>
      <c r="K68" s="33">
        <v>3.4000000953674316</v>
      </c>
      <c r="L68" s="33">
        <v>10.899999618530273</v>
      </c>
      <c r="M68" s="33">
        <v>9.3000001907348633</v>
      </c>
      <c r="N68" s="33">
        <v>11.399999618530273</v>
      </c>
      <c r="O68" s="33">
        <v>36</v>
      </c>
      <c r="P68" s="32" t="s">
        <v>439</v>
      </c>
      <c r="Q68" s="34">
        <v>2012</v>
      </c>
    </row>
    <row r="69" spans="1:17">
      <c r="A69" s="31" t="s">
        <v>238</v>
      </c>
      <c r="B69" s="32" t="s">
        <v>36</v>
      </c>
      <c r="C69" s="32" t="s">
        <v>405</v>
      </c>
      <c r="D69" s="32" t="s">
        <v>414</v>
      </c>
      <c r="E69" s="32" t="s">
        <v>417</v>
      </c>
      <c r="F69" s="33">
        <v>30.700000762939453</v>
      </c>
      <c r="G69" s="33">
        <v>32.200000762939453</v>
      </c>
      <c r="H69" s="33">
        <v>29</v>
      </c>
      <c r="I69" s="33">
        <v>14.600000381469727</v>
      </c>
      <c r="J69" s="33">
        <v>36.799999237060547</v>
      </c>
      <c r="K69" s="33">
        <v>14.300000190734863</v>
      </c>
      <c r="L69" s="33">
        <v>17.100000381469727</v>
      </c>
      <c r="M69" s="33">
        <v>25.100000381469727</v>
      </c>
      <c r="N69" s="33">
        <v>36.599998474121094</v>
      </c>
      <c r="O69" s="33">
        <v>52.200000762939453</v>
      </c>
      <c r="P69" s="32" t="s">
        <v>440</v>
      </c>
      <c r="Q69" s="34">
        <v>2018</v>
      </c>
    </row>
    <row r="70" spans="1:17">
      <c r="A70" s="31" t="s">
        <v>235</v>
      </c>
      <c r="B70" s="32" t="s">
        <v>33</v>
      </c>
      <c r="C70" s="32" t="s">
        <v>407</v>
      </c>
      <c r="D70" s="32" t="s">
        <v>413</v>
      </c>
      <c r="E70" s="32" t="s">
        <v>418</v>
      </c>
      <c r="F70" s="33">
        <v>84.599998474121094</v>
      </c>
      <c r="G70" s="33">
        <v>86.800003051757813</v>
      </c>
      <c r="H70" s="33">
        <v>82.900001525878906</v>
      </c>
      <c r="I70" s="33">
        <v>82.699996948242188</v>
      </c>
      <c r="J70" s="33">
        <v>85.800003051757813</v>
      </c>
      <c r="K70" s="33">
        <v>73.699996948242188</v>
      </c>
      <c r="L70" s="33">
        <v>88</v>
      </c>
      <c r="M70" s="33">
        <v>82.5</v>
      </c>
      <c r="N70" s="33">
        <v>82.699996948242188</v>
      </c>
      <c r="O70" s="33">
        <v>93.900001525878906</v>
      </c>
      <c r="P70" s="32" t="s">
        <v>440</v>
      </c>
      <c r="Q70" s="34">
        <v>2018</v>
      </c>
    </row>
    <row r="71" spans="1:17">
      <c r="A71" s="31" t="s">
        <v>331</v>
      </c>
      <c r="B71" s="32" t="s">
        <v>129</v>
      </c>
      <c r="C71" s="32" t="s">
        <v>407</v>
      </c>
      <c r="D71" s="32" t="s">
        <v>415</v>
      </c>
      <c r="E71" s="32" t="s">
        <v>419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2" t="s">
        <v>464</v>
      </c>
      <c r="Q71" s="34"/>
    </row>
    <row r="72" spans="1:17">
      <c r="A72" s="31" t="s">
        <v>236</v>
      </c>
      <c r="B72" s="32" t="s">
        <v>34</v>
      </c>
      <c r="C72" s="32" t="s">
        <v>405</v>
      </c>
      <c r="D72" s="32" t="s">
        <v>414</v>
      </c>
      <c r="E72" s="32" t="s">
        <v>418</v>
      </c>
      <c r="F72" s="33">
        <v>19.628314971923828</v>
      </c>
      <c r="G72" s="33">
        <v>19.268241882324219</v>
      </c>
      <c r="H72" s="33">
        <v>19.9403076171875</v>
      </c>
      <c r="I72" s="33">
        <v>11.675091743469238</v>
      </c>
      <c r="J72" s="33">
        <v>29.500076293945313</v>
      </c>
      <c r="K72" s="33">
        <v>7.214911937713623</v>
      </c>
      <c r="L72" s="33">
        <v>7.0931406021118164</v>
      </c>
      <c r="M72" s="33">
        <v>18.843477249145508</v>
      </c>
      <c r="N72" s="33">
        <v>26.949773788452148</v>
      </c>
      <c r="O72" s="33">
        <v>43.508296966552734</v>
      </c>
      <c r="P72" s="32" t="s">
        <v>437</v>
      </c>
      <c r="Q72" s="34">
        <v>2018</v>
      </c>
    </row>
    <row r="73" spans="1:17">
      <c r="A73" s="31" t="s">
        <v>343</v>
      </c>
      <c r="B73" s="32" t="s">
        <v>141</v>
      </c>
      <c r="C73" s="32" t="s">
        <v>407</v>
      </c>
      <c r="D73" s="32" t="s">
        <v>415</v>
      </c>
      <c r="E73" s="32" t="s">
        <v>419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2" t="s">
        <v>464</v>
      </c>
      <c r="Q73" s="34"/>
    </row>
    <row r="74" spans="1:17">
      <c r="A74" s="31" t="s">
        <v>344</v>
      </c>
      <c r="B74" s="32" t="s">
        <v>142</v>
      </c>
      <c r="C74" s="32" t="s">
        <v>406</v>
      </c>
      <c r="D74" s="32" t="s">
        <v>406</v>
      </c>
      <c r="E74" s="32" t="s">
        <v>418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2" t="s">
        <v>464</v>
      </c>
      <c r="Q74" s="34"/>
    </row>
    <row r="75" spans="1:17">
      <c r="A75" s="31" t="s">
        <v>240</v>
      </c>
      <c r="B75" s="32" t="s">
        <v>38</v>
      </c>
      <c r="C75" s="32" t="s">
        <v>406</v>
      </c>
      <c r="D75" s="32" t="s">
        <v>406</v>
      </c>
      <c r="E75" s="32" t="s">
        <v>418</v>
      </c>
      <c r="F75" s="33">
        <v>31.399999618530273</v>
      </c>
      <c r="G75" s="33">
        <v>29.299999237060547</v>
      </c>
      <c r="H75" s="33">
        <v>33.599998474121094</v>
      </c>
      <c r="I75" s="33">
        <v>21.100000381469727</v>
      </c>
      <c r="J75" s="33">
        <v>44.700000762939453</v>
      </c>
      <c r="K75" s="33">
        <v>5.9000000953674316</v>
      </c>
      <c r="L75" s="33">
        <v>13.600000381469727</v>
      </c>
      <c r="M75" s="33">
        <v>26.100000381469727</v>
      </c>
      <c r="N75" s="33">
        <v>42.700000762939453</v>
      </c>
      <c r="O75" s="33">
        <v>66.199996948242188</v>
      </c>
      <c r="P75" s="32" t="s">
        <v>448</v>
      </c>
      <c r="Q75" s="34">
        <v>2015</v>
      </c>
    </row>
    <row r="76" spans="1:17">
      <c r="A76" s="31" t="s">
        <v>237</v>
      </c>
      <c r="B76" s="32" t="s">
        <v>35</v>
      </c>
      <c r="C76" s="32" t="s">
        <v>405</v>
      </c>
      <c r="D76" s="32" t="s">
        <v>414</v>
      </c>
      <c r="E76" s="32" t="s">
        <v>417</v>
      </c>
      <c r="F76" s="33">
        <v>12.726441383361816</v>
      </c>
      <c r="G76" s="33">
        <v>11.239580154418945</v>
      </c>
      <c r="H76" s="33">
        <v>14.633000373840332</v>
      </c>
      <c r="I76" s="33">
        <v>3.0863161087036133</v>
      </c>
      <c r="J76" s="33">
        <v>24.879806518554688</v>
      </c>
      <c r="K76" s="33">
        <v>0.20686531066894531</v>
      </c>
      <c r="L76" s="33">
        <v>3.4372124671936035</v>
      </c>
      <c r="M76" s="33">
        <v>4.4215197563171387</v>
      </c>
      <c r="N76" s="33">
        <v>13.237790107727051</v>
      </c>
      <c r="O76" s="33">
        <v>31.810688018798828</v>
      </c>
      <c r="P76" s="32" t="s">
        <v>436</v>
      </c>
      <c r="Q76" s="34">
        <v>2018</v>
      </c>
    </row>
    <row r="77" spans="1:17">
      <c r="A77" s="31" t="s">
        <v>239</v>
      </c>
      <c r="B77" s="32" t="s">
        <v>37</v>
      </c>
      <c r="C77" s="32" t="s">
        <v>405</v>
      </c>
      <c r="D77" s="32" t="s">
        <v>414</v>
      </c>
      <c r="E77" s="32" t="s">
        <v>417</v>
      </c>
      <c r="F77" s="33">
        <v>6.8644242286682129</v>
      </c>
      <c r="G77" s="33">
        <v>7.2569994926452637</v>
      </c>
      <c r="H77" s="33">
        <v>6.476813793182373</v>
      </c>
      <c r="I77" s="33">
        <v>1.5774459838867188</v>
      </c>
      <c r="J77" s="33">
        <v>14.130176544189453</v>
      </c>
      <c r="K77" s="33">
        <v>0.72756105661392212</v>
      </c>
      <c r="L77" s="33">
        <v>1.5064518451690674</v>
      </c>
      <c r="M77" s="33">
        <v>1.1056802272796631</v>
      </c>
      <c r="N77" s="33">
        <v>5.831202507019043</v>
      </c>
      <c r="O77" s="33">
        <v>21.388454437255859</v>
      </c>
      <c r="P77" s="32" t="s">
        <v>447</v>
      </c>
      <c r="Q77" s="34">
        <v>2019</v>
      </c>
    </row>
    <row r="78" spans="1:17">
      <c r="A78" s="31" t="s">
        <v>241</v>
      </c>
      <c r="B78" s="32" t="s">
        <v>39</v>
      </c>
      <c r="C78" s="32" t="s">
        <v>406</v>
      </c>
      <c r="D78" s="32" t="s">
        <v>406</v>
      </c>
      <c r="E78" s="32" t="s">
        <v>418</v>
      </c>
      <c r="F78" s="33">
        <v>68</v>
      </c>
      <c r="G78" s="33">
        <v>75.699996948242188</v>
      </c>
      <c r="H78" s="33">
        <v>59.200000762939453</v>
      </c>
      <c r="I78" s="33">
        <v>64.099998474121094</v>
      </c>
      <c r="J78" s="33">
        <v>78.400001525878906</v>
      </c>
      <c r="K78" s="33">
        <v>46.599998474121094</v>
      </c>
      <c r="L78" s="33">
        <v>54.700000762939453</v>
      </c>
      <c r="M78" s="33">
        <v>76.800003051757813</v>
      </c>
      <c r="N78" s="33">
        <v>79</v>
      </c>
      <c r="O78" s="33">
        <v>85.900001525878906</v>
      </c>
      <c r="P78" s="32" t="s">
        <v>441</v>
      </c>
      <c r="Q78" s="34">
        <v>2014</v>
      </c>
    </row>
    <row r="79" spans="1:17">
      <c r="A79" s="31" t="s">
        <v>243</v>
      </c>
      <c r="B79" s="32" t="s">
        <v>41</v>
      </c>
      <c r="C79" s="32" t="s">
        <v>406</v>
      </c>
      <c r="D79" s="32" t="s">
        <v>406</v>
      </c>
      <c r="E79" s="32" t="s">
        <v>417</v>
      </c>
      <c r="F79" s="33">
        <v>21.212835311889648</v>
      </c>
      <c r="G79" s="33">
        <v>23.124973297119141</v>
      </c>
      <c r="H79" s="33">
        <v>19.208806991577148</v>
      </c>
      <c r="I79" s="33">
        <v>12.124155044555664</v>
      </c>
      <c r="J79" s="33">
        <v>33.914279937744141</v>
      </c>
      <c r="K79" s="33">
        <v>2.9812648296356201</v>
      </c>
      <c r="L79" s="33">
        <v>6.8842372894287109</v>
      </c>
      <c r="M79" s="33">
        <v>16.642095565795898</v>
      </c>
      <c r="N79" s="33">
        <v>28.468626022338867</v>
      </c>
      <c r="O79" s="33">
        <v>48.068641662597656</v>
      </c>
      <c r="P79" s="32" t="s">
        <v>425</v>
      </c>
      <c r="Q79" s="34">
        <v>2017</v>
      </c>
    </row>
    <row r="80" spans="1:17">
      <c r="A80" s="31" t="s">
        <v>398</v>
      </c>
      <c r="B80" s="32" t="s">
        <v>196</v>
      </c>
      <c r="C80" s="32" t="s">
        <v>407</v>
      </c>
      <c r="D80" s="32" t="s">
        <v>415</v>
      </c>
      <c r="E80" s="32" t="s">
        <v>420</v>
      </c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2" t="s">
        <v>464</v>
      </c>
      <c r="Q80" s="34"/>
    </row>
    <row r="81" spans="1:17">
      <c r="A81" s="31" t="s">
        <v>242</v>
      </c>
      <c r="B81" s="32" t="s">
        <v>40</v>
      </c>
      <c r="C81" s="32" t="s">
        <v>406</v>
      </c>
      <c r="D81" s="32" t="s">
        <v>406</v>
      </c>
      <c r="E81" s="32" t="s">
        <v>418</v>
      </c>
      <c r="F81" s="33">
        <v>30.975610733032227</v>
      </c>
      <c r="G81" s="33">
        <v>34.478370666503906</v>
      </c>
      <c r="H81" s="33">
        <v>27.751754760742188</v>
      </c>
      <c r="I81" s="33">
        <v>17.529411315917969</v>
      </c>
      <c r="J81" s="33">
        <v>45.443038940429688</v>
      </c>
      <c r="K81" s="33">
        <v>11.80904483795166</v>
      </c>
      <c r="L81" s="33">
        <v>24.415584564208984</v>
      </c>
      <c r="M81" s="33">
        <v>35.964912414550781</v>
      </c>
      <c r="N81" s="33">
        <v>44.551284790039063</v>
      </c>
      <c r="O81" s="33">
        <v>52.659576416015625</v>
      </c>
      <c r="P81" s="32" t="s">
        <v>449</v>
      </c>
      <c r="Q81" s="34">
        <v>2018</v>
      </c>
    </row>
    <row r="82" spans="1:17">
      <c r="A82" s="31" t="s">
        <v>346</v>
      </c>
      <c r="B82" s="32" t="s">
        <v>144</v>
      </c>
      <c r="C82" s="32" t="s">
        <v>407</v>
      </c>
      <c r="D82" s="32" t="s">
        <v>415</v>
      </c>
      <c r="E82" s="32" t="s">
        <v>419</v>
      </c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2" t="s">
        <v>464</v>
      </c>
      <c r="Q82" s="34"/>
    </row>
    <row r="83" spans="1:17">
      <c r="A83" s="31" t="s">
        <v>348</v>
      </c>
      <c r="B83" s="32" t="s">
        <v>146</v>
      </c>
      <c r="C83" s="32" t="s">
        <v>407</v>
      </c>
      <c r="D83" s="32" t="s">
        <v>415</v>
      </c>
      <c r="E83" s="32" t="s">
        <v>419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2" t="s">
        <v>464</v>
      </c>
      <c r="Q83" s="34"/>
    </row>
    <row r="84" spans="1:17">
      <c r="A84" s="31" t="s">
        <v>245</v>
      </c>
      <c r="B84" s="32" t="s">
        <v>43</v>
      </c>
      <c r="C84" s="32" t="s">
        <v>404</v>
      </c>
      <c r="D84" s="32" t="s">
        <v>404</v>
      </c>
      <c r="E84" s="32" t="s">
        <v>418</v>
      </c>
      <c r="F84" s="33">
        <v>64.300003051757813</v>
      </c>
      <c r="G84" s="33">
        <v>62.099998474121094</v>
      </c>
      <c r="H84" s="33">
        <v>66.300003051757813</v>
      </c>
      <c r="I84" s="33">
        <v>60.5</v>
      </c>
      <c r="J84" s="33">
        <v>72.599998474121094</v>
      </c>
      <c r="K84" s="33">
        <v>39.400001525878906</v>
      </c>
      <c r="L84" s="33">
        <v>56.5</v>
      </c>
      <c r="M84" s="33">
        <v>66.5</v>
      </c>
      <c r="N84" s="33">
        <v>76.699996948242188</v>
      </c>
      <c r="O84" s="33">
        <v>89.400001525878906</v>
      </c>
      <c r="P84" s="32" t="s">
        <v>422</v>
      </c>
      <c r="Q84" s="34">
        <v>2016</v>
      </c>
    </row>
    <row r="85" spans="1:17">
      <c r="A85" s="31" t="s">
        <v>244</v>
      </c>
      <c r="B85" s="32" t="s">
        <v>42</v>
      </c>
      <c r="C85" s="32" t="s">
        <v>409</v>
      </c>
      <c r="D85" s="32" t="s">
        <v>409</v>
      </c>
      <c r="E85" s="32" t="s">
        <v>418</v>
      </c>
      <c r="F85" s="33">
        <v>57.400001525878906</v>
      </c>
      <c r="G85" s="33">
        <v>58.599998474121094</v>
      </c>
      <c r="H85" s="33">
        <v>56.200000762939453</v>
      </c>
      <c r="I85" s="33">
        <v>49.599998474121094</v>
      </c>
      <c r="J85" s="33">
        <v>64.5</v>
      </c>
      <c r="K85" s="33">
        <v>42.5</v>
      </c>
      <c r="L85" s="33">
        <v>50.099998474121094</v>
      </c>
      <c r="M85" s="33">
        <v>55.700000762939453</v>
      </c>
      <c r="N85" s="33">
        <v>63.5</v>
      </c>
      <c r="O85" s="33">
        <v>74.400001525878906</v>
      </c>
      <c r="P85" s="32" t="s">
        <v>475</v>
      </c>
      <c r="Q85" s="34">
        <v>2013</v>
      </c>
    </row>
    <row r="86" spans="1:17">
      <c r="A86" s="31" t="s">
        <v>246</v>
      </c>
      <c r="B86" s="32" t="s">
        <v>44</v>
      </c>
      <c r="C86" s="32" t="s">
        <v>408</v>
      </c>
      <c r="D86" s="32" t="s">
        <v>408</v>
      </c>
      <c r="E86" s="32" t="s">
        <v>418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2" t="s">
        <v>464</v>
      </c>
      <c r="Q86" s="34"/>
    </row>
    <row r="87" spans="1:17">
      <c r="A87" s="31" t="s">
        <v>247</v>
      </c>
      <c r="B87" s="32" t="s">
        <v>45</v>
      </c>
      <c r="C87" s="32" t="s">
        <v>408</v>
      </c>
      <c r="D87" s="32" t="s">
        <v>408</v>
      </c>
      <c r="E87" s="32" t="s">
        <v>418</v>
      </c>
      <c r="F87" s="33">
        <v>33.099998474121094</v>
      </c>
      <c r="G87" s="33">
        <v>35.299999237060547</v>
      </c>
      <c r="H87" s="33">
        <v>31</v>
      </c>
      <c r="I87" s="33">
        <v>24.899999618530273</v>
      </c>
      <c r="J87" s="33">
        <v>37</v>
      </c>
      <c r="K87" s="33">
        <v>13</v>
      </c>
      <c r="L87" s="33">
        <v>23.5</v>
      </c>
      <c r="M87" s="33">
        <v>28.399999618530273</v>
      </c>
      <c r="N87" s="33">
        <v>40.299999237060547</v>
      </c>
      <c r="O87" s="33">
        <v>56.200000762939453</v>
      </c>
      <c r="P87" s="32" t="s">
        <v>440</v>
      </c>
      <c r="Q87" s="34">
        <v>2018</v>
      </c>
    </row>
    <row r="88" spans="1:17">
      <c r="A88" s="31" t="s">
        <v>347</v>
      </c>
      <c r="B88" s="32" t="s">
        <v>145</v>
      </c>
      <c r="C88" s="32" t="s">
        <v>407</v>
      </c>
      <c r="D88" s="32" t="s">
        <v>415</v>
      </c>
      <c r="E88" s="32" t="s">
        <v>419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2" t="s">
        <v>464</v>
      </c>
      <c r="Q88" s="34"/>
    </row>
    <row r="89" spans="1:17">
      <c r="A89" s="31" t="s">
        <v>349</v>
      </c>
      <c r="B89" s="32" t="s">
        <v>147</v>
      </c>
      <c r="C89" s="32" t="s">
        <v>408</v>
      </c>
      <c r="D89" s="32" t="s">
        <v>408</v>
      </c>
      <c r="E89" s="32" t="s">
        <v>419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2" t="s">
        <v>464</v>
      </c>
      <c r="Q89" s="34"/>
    </row>
    <row r="90" spans="1:17">
      <c r="A90" s="31" t="s">
        <v>350</v>
      </c>
      <c r="B90" s="32" t="s">
        <v>148</v>
      </c>
      <c r="C90" s="32" t="s">
        <v>407</v>
      </c>
      <c r="D90" s="32" t="s">
        <v>415</v>
      </c>
      <c r="E90" s="32" t="s">
        <v>419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2" t="s">
        <v>464</v>
      </c>
      <c r="Q90" s="34"/>
    </row>
    <row r="91" spans="1:17">
      <c r="A91" s="31" t="s">
        <v>248</v>
      </c>
      <c r="B91" s="32" t="s">
        <v>46</v>
      </c>
      <c r="C91" s="32" t="s">
        <v>406</v>
      </c>
      <c r="D91" s="32" t="s">
        <v>406</v>
      </c>
      <c r="E91" s="32" t="s">
        <v>418</v>
      </c>
      <c r="F91" s="33">
        <v>75.900001525878906</v>
      </c>
      <c r="G91" s="33">
        <v>77.599998474121094</v>
      </c>
      <c r="H91" s="33">
        <v>74.199996948242188</v>
      </c>
      <c r="I91" s="33">
        <v>70.900001525878906</v>
      </c>
      <c r="J91" s="33">
        <v>78.599998474121094</v>
      </c>
      <c r="K91" s="33">
        <v>62.599998474121094</v>
      </c>
      <c r="L91" s="33">
        <v>71.800003051757813</v>
      </c>
      <c r="M91" s="33">
        <v>77.400001525878906</v>
      </c>
      <c r="N91" s="33">
        <v>82.900001525878906</v>
      </c>
      <c r="O91" s="33">
        <v>91.5</v>
      </c>
      <c r="P91" s="32" t="s">
        <v>430</v>
      </c>
      <c r="Q91" s="34">
        <v>2011</v>
      </c>
    </row>
    <row r="92" spans="1:17">
      <c r="A92" s="31" t="s">
        <v>351</v>
      </c>
      <c r="B92" s="32" t="s">
        <v>149</v>
      </c>
      <c r="C92" s="32" t="s">
        <v>409</v>
      </c>
      <c r="D92" s="32" t="s">
        <v>409</v>
      </c>
      <c r="E92" s="32" t="s">
        <v>419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2" t="s">
        <v>464</v>
      </c>
      <c r="Q92" s="34"/>
    </row>
    <row r="93" spans="1:17">
      <c r="A93" s="31" t="s">
        <v>249</v>
      </c>
      <c r="B93" s="32" t="s">
        <v>47</v>
      </c>
      <c r="C93" s="32" t="s">
        <v>408</v>
      </c>
      <c r="D93" s="32" t="s">
        <v>408</v>
      </c>
      <c r="E93" s="32" t="s">
        <v>418</v>
      </c>
      <c r="F93" s="33">
        <v>70.766822814941406</v>
      </c>
      <c r="G93" s="33">
        <v>74.790130615234375</v>
      </c>
      <c r="H93" s="33">
        <v>66.838043212890625</v>
      </c>
      <c r="I93" s="33">
        <v>67.593353271484375</v>
      </c>
      <c r="J93" s="33">
        <v>71.171478271484375</v>
      </c>
      <c r="K93" s="33">
        <v>45.325893402099609</v>
      </c>
      <c r="L93" s="33">
        <v>63.496578216552734</v>
      </c>
      <c r="M93" s="33">
        <v>73.299949645996094</v>
      </c>
      <c r="N93" s="33">
        <v>79.595924377441406</v>
      </c>
      <c r="O93" s="33">
        <v>88.302116394042969</v>
      </c>
      <c r="P93" s="32" t="s">
        <v>426</v>
      </c>
      <c r="Q93" s="34">
        <v>2018</v>
      </c>
    </row>
    <row r="94" spans="1:17">
      <c r="A94" s="31" t="s">
        <v>250</v>
      </c>
      <c r="B94" s="32" t="s">
        <v>48</v>
      </c>
      <c r="C94" s="32" t="s">
        <v>407</v>
      </c>
      <c r="D94" s="32" t="s">
        <v>413</v>
      </c>
      <c r="E94" s="32" t="s">
        <v>418</v>
      </c>
      <c r="F94" s="33">
        <v>95.599998474121094</v>
      </c>
      <c r="G94" s="33">
        <v>96.199996948242188</v>
      </c>
      <c r="H94" s="33">
        <v>95.199996948242188</v>
      </c>
      <c r="I94" s="33">
        <v>94.599998474121094</v>
      </c>
      <c r="J94" s="33">
        <v>96.699996948242188</v>
      </c>
      <c r="K94" s="33">
        <v>95.900001525878906</v>
      </c>
      <c r="L94" s="33">
        <v>94.599998474121094</v>
      </c>
      <c r="M94" s="33">
        <v>96.199996948242188</v>
      </c>
      <c r="N94" s="33">
        <v>96.5</v>
      </c>
      <c r="O94" s="33">
        <v>95.199996948242188</v>
      </c>
      <c r="P94" s="32" t="s">
        <v>452</v>
      </c>
      <c r="Q94" s="34">
        <v>2015</v>
      </c>
    </row>
    <row r="95" spans="1:17">
      <c r="A95" s="31" t="s">
        <v>251</v>
      </c>
      <c r="B95" s="32" t="s">
        <v>49</v>
      </c>
      <c r="C95" s="32" t="s">
        <v>405</v>
      </c>
      <c r="D95" s="32" t="s">
        <v>412</v>
      </c>
      <c r="E95" s="32" t="s">
        <v>418</v>
      </c>
      <c r="F95" s="33">
        <v>35.5</v>
      </c>
      <c r="G95" s="33">
        <v>36.799999237060547</v>
      </c>
      <c r="H95" s="33">
        <v>34.299999237060547</v>
      </c>
      <c r="I95" s="33">
        <v>31.600000381469727</v>
      </c>
      <c r="J95" s="33">
        <v>46</v>
      </c>
      <c r="K95" s="33">
        <v>15.199999809265137</v>
      </c>
      <c r="L95" s="33">
        <v>27.5</v>
      </c>
      <c r="M95" s="33">
        <v>35.700000762939453</v>
      </c>
      <c r="N95" s="33">
        <v>47.400001525878906</v>
      </c>
      <c r="O95" s="33">
        <v>61.900001525878906</v>
      </c>
      <c r="P95" s="32" t="s">
        <v>444</v>
      </c>
      <c r="Q95" s="34">
        <v>2014</v>
      </c>
    </row>
    <row r="96" spans="1:17">
      <c r="A96" s="31" t="s">
        <v>254</v>
      </c>
      <c r="B96" s="32" t="s">
        <v>52</v>
      </c>
      <c r="C96" s="32" t="s">
        <v>409</v>
      </c>
      <c r="D96" s="32" t="s">
        <v>409</v>
      </c>
      <c r="E96" s="32" t="s">
        <v>417</v>
      </c>
      <c r="F96" s="33">
        <v>54.146457672119141</v>
      </c>
      <c r="G96" s="33">
        <v>63.865833282470703</v>
      </c>
      <c r="H96" s="33">
        <v>45.691696166992188</v>
      </c>
      <c r="I96" s="33">
        <v>48.985202789306641</v>
      </c>
      <c r="J96" s="33">
        <v>58.154506683349609</v>
      </c>
      <c r="K96" s="33">
        <v>35.51800537109375</v>
      </c>
      <c r="L96" s="33">
        <v>53.632526397705078</v>
      </c>
      <c r="M96" s="33">
        <v>51.008663177490234</v>
      </c>
      <c r="N96" s="33">
        <v>52.361991882324219</v>
      </c>
      <c r="O96" s="33">
        <v>72.658256530761719</v>
      </c>
      <c r="P96" s="32" t="s">
        <v>447</v>
      </c>
      <c r="Q96" s="34">
        <v>2019</v>
      </c>
    </row>
    <row r="97" spans="1:17">
      <c r="A97" s="31" t="s">
        <v>354</v>
      </c>
      <c r="B97" s="32" t="s">
        <v>152</v>
      </c>
      <c r="C97" s="32" t="s">
        <v>408</v>
      </c>
      <c r="D97" s="32" t="s">
        <v>408</v>
      </c>
      <c r="E97" s="32" t="s">
        <v>418</v>
      </c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2" t="s">
        <v>464</v>
      </c>
      <c r="Q97" s="34"/>
    </row>
    <row r="98" spans="1:17">
      <c r="A98" s="31" t="s">
        <v>252</v>
      </c>
      <c r="B98" s="32" t="s">
        <v>50</v>
      </c>
      <c r="C98" s="32" t="s">
        <v>407</v>
      </c>
      <c r="D98" s="32" t="s">
        <v>413</v>
      </c>
      <c r="E98" s="32" t="s">
        <v>418</v>
      </c>
      <c r="F98" s="33">
        <v>86.699996948242188</v>
      </c>
      <c r="G98" s="33">
        <v>85.300003051757813</v>
      </c>
      <c r="H98" s="33">
        <v>88.099998474121094</v>
      </c>
      <c r="I98" s="33">
        <v>85.5</v>
      </c>
      <c r="J98" s="33">
        <v>89.099998474121094</v>
      </c>
      <c r="K98" s="33">
        <v>78</v>
      </c>
      <c r="L98" s="33">
        <v>86.699996948242188</v>
      </c>
      <c r="M98" s="33">
        <v>86.300003051757813</v>
      </c>
      <c r="N98" s="33">
        <v>87.300003051757813</v>
      </c>
      <c r="O98" s="33">
        <v>96.099998474121094</v>
      </c>
      <c r="P98" s="32" t="s">
        <v>440</v>
      </c>
      <c r="Q98" s="34">
        <v>2018</v>
      </c>
    </row>
    <row r="99" spans="1:17">
      <c r="A99" s="31" t="s">
        <v>255</v>
      </c>
      <c r="B99" s="32" t="s">
        <v>53</v>
      </c>
      <c r="C99" s="32" t="s">
        <v>409</v>
      </c>
      <c r="D99" s="32" t="s">
        <v>409</v>
      </c>
      <c r="E99" s="32" t="s">
        <v>417</v>
      </c>
      <c r="F99" s="33">
        <v>38.099998474121094</v>
      </c>
      <c r="G99" s="33">
        <v>38.599998474121094</v>
      </c>
      <c r="H99" s="33">
        <v>37.599998474121094</v>
      </c>
      <c r="I99" s="33">
        <v>28.5</v>
      </c>
      <c r="J99" s="33">
        <v>61</v>
      </c>
      <c r="K99" s="33">
        <v>7.9000000953674316</v>
      </c>
      <c r="L99" s="33">
        <v>19.700000762939453</v>
      </c>
      <c r="M99" s="33">
        <v>35.900001525878906</v>
      </c>
      <c r="N99" s="33">
        <v>55.599998474121094</v>
      </c>
      <c r="O99" s="33">
        <v>74.400001525878906</v>
      </c>
      <c r="P99" s="32" t="s">
        <v>453</v>
      </c>
      <c r="Q99" s="34">
        <v>2017</v>
      </c>
    </row>
    <row r="100" spans="1:17">
      <c r="A100" s="31" t="s">
        <v>360</v>
      </c>
      <c r="B100" s="32" t="s">
        <v>158</v>
      </c>
      <c r="C100" s="32" t="s">
        <v>407</v>
      </c>
      <c r="D100" s="32" t="s">
        <v>415</v>
      </c>
      <c r="E100" s="32" t="s">
        <v>419</v>
      </c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2" t="s">
        <v>464</v>
      </c>
      <c r="Q100" s="34"/>
    </row>
    <row r="101" spans="1:17">
      <c r="A101" s="31" t="s">
        <v>355</v>
      </c>
      <c r="B101" s="32" t="s">
        <v>153</v>
      </c>
      <c r="C101" s="32" t="s">
        <v>408</v>
      </c>
      <c r="D101" s="32" t="s">
        <v>408</v>
      </c>
      <c r="E101" s="32" t="s">
        <v>418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2" t="s">
        <v>464</v>
      </c>
      <c r="Q101" s="34"/>
    </row>
    <row r="102" spans="1:17">
      <c r="A102" s="31" t="s">
        <v>259</v>
      </c>
      <c r="B102" s="32" t="s">
        <v>57</v>
      </c>
      <c r="C102" s="32" t="s">
        <v>405</v>
      </c>
      <c r="D102" s="32" t="s">
        <v>412</v>
      </c>
      <c r="E102" s="32" t="s">
        <v>417</v>
      </c>
      <c r="F102" s="33">
        <v>22.399999618530273</v>
      </c>
      <c r="G102" s="33">
        <v>30.399999618530273</v>
      </c>
      <c r="H102" s="33">
        <v>14.899999618530273</v>
      </c>
      <c r="I102" s="33">
        <v>15.800000190734863</v>
      </c>
      <c r="J102" s="33">
        <v>35.299999237060547</v>
      </c>
      <c r="K102" s="33">
        <v>3.2999999523162842</v>
      </c>
      <c r="L102" s="33">
        <v>15</v>
      </c>
      <c r="M102" s="33">
        <v>19.799999237060547</v>
      </c>
      <c r="N102" s="33">
        <v>23.5</v>
      </c>
      <c r="O102" s="33">
        <v>51.900001525878906</v>
      </c>
      <c r="P102" s="32" t="s">
        <v>440</v>
      </c>
      <c r="Q102" s="34">
        <v>2018</v>
      </c>
    </row>
    <row r="103" spans="1:17">
      <c r="A103" s="31" t="s">
        <v>256</v>
      </c>
      <c r="B103" s="32" t="s">
        <v>54</v>
      </c>
      <c r="C103" s="32" t="s">
        <v>405</v>
      </c>
      <c r="D103" s="32" t="s">
        <v>414</v>
      </c>
      <c r="E103" s="32" t="s">
        <v>417</v>
      </c>
      <c r="F103" s="33">
        <v>11.5</v>
      </c>
      <c r="G103" s="33">
        <v>11.300000190734863</v>
      </c>
      <c r="H103" s="33">
        <v>11.699999809265137</v>
      </c>
      <c r="I103" s="33">
        <v>2.2000000476837158</v>
      </c>
      <c r="J103" s="33">
        <v>16</v>
      </c>
      <c r="K103" s="33">
        <v>0.40000000596046448</v>
      </c>
      <c r="L103" s="33">
        <v>1.8999999761581421</v>
      </c>
      <c r="M103" s="33">
        <v>4.5</v>
      </c>
      <c r="N103" s="33">
        <v>8.6999998092651367</v>
      </c>
      <c r="O103" s="33">
        <v>27.200000762939453</v>
      </c>
      <c r="P103" s="32" t="s">
        <v>454</v>
      </c>
      <c r="Q103" s="34">
        <v>2013</v>
      </c>
    </row>
    <row r="104" spans="1:17">
      <c r="A104" s="31" t="s">
        <v>356</v>
      </c>
      <c r="B104" s="32" t="s">
        <v>154</v>
      </c>
      <c r="C104" s="32" t="s">
        <v>408</v>
      </c>
      <c r="D104" s="32" t="s">
        <v>408</v>
      </c>
      <c r="E104" s="32" t="s">
        <v>418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2" t="s">
        <v>464</v>
      </c>
      <c r="Q104" s="34"/>
    </row>
    <row r="105" spans="1:17">
      <c r="A105" s="31" t="s">
        <v>357</v>
      </c>
      <c r="B105" s="32" t="s">
        <v>155</v>
      </c>
      <c r="C105" s="32" t="s">
        <v>407</v>
      </c>
      <c r="D105" s="32" t="s">
        <v>415</v>
      </c>
      <c r="E105" s="32" t="s">
        <v>419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2" t="s">
        <v>464</v>
      </c>
      <c r="Q105" s="34"/>
    </row>
    <row r="106" spans="1:17">
      <c r="A106" s="31" t="s">
        <v>358</v>
      </c>
      <c r="B106" s="32" t="s">
        <v>156</v>
      </c>
      <c r="C106" s="32" t="s">
        <v>407</v>
      </c>
      <c r="D106" s="32" t="s">
        <v>415</v>
      </c>
      <c r="E106" s="32" t="s">
        <v>419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2" t="s">
        <v>464</v>
      </c>
      <c r="Q106" s="34"/>
    </row>
    <row r="107" spans="1:17">
      <c r="A107" s="31" t="s">
        <v>359</v>
      </c>
      <c r="B107" s="32" t="s">
        <v>157</v>
      </c>
      <c r="C107" s="32" t="s">
        <v>407</v>
      </c>
      <c r="D107" s="32" t="s">
        <v>415</v>
      </c>
      <c r="E107" s="32" t="s">
        <v>419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2" t="s">
        <v>464</v>
      </c>
      <c r="Q107" s="34"/>
    </row>
    <row r="108" spans="1:17">
      <c r="A108" s="31" t="s">
        <v>261</v>
      </c>
      <c r="B108" s="32" t="s">
        <v>59</v>
      </c>
      <c r="C108" s="32" t="s">
        <v>405</v>
      </c>
      <c r="D108" s="32" t="s">
        <v>412</v>
      </c>
      <c r="E108" s="32" t="s">
        <v>417</v>
      </c>
      <c r="F108" s="33">
        <v>12.800000190734863</v>
      </c>
      <c r="G108" s="33">
        <v>14.100000381469727</v>
      </c>
      <c r="H108" s="33">
        <v>11.399999618530273</v>
      </c>
      <c r="I108" s="33">
        <v>8.6000003814697266</v>
      </c>
      <c r="J108" s="33">
        <v>26.200000762939453</v>
      </c>
      <c r="K108" s="33">
        <v>0.80000001192092896</v>
      </c>
      <c r="L108" s="33">
        <v>0.89999997615814209</v>
      </c>
      <c r="M108" s="33">
        <v>3.5</v>
      </c>
      <c r="N108" s="33">
        <v>11.699999809265137</v>
      </c>
      <c r="O108" s="33">
        <v>41.599998474121094</v>
      </c>
      <c r="P108" s="32" t="s">
        <v>440</v>
      </c>
      <c r="Q108" s="34">
        <v>2018</v>
      </c>
    </row>
    <row r="109" spans="1:17">
      <c r="A109" s="31" t="s">
        <v>271</v>
      </c>
      <c r="B109" s="32" t="s">
        <v>69</v>
      </c>
      <c r="C109" s="32" t="s">
        <v>405</v>
      </c>
      <c r="D109" s="32" t="s">
        <v>412</v>
      </c>
      <c r="E109" s="32" t="s">
        <v>417</v>
      </c>
      <c r="F109" s="33">
        <v>17.399999618530273</v>
      </c>
      <c r="G109" s="33">
        <v>18.399999618530273</v>
      </c>
      <c r="H109" s="33">
        <v>16.700000762939453</v>
      </c>
      <c r="I109" s="33">
        <v>14.899999618530273</v>
      </c>
      <c r="J109" s="33">
        <v>29.700000762939453</v>
      </c>
      <c r="K109" s="33">
        <v>5.9000000953674316</v>
      </c>
      <c r="L109" s="33">
        <v>6.5</v>
      </c>
      <c r="M109" s="33">
        <v>13.300000190734863</v>
      </c>
      <c r="N109" s="33">
        <v>23.600000381469727</v>
      </c>
      <c r="O109" s="33">
        <v>29.899999618530273</v>
      </c>
      <c r="P109" s="32" t="s">
        <v>422</v>
      </c>
      <c r="Q109" s="34">
        <v>2016</v>
      </c>
    </row>
    <row r="110" spans="1:17">
      <c r="A110" s="31" t="s">
        <v>367</v>
      </c>
      <c r="B110" s="32" t="s">
        <v>165</v>
      </c>
      <c r="C110" s="32" t="s">
        <v>409</v>
      </c>
      <c r="D110" s="32" t="s">
        <v>409</v>
      </c>
      <c r="E110" s="32" t="s">
        <v>418</v>
      </c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2" t="s">
        <v>464</v>
      </c>
      <c r="Q110" s="34"/>
    </row>
    <row r="111" spans="1:17">
      <c r="A111" s="31" t="s">
        <v>262</v>
      </c>
      <c r="B111" s="32" t="s">
        <v>60</v>
      </c>
      <c r="C111" s="32" t="s">
        <v>404</v>
      </c>
      <c r="D111" s="32" t="s">
        <v>404</v>
      </c>
      <c r="E111" s="32" t="s">
        <v>418</v>
      </c>
      <c r="F111" s="33">
        <v>34.900001525878906</v>
      </c>
      <c r="G111" s="33">
        <v>41</v>
      </c>
      <c r="H111" s="33">
        <v>28.299999237060547</v>
      </c>
      <c r="I111" s="33">
        <v>24.100000381469727</v>
      </c>
      <c r="J111" s="33">
        <v>47.299999237060547</v>
      </c>
      <c r="K111" s="33">
        <v>13.899999618530273</v>
      </c>
      <c r="L111" s="33">
        <v>25.100000381469727</v>
      </c>
      <c r="M111" s="33">
        <v>42.599998474121094</v>
      </c>
      <c r="N111" s="33">
        <v>46.599998474121094</v>
      </c>
      <c r="O111" s="33">
        <v>45.200000762939453</v>
      </c>
      <c r="P111" s="32" t="s">
        <v>425</v>
      </c>
      <c r="Q111" s="34">
        <v>2017</v>
      </c>
    </row>
    <row r="112" spans="1:17">
      <c r="A112" s="31" t="s">
        <v>265</v>
      </c>
      <c r="B112" s="32" t="s">
        <v>63</v>
      </c>
      <c r="C112" s="32" t="s">
        <v>405</v>
      </c>
      <c r="D112" s="32" t="s">
        <v>414</v>
      </c>
      <c r="E112" s="32" t="s">
        <v>417</v>
      </c>
      <c r="F112" s="33">
        <v>17.299999237060547</v>
      </c>
      <c r="G112" s="33">
        <v>14.300000190734863</v>
      </c>
      <c r="H112" s="33">
        <v>20.399999618530273</v>
      </c>
      <c r="I112" s="33">
        <v>10.899999618530273</v>
      </c>
      <c r="J112" s="33">
        <v>36.200000762939453</v>
      </c>
      <c r="K112" s="33">
        <v>2.9000000953674316</v>
      </c>
      <c r="L112" s="33">
        <v>5.5999999046325684</v>
      </c>
      <c r="M112" s="33">
        <v>9.6000003814697266</v>
      </c>
      <c r="N112" s="33">
        <v>20.100000381469727</v>
      </c>
      <c r="O112" s="33">
        <v>40.200000762939453</v>
      </c>
      <c r="P112" s="32" t="s">
        <v>452</v>
      </c>
      <c r="Q112" s="34">
        <v>2015</v>
      </c>
    </row>
    <row r="113" spans="1:17">
      <c r="A113" s="31" t="s">
        <v>364</v>
      </c>
      <c r="B113" s="32" t="s">
        <v>162</v>
      </c>
      <c r="C113" s="32" t="s">
        <v>407</v>
      </c>
      <c r="D113" s="32" t="s">
        <v>415</v>
      </c>
      <c r="E113" s="32" t="s">
        <v>419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2" t="s">
        <v>464</v>
      </c>
      <c r="Q113" s="34"/>
    </row>
    <row r="114" spans="1:17">
      <c r="A114" s="31" t="s">
        <v>363</v>
      </c>
      <c r="B114" s="32" t="s">
        <v>161</v>
      </c>
      <c r="C114" s="32" t="s">
        <v>409</v>
      </c>
      <c r="D114" s="32" t="s">
        <v>409</v>
      </c>
      <c r="E114" s="32" t="s">
        <v>418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2" t="s">
        <v>464</v>
      </c>
      <c r="Q114" s="34"/>
    </row>
    <row r="115" spans="1:17">
      <c r="A115" s="31" t="s">
        <v>270</v>
      </c>
      <c r="B115" s="32" t="s">
        <v>68</v>
      </c>
      <c r="C115" s="32" t="s">
        <v>405</v>
      </c>
      <c r="D115" s="32" t="s">
        <v>414</v>
      </c>
      <c r="E115" s="32" t="s">
        <v>417</v>
      </c>
      <c r="F115" s="33">
        <v>20.021888732910156</v>
      </c>
      <c r="G115" s="33">
        <v>17.985343933105469</v>
      </c>
      <c r="H115" s="33">
        <v>22.305629730224609</v>
      </c>
      <c r="I115" s="33">
        <v>11.842250823974609</v>
      </c>
      <c r="J115" s="33">
        <v>27.41246223449707</v>
      </c>
      <c r="K115" s="33">
        <v>8.7427463531494141</v>
      </c>
      <c r="L115" s="33">
        <v>10.918484687805176</v>
      </c>
      <c r="M115" s="33">
        <v>17.106489181518555</v>
      </c>
      <c r="N115" s="33">
        <v>21.396152496337891</v>
      </c>
      <c r="O115" s="33">
        <v>37.240562438964844</v>
      </c>
      <c r="P115" s="32" t="s">
        <v>452</v>
      </c>
      <c r="Q115" s="34">
        <v>2015</v>
      </c>
    </row>
    <row r="116" spans="1:17">
      <c r="A116" s="31" t="s">
        <v>366</v>
      </c>
      <c r="B116" s="32" t="s">
        <v>164</v>
      </c>
      <c r="C116" s="32" t="s">
        <v>405</v>
      </c>
      <c r="D116" s="32" t="s">
        <v>412</v>
      </c>
      <c r="E116" s="32" t="s">
        <v>418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2" t="s">
        <v>464</v>
      </c>
      <c r="Q116" s="34"/>
    </row>
    <row r="117" spans="1:17">
      <c r="A117" s="31" t="s">
        <v>263</v>
      </c>
      <c r="B117" s="32" t="s">
        <v>61</v>
      </c>
      <c r="C117" s="32" t="s">
        <v>406</v>
      </c>
      <c r="D117" s="32" t="s">
        <v>406</v>
      </c>
      <c r="E117" s="32" t="s">
        <v>418</v>
      </c>
      <c r="F117" s="33">
        <v>68</v>
      </c>
      <c r="G117" s="33">
        <v>70.300003051757813</v>
      </c>
      <c r="H117" s="33">
        <v>65.699996948242188</v>
      </c>
      <c r="I117" s="33">
        <v>55.200000762939453</v>
      </c>
      <c r="J117" s="33">
        <v>72.699996948242188</v>
      </c>
      <c r="K117" s="33"/>
      <c r="L117" s="33"/>
      <c r="M117" s="33"/>
      <c r="N117" s="33"/>
      <c r="O117" s="33"/>
      <c r="P117" s="32" t="s">
        <v>455</v>
      </c>
      <c r="Q117" s="34">
        <v>2018</v>
      </c>
    </row>
    <row r="118" spans="1:17">
      <c r="A118" s="31" t="s">
        <v>340</v>
      </c>
      <c r="B118" s="32" t="s">
        <v>138</v>
      </c>
      <c r="C118" s="32" t="s">
        <v>409</v>
      </c>
      <c r="D118" s="32" t="s">
        <v>409</v>
      </c>
      <c r="E118" s="32" t="s">
        <v>418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2" t="s">
        <v>464</v>
      </c>
      <c r="Q118" s="34"/>
    </row>
    <row r="119" spans="1:17">
      <c r="A119" s="31" t="s">
        <v>362</v>
      </c>
      <c r="B119" s="32" t="s">
        <v>160</v>
      </c>
      <c r="C119" s="32" t="s">
        <v>407</v>
      </c>
      <c r="D119" s="32" t="s">
        <v>415</v>
      </c>
      <c r="E119" s="32" t="s">
        <v>419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2" t="s">
        <v>464</v>
      </c>
      <c r="Q119" s="34"/>
    </row>
    <row r="120" spans="1:17">
      <c r="A120" s="31" t="s">
        <v>268</v>
      </c>
      <c r="B120" s="32" t="s">
        <v>66</v>
      </c>
      <c r="C120" s="32" t="s">
        <v>409</v>
      </c>
      <c r="D120" s="32" t="s">
        <v>409</v>
      </c>
      <c r="E120" s="32" t="s">
        <v>418</v>
      </c>
      <c r="F120" s="33">
        <v>86.5</v>
      </c>
      <c r="G120" s="33">
        <v>91</v>
      </c>
      <c r="H120" s="33">
        <v>82.400001525878906</v>
      </c>
      <c r="I120" s="33">
        <v>76.199996948242188</v>
      </c>
      <c r="J120" s="33">
        <v>91.599998474121094</v>
      </c>
      <c r="K120" s="33">
        <v>68.300003051757813</v>
      </c>
      <c r="L120" s="33">
        <v>87</v>
      </c>
      <c r="M120" s="33">
        <v>92.5</v>
      </c>
      <c r="N120" s="33">
        <v>96.5</v>
      </c>
      <c r="O120" s="33">
        <v>90.800003051757813</v>
      </c>
      <c r="P120" s="32" t="s">
        <v>440</v>
      </c>
      <c r="Q120" s="34">
        <v>2018</v>
      </c>
    </row>
    <row r="121" spans="1:17">
      <c r="A121" s="31" t="s">
        <v>267</v>
      </c>
      <c r="B121" s="32" t="s">
        <v>65</v>
      </c>
      <c r="C121" s="32" t="s">
        <v>407</v>
      </c>
      <c r="D121" s="32" t="s">
        <v>413</v>
      </c>
      <c r="E121" s="32" t="s">
        <v>419</v>
      </c>
      <c r="F121" s="33">
        <v>87.369415283203125</v>
      </c>
      <c r="G121" s="33">
        <v>89.403984069824219</v>
      </c>
      <c r="H121" s="33">
        <v>85.33880615234375</v>
      </c>
      <c r="I121" s="33">
        <v>88.936752319335938</v>
      </c>
      <c r="J121" s="33">
        <v>86.507850646972656</v>
      </c>
      <c r="K121" s="33">
        <v>64.361907958984375</v>
      </c>
      <c r="L121" s="33">
        <v>87.127182006835938</v>
      </c>
      <c r="M121" s="33">
        <v>97.030921936035156</v>
      </c>
      <c r="N121" s="33">
        <v>96.846229553222656</v>
      </c>
      <c r="O121" s="33">
        <v>95.229537963867188</v>
      </c>
      <c r="P121" s="32" t="s">
        <v>440</v>
      </c>
      <c r="Q121" s="34">
        <v>2018</v>
      </c>
    </row>
    <row r="122" spans="1:17">
      <c r="A122" s="31" t="s">
        <v>365</v>
      </c>
      <c r="B122" s="32" t="s">
        <v>163</v>
      </c>
      <c r="C122" s="32" t="s">
        <v>406</v>
      </c>
      <c r="D122" s="32" t="s">
        <v>406</v>
      </c>
      <c r="E122" s="32" t="s">
        <v>420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2" t="s">
        <v>464</v>
      </c>
      <c r="Q122" s="34"/>
    </row>
    <row r="123" spans="1:17">
      <c r="A123" s="31" t="s">
        <v>361</v>
      </c>
      <c r="B123" s="32" t="s">
        <v>159</v>
      </c>
      <c r="C123" s="32" t="s">
        <v>408</v>
      </c>
      <c r="D123" s="32" t="s">
        <v>408</v>
      </c>
      <c r="E123" s="32" t="s">
        <v>418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2" t="s">
        <v>464</v>
      </c>
      <c r="Q123" s="34"/>
    </row>
    <row r="124" spans="1:17">
      <c r="A124" s="31" t="s">
        <v>269</v>
      </c>
      <c r="B124" s="32" t="s">
        <v>67</v>
      </c>
      <c r="C124" s="32" t="s">
        <v>405</v>
      </c>
      <c r="D124" s="32" t="s">
        <v>412</v>
      </c>
      <c r="E124" s="32" t="s">
        <v>417</v>
      </c>
      <c r="F124" s="33">
        <v>3.4000000953674316</v>
      </c>
      <c r="G124" s="33">
        <v>3.4000000953674316</v>
      </c>
      <c r="H124" s="33">
        <v>3.4000000953674316</v>
      </c>
      <c r="I124" s="33">
        <v>0.5</v>
      </c>
      <c r="J124" s="33">
        <v>8.1999998092651367</v>
      </c>
      <c r="K124" s="33">
        <v>0</v>
      </c>
      <c r="L124" s="33">
        <v>0</v>
      </c>
      <c r="M124" s="33">
        <v>0.20000000298023224</v>
      </c>
      <c r="N124" s="33">
        <v>1.7000000476837158</v>
      </c>
      <c r="O124" s="33">
        <v>10.899999618530273</v>
      </c>
      <c r="P124" s="32" t="s">
        <v>456</v>
      </c>
      <c r="Q124" s="34">
        <v>2011</v>
      </c>
    </row>
    <row r="125" spans="1:17">
      <c r="A125" s="31" t="s">
        <v>266</v>
      </c>
      <c r="B125" s="32" t="s">
        <v>64</v>
      </c>
      <c r="C125" s="32" t="s">
        <v>409</v>
      </c>
      <c r="D125" s="32" t="s">
        <v>409</v>
      </c>
      <c r="E125" s="32" t="s">
        <v>417</v>
      </c>
      <c r="F125" s="33">
        <v>35.5</v>
      </c>
      <c r="G125" s="33">
        <v>40.900001525878906</v>
      </c>
      <c r="H125" s="33">
        <v>29.899999618530273</v>
      </c>
      <c r="I125" s="33">
        <v>25.899999618530273</v>
      </c>
      <c r="J125" s="33">
        <v>59.599998474121094</v>
      </c>
      <c r="K125" s="33">
        <v>9.5</v>
      </c>
      <c r="L125" s="33">
        <v>23.399999618530273</v>
      </c>
      <c r="M125" s="33">
        <v>33.5</v>
      </c>
      <c r="N125" s="33">
        <v>44.799999237060547</v>
      </c>
      <c r="O125" s="33">
        <v>71.300003051757813</v>
      </c>
      <c r="P125" s="32" t="s">
        <v>422</v>
      </c>
      <c r="Q125" s="34">
        <v>2016</v>
      </c>
    </row>
    <row r="126" spans="1:17">
      <c r="A126" s="31" t="s">
        <v>272</v>
      </c>
      <c r="B126" s="32" t="s">
        <v>70</v>
      </c>
      <c r="C126" s="32" t="s">
        <v>405</v>
      </c>
      <c r="D126" s="32" t="s">
        <v>412</v>
      </c>
      <c r="E126" s="32" t="s">
        <v>418</v>
      </c>
      <c r="F126" s="33">
        <v>24.399999618530273</v>
      </c>
      <c r="G126" s="33">
        <v>28.100000381469727</v>
      </c>
      <c r="H126" s="33">
        <v>20.200000762939453</v>
      </c>
      <c r="I126" s="33">
        <v>10.100000381469727</v>
      </c>
      <c r="J126" s="33">
        <v>42.400001525878906</v>
      </c>
      <c r="K126" s="33">
        <v>6.5</v>
      </c>
      <c r="L126" s="33">
        <v>9.8999996185302734</v>
      </c>
      <c r="M126" s="33">
        <v>15.399999618530273</v>
      </c>
      <c r="N126" s="33">
        <v>28.299999237060547</v>
      </c>
      <c r="O126" s="33">
        <v>60.299999237060547</v>
      </c>
      <c r="P126" s="32" t="s">
        <v>454</v>
      </c>
      <c r="Q126" s="34">
        <v>2013</v>
      </c>
    </row>
    <row r="127" spans="1:17">
      <c r="A127" s="31" t="s">
        <v>277</v>
      </c>
      <c r="B127" s="32" t="s">
        <v>75</v>
      </c>
      <c r="C127" s="32" t="s">
        <v>409</v>
      </c>
      <c r="D127" s="32" t="s">
        <v>409</v>
      </c>
      <c r="E127" s="32" t="s">
        <v>418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2" t="s">
        <v>464</v>
      </c>
      <c r="Q127" s="34"/>
    </row>
    <row r="128" spans="1:17">
      <c r="A128" s="31" t="s">
        <v>276</v>
      </c>
      <c r="B128" s="32" t="s">
        <v>74</v>
      </c>
      <c r="C128" s="32" t="s">
        <v>404</v>
      </c>
      <c r="D128" s="32" t="s">
        <v>404</v>
      </c>
      <c r="E128" s="32" t="s">
        <v>417</v>
      </c>
      <c r="F128" s="33">
        <v>47.402442932128906</v>
      </c>
      <c r="G128" s="33">
        <v>48.973976135253906</v>
      </c>
      <c r="H128" s="33">
        <v>45.711418151855469</v>
      </c>
      <c r="I128" s="33">
        <v>39.700328826904297</v>
      </c>
      <c r="J128" s="33">
        <v>51.607990264892578</v>
      </c>
      <c r="K128" s="33">
        <v>32.867931365966797</v>
      </c>
      <c r="L128" s="33">
        <v>45.683212280273438</v>
      </c>
      <c r="M128" s="33">
        <v>46.585365295410156</v>
      </c>
      <c r="N128" s="33">
        <v>51.70819091796875</v>
      </c>
      <c r="O128" s="33">
        <v>67.487403869628906</v>
      </c>
      <c r="P128" s="32" t="s">
        <v>428</v>
      </c>
      <c r="Q128" s="34">
        <v>2019</v>
      </c>
    </row>
    <row r="129" spans="1:17">
      <c r="A129" s="31" t="s">
        <v>369</v>
      </c>
      <c r="B129" s="32" t="s">
        <v>167</v>
      </c>
      <c r="C129" s="32" t="s">
        <v>407</v>
      </c>
      <c r="D129" s="32" t="s">
        <v>415</v>
      </c>
      <c r="E129" s="32" t="s">
        <v>419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2" t="s">
        <v>464</v>
      </c>
      <c r="Q129" s="34"/>
    </row>
    <row r="130" spans="1:17">
      <c r="A130" s="31" t="s">
        <v>371</v>
      </c>
      <c r="B130" s="32" t="s">
        <v>169</v>
      </c>
      <c r="C130" s="32" t="s">
        <v>409</v>
      </c>
      <c r="D130" s="32" t="s">
        <v>409</v>
      </c>
      <c r="E130" s="32" t="s">
        <v>419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2" t="s">
        <v>464</v>
      </c>
      <c r="Q130" s="34"/>
    </row>
    <row r="131" spans="1:17">
      <c r="A131" s="31" t="s">
        <v>368</v>
      </c>
      <c r="B131" s="32" t="s">
        <v>166</v>
      </c>
      <c r="C131" s="32" t="s">
        <v>406</v>
      </c>
      <c r="D131" s="32" t="s">
        <v>406</v>
      </c>
      <c r="E131" s="32" t="s">
        <v>418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2" t="s">
        <v>464</v>
      </c>
      <c r="Q131" s="34"/>
    </row>
    <row r="132" spans="1:17">
      <c r="A132" s="31" t="s">
        <v>273</v>
      </c>
      <c r="B132" s="32" t="s">
        <v>71</v>
      </c>
      <c r="C132" s="32" t="s">
        <v>405</v>
      </c>
      <c r="D132" s="32" t="s">
        <v>414</v>
      </c>
      <c r="E132" s="32" t="s">
        <v>417</v>
      </c>
      <c r="F132" s="33">
        <v>3.9000000953674316</v>
      </c>
      <c r="G132" s="33">
        <v>2.7999999523162842</v>
      </c>
      <c r="H132" s="33">
        <v>5.5</v>
      </c>
      <c r="I132" s="33">
        <v>0.5</v>
      </c>
      <c r="J132" s="33">
        <v>14.199999809265137</v>
      </c>
      <c r="K132" s="33">
        <v>0.30000001192092896</v>
      </c>
      <c r="L132" s="33">
        <v>0.30000001192092896</v>
      </c>
      <c r="M132" s="33">
        <v>0</v>
      </c>
      <c r="N132" s="33">
        <v>1.2000000476837158</v>
      </c>
      <c r="O132" s="33">
        <v>12.5</v>
      </c>
      <c r="P132" s="32" t="s">
        <v>439</v>
      </c>
      <c r="Q132" s="34">
        <v>2012</v>
      </c>
    </row>
    <row r="133" spans="1:17">
      <c r="A133" s="31" t="s">
        <v>274</v>
      </c>
      <c r="B133" s="32" t="s">
        <v>72</v>
      </c>
      <c r="C133" s="32" t="s">
        <v>405</v>
      </c>
      <c r="D133" s="32" t="s">
        <v>414</v>
      </c>
      <c r="E133" s="32" t="s">
        <v>418</v>
      </c>
      <c r="F133" s="33">
        <v>34.5</v>
      </c>
      <c r="G133" s="33">
        <v>35</v>
      </c>
      <c r="H133" s="33">
        <v>34</v>
      </c>
      <c r="I133" s="33">
        <v>24.600000381469727</v>
      </c>
      <c r="J133" s="33">
        <v>47.5</v>
      </c>
      <c r="K133" s="33">
        <v>6.3000001907348633</v>
      </c>
      <c r="L133" s="33">
        <v>22.299999237060547</v>
      </c>
      <c r="M133" s="33">
        <v>37.900001525878906</v>
      </c>
      <c r="N133" s="33">
        <v>51</v>
      </c>
      <c r="O133" s="33">
        <v>56.799999237060547</v>
      </c>
      <c r="P133" s="32" t="s">
        <v>436</v>
      </c>
      <c r="Q133" s="34">
        <v>2018</v>
      </c>
    </row>
    <row r="134" spans="1:17">
      <c r="A134" s="31" t="s">
        <v>275</v>
      </c>
      <c r="B134" s="32" t="s">
        <v>73</v>
      </c>
      <c r="C134" s="32" t="s">
        <v>409</v>
      </c>
      <c r="D134" s="32" t="s">
        <v>409</v>
      </c>
      <c r="E134" s="32" t="s">
        <v>418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2" t="s">
        <v>464</v>
      </c>
      <c r="Q134" s="34"/>
    </row>
    <row r="135" spans="1:17">
      <c r="A135" s="31" t="s">
        <v>264</v>
      </c>
      <c r="B135" s="32" t="s">
        <v>62</v>
      </c>
      <c r="C135" s="32" t="s">
        <v>407</v>
      </c>
      <c r="D135" s="32" t="s">
        <v>413</v>
      </c>
      <c r="E135" s="32" t="s">
        <v>419</v>
      </c>
      <c r="F135" s="33">
        <v>90.448921203613281</v>
      </c>
      <c r="G135" s="33">
        <v>91.166923522949219</v>
      </c>
      <c r="H135" s="33">
        <v>89.728172302246094</v>
      </c>
      <c r="I135" s="33">
        <v>91.836051940917969</v>
      </c>
      <c r="J135" s="33">
        <v>89.432731628417969</v>
      </c>
      <c r="K135" s="33">
        <v>74.011100769042969</v>
      </c>
      <c r="L135" s="33">
        <v>91.415519714355469</v>
      </c>
      <c r="M135" s="33">
        <v>92.439140319824219</v>
      </c>
      <c r="N135" s="33">
        <v>97.22845458984375</v>
      </c>
      <c r="O135" s="33">
        <v>99.476158142089844</v>
      </c>
      <c r="P135" s="32" t="s">
        <v>447</v>
      </c>
      <c r="Q135" s="34">
        <v>2019</v>
      </c>
    </row>
    <row r="136" spans="1:17">
      <c r="A136" s="31" t="s">
        <v>370</v>
      </c>
      <c r="B136" s="32" t="s">
        <v>168</v>
      </c>
      <c r="C136" s="32" t="s">
        <v>407</v>
      </c>
      <c r="D136" s="32" t="s">
        <v>415</v>
      </c>
      <c r="E136" s="32" t="s">
        <v>419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2" t="s">
        <v>464</v>
      </c>
      <c r="Q136" s="34"/>
    </row>
    <row r="137" spans="1:17">
      <c r="A137" s="31" t="s">
        <v>372</v>
      </c>
      <c r="B137" s="32" t="s">
        <v>170</v>
      </c>
      <c r="C137" s="32" t="s">
        <v>408</v>
      </c>
      <c r="D137" s="32" t="s">
        <v>408</v>
      </c>
      <c r="E137" s="32" t="s">
        <v>418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2" t="s">
        <v>464</v>
      </c>
      <c r="Q137" s="34"/>
    </row>
    <row r="138" spans="1:17">
      <c r="A138" s="31" t="s">
        <v>278</v>
      </c>
      <c r="B138" s="32" t="s">
        <v>76</v>
      </c>
      <c r="C138" s="32" t="s">
        <v>404</v>
      </c>
      <c r="D138" s="32" t="s">
        <v>404</v>
      </c>
      <c r="E138" s="32" t="s">
        <v>418</v>
      </c>
      <c r="F138" s="33">
        <v>32.614936828613281</v>
      </c>
      <c r="G138" s="33">
        <v>29.396190643310547</v>
      </c>
      <c r="H138" s="33">
        <v>35.865303039550781</v>
      </c>
      <c r="I138" s="33">
        <v>25.041179656982422</v>
      </c>
      <c r="J138" s="33">
        <v>46.747226715087891</v>
      </c>
      <c r="K138" s="33">
        <v>9.1253156661987305</v>
      </c>
      <c r="L138" s="33">
        <v>17.971466064453125</v>
      </c>
      <c r="M138" s="33">
        <v>31.145715713500977</v>
      </c>
      <c r="N138" s="33">
        <v>44.493015289306641</v>
      </c>
      <c r="O138" s="33">
        <v>68.766532897949219</v>
      </c>
      <c r="P138" s="32" t="s">
        <v>426</v>
      </c>
      <c r="Q138" s="34">
        <v>2018</v>
      </c>
    </row>
    <row r="139" spans="1:17">
      <c r="A139" s="31" t="s">
        <v>373</v>
      </c>
      <c r="B139" s="32" t="s">
        <v>171</v>
      </c>
      <c r="C139" s="32" t="s">
        <v>409</v>
      </c>
      <c r="D139" s="32" t="s">
        <v>409</v>
      </c>
      <c r="E139" s="32" t="s">
        <v>418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2" t="s">
        <v>464</v>
      </c>
      <c r="Q139" s="34"/>
    </row>
    <row r="140" spans="1:17">
      <c r="A140" s="31" t="s">
        <v>279</v>
      </c>
      <c r="B140" s="32" t="s">
        <v>77</v>
      </c>
      <c r="C140" s="32" t="s">
        <v>406</v>
      </c>
      <c r="D140" s="32" t="s">
        <v>406</v>
      </c>
      <c r="E140" s="32" t="s">
        <v>418</v>
      </c>
      <c r="F140" s="33">
        <v>62</v>
      </c>
      <c r="G140" s="33">
        <v>70.199996948242188</v>
      </c>
      <c r="H140" s="33">
        <v>55.400001525878906</v>
      </c>
      <c r="I140" s="33">
        <v>45</v>
      </c>
      <c r="J140" s="33">
        <v>71.800003051757813</v>
      </c>
      <c r="K140" s="33">
        <v>31.200000762939453</v>
      </c>
      <c r="L140" s="33">
        <v>52.099998474121094</v>
      </c>
      <c r="M140" s="33">
        <v>64.900001525878906</v>
      </c>
      <c r="N140" s="33">
        <v>79.699996948242188</v>
      </c>
      <c r="O140" s="33">
        <v>91</v>
      </c>
      <c r="P140" s="32" t="s">
        <v>459</v>
      </c>
      <c r="Q140" s="34">
        <v>2013</v>
      </c>
    </row>
    <row r="141" spans="1:17">
      <c r="A141" s="31" t="s">
        <v>374</v>
      </c>
      <c r="B141" s="32" t="s">
        <v>172</v>
      </c>
      <c r="C141" s="32" t="s">
        <v>409</v>
      </c>
      <c r="D141" s="32" t="s">
        <v>409</v>
      </c>
      <c r="E141" s="32" t="s">
        <v>418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2" t="s">
        <v>464</v>
      </c>
      <c r="Q141" s="34"/>
    </row>
    <row r="142" spans="1:17">
      <c r="A142" s="31" t="s">
        <v>283</v>
      </c>
      <c r="B142" s="32" t="s">
        <v>81</v>
      </c>
      <c r="C142" s="32" t="s">
        <v>406</v>
      </c>
      <c r="D142" s="32" t="s">
        <v>406</v>
      </c>
      <c r="E142" s="32" t="s">
        <v>418</v>
      </c>
      <c r="F142" s="33">
        <v>63</v>
      </c>
      <c r="G142" s="33">
        <v>65</v>
      </c>
      <c r="H142" s="33">
        <v>61.400001525878906</v>
      </c>
      <c r="I142" s="33">
        <v>52.299999237060547</v>
      </c>
      <c r="J142" s="33">
        <v>69.800003051757813</v>
      </c>
      <c r="K142" s="33">
        <v>47</v>
      </c>
      <c r="L142" s="33">
        <v>55.099998474121094</v>
      </c>
      <c r="M142" s="33">
        <v>63.700000762939453</v>
      </c>
      <c r="N142" s="33">
        <v>75</v>
      </c>
      <c r="O142" s="33">
        <v>82.300003051757813</v>
      </c>
      <c r="P142" s="32" t="s">
        <v>461</v>
      </c>
      <c r="Q142" s="34">
        <v>2017</v>
      </c>
    </row>
    <row r="143" spans="1:17">
      <c r="A143" s="31" t="s">
        <v>280</v>
      </c>
      <c r="B143" s="32" t="s">
        <v>78</v>
      </c>
      <c r="C143" s="32" t="s">
        <v>406</v>
      </c>
      <c r="D143" s="32" t="s">
        <v>406</v>
      </c>
      <c r="E143" s="32" t="s">
        <v>418</v>
      </c>
      <c r="F143" s="33">
        <v>65.900001525878906</v>
      </c>
      <c r="G143" s="33">
        <v>66.800003051757813</v>
      </c>
      <c r="H143" s="33">
        <v>65.099998474121094</v>
      </c>
      <c r="I143" s="33">
        <v>52.099998474121094</v>
      </c>
      <c r="J143" s="33">
        <v>71.599998474121094</v>
      </c>
      <c r="K143" s="33">
        <v>41.799999237060547</v>
      </c>
      <c r="L143" s="33">
        <v>58.700000762939453</v>
      </c>
      <c r="M143" s="33">
        <v>66.5</v>
      </c>
      <c r="N143" s="33">
        <v>75.900001525878906</v>
      </c>
      <c r="O143" s="33">
        <v>87.300003051757813</v>
      </c>
      <c r="P143" s="32" t="s">
        <v>439</v>
      </c>
      <c r="Q143" s="34">
        <v>2012</v>
      </c>
    </row>
    <row r="144" spans="1:17">
      <c r="A144" s="31" t="s">
        <v>281</v>
      </c>
      <c r="B144" s="32" t="s">
        <v>79</v>
      </c>
      <c r="C144" s="32" t="s">
        <v>409</v>
      </c>
      <c r="D144" s="32" t="s">
        <v>409</v>
      </c>
      <c r="E144" s="32" t="s">
        <v>418</v>
      </c>
      <c r="F144" s="33">
        <v>40.974380493164063</v>
      </c>
      <c r="G144" s="33">
        <v>53.474353790283203</v>
      </c>
      <c r="H144" s="33">
        <v>31.420345306396484</v>
      </c>
      <c r="I144" s="33">
        <v>39.110115051269531</v>
      </c>
      <c r="J144" s="33">
        <v>43.583213806152344</v>
      </c>
      <c r="K144" s="33">
        <v>18.948604583740234</v>
      </c>
      <c r="L144" s="33">
        <v>39.325515747070313</v>
      </c>
      <c r="M144" s="33">
        <v>42.305583953857422</v>
      </c>
      <c r="N144" s="33">
        <v>48.075450897216797</v>
      </c>
      <c r="O144" s="33">
        <v>59.7545166015625</v>
      </c>
      <c r="P144" s="32" t="s">
        <v>460</v>
      </c>
      <c r="Q144" s="34">
        <v>2017</v>
      </c>
    </row>
    <row r="145" spans="1:17">
      <c r="A145" s="31" t="s">
        <v>375</v>
      </c>
      <c r="B145" s="32" t="s">
        <v>173</v>
      </c>
      <c r="C145" s="32" t="s">
        <v>407</v>
      </c>
      <c r="D145" s="32" t="s">
        <v>415</v>
      </c>
      <c r="E145" s="32" t="s">
        <v>419</v>
      </c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2" t="s">
        <v>464</v>
      </c>
      <c r="Q145" s="34"/>
    </row>
    <row r="146" spans="1:17">
      <c r="A146" s="31" t="s">
        <v>376</v>
      </c>
      <c r="B146" s="32" t="s">
        <v>174</v>
      </c>
      <c r="C146" s="32" t="s">
        <v>407</v>
      </c>
      <c r="D146" s="32" t="s">
        <v>415</v>
      </c>
      <c r="E146" s="32" t="s">
        <v>419</v>
      </c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2" t="s">
        <v>464</v>
      </c>
      <c r="Q146" s="34"/>
    </row>
    <row r="147" spans="1:17">
      <c r="A147" s="31" t="s">
        <v>377</v>
      </c>
      <c r="B147" s="32" t="s">
        <v>175</v>
      </c>
      <c r="C147" s="32" t="s">
        <v>408</v>
      </c>
      <c r="D147" s="32" t="s">
        <v>408</v>
      </c>
      <c r="E147" s="32" t="s">
        <v>418</v>
      </c>
      <c r="F147" s="33">
        <v>87.665458679199219</v>
      </c>
      <c r="G147" s="33">
        <v>87.991928100585938</v>
      </c>
      <c r="H147" s="33">
        <v>87.362442016601563</v>
      </c>
      <c r="I147" s="33"/>
      <c r="J147" s="33"/>
      <c r="K147" s="33">
        <v>38.463829040527344</v>
      </c>
      <c r="L147" s="33">
        <v>52.47332763671875</v>
      </c>
      <c r="M147" s="33">
        <v>64.291358947753906</v>
      </c>
      <c r="N147" s="33">
        <v>75.827552795410156</v>
      </c>
      <c r="O147" s="33">
        <v>88.653289794921875</v>
      </c>
      <c r="P147" s="32" t="s">
        <v>429</v>
      </c>
      <c r="Q147" s="34">
        <v>2012</v>
      </c>
    </row>
    <row r="148" spans="1:17">
      <c r="A148" s="31" t="s">
        <v>353</v>
      </c>
      <c r="B148" s="32" t="s">
        <v>151</v>
      </c>
      <c r="C148" s="32" t="s">
        <v>409</v>
      </c>
      <c r="D148" s="32" t="s">
        <v>409</v>
      </c>
      <c r="E148" s="32" t="s">
        <v>418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2" t="s">
        <v>464</v>
      </c>
      <c r="Q148" s="34"/>
    </row>
    <row r="149" spans="1:17">
      <c r="A149" s="31" t="s">
        <v>260</v>
      </c>
      <c r="B149" s="32" t="s">
        <v>58</v>
      </c>
      <c r="C149" s="32" t="s">
        <v>407</v>
      </c>
      <c r="D149" s="32" t="s">
        <v>413</v>
      </c>
      <c r="E149" s="32" t="s">
        <v>419</v>
      </c>
      <c r="F149" s="33">
        <v>67.599998474121094</v>
      </c>
      <c r="G149" s="33">
        <v>73</v>
      </c>
      <c r="H149" s="33">
        <v>61.700000762939453</v>
      </c>
      <c r="I149" s="33">
        <v>58.700000762939453</v>
      </c>
      <c r="J149" s="33">
        <v>83.5</v>
      </c>
      <c r="K149" s="33">
        <v>23.299999237060547</v>
      </c>
      <c r="L149" s="33">
        <v>48.900001525878906</v>
      </c>
      <c r="M149" s="33">
        <v>70.900001525878906</v>
      </c>
      <c r="N149" s="33">
        <v>83.5</v>
      </c>
      <c r="O149" s="33">
        <v>90.400001525878906</v>
      </c>
      <c r="P149" s="32" t="s">
        <v>429</v>
      </c>
      <c r="Q149" s="34">
        <v>2012</v>
      </c>
    </row>
    <row r="150" spans="1:17">
      <c r="A150" s="31" t="s">
        <v>378</v>
      </c>
      <c r="B150" s="32" t="s">
        <v>176</v>
      </c>
      <c r="C150" s="32" t="s">
        <v>407</v>
      </c>
      <c r="D150" s="32" t="s">
        <v>413</v>
      </c>
      <c r="E150" s="32" t="s">
        <v>419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2" t="s">
        <v>464</v>
      </c>
      <c r="Q150" s="34"/>
    </row>
    <row r="151" spans="1:17">
      <c r="A151" s="31" t="s">
        <v>379</v>
      </c>
      <c r="B151" s="32" t="s">
        <v>177</v>
      </c>
      <c r="C151" s="32" t="s">
        <v>407</v>
      </c>
      <c r="D151" s="32" t="s">
        <v>413</v>
      </c>
      <c r="E151" s="32" t="s">
        <v>419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2" t="s">
        <v>464</v>
      </c>
      <c r="Q151" s="34"/>
    </row>
    <row r="152" spans="1:17">
      <c r="A152" s="31" t="s">
        <v>285</v>
      </c>
      <c r="B152" s="32" t="s">
        <v>83</v>
      </c>
      <c r="C152" s="32" t="s">
        <v>405</v>
      </c>
      <c r="D152" s="32" t="s">
        <v>412</v>
      </c>
      <c r="E152" s="32" t="s">
        <v>417</v>
      </c>
      <c r="F152" s="33">
        <v>14.800000190734863</v>
      </c>
      <c r="G152" s="33">
        <v>17.200000762939453</v>
      </c>
      <c r="H152" s="33">
        <v>12.5</v>
      </c>
      <c r="I152" s="33">
        <v>12.899999618530273</v>
      </c>
      <c r="J152" s="33">
        <v>23.100000381469727</v>
      </c>
      <c r="K152" s="33">
        <v>5.5</v>
      </c>
      <c r="L152" s="33">
        <v>6.5999999046325684</v>
      </c>
      <c r="M152" s="33">
        <v>12.5</v>
      </c>
      <c r="N152" s="33">
        <v>17</v>
      </c>
      <c r="O152" s="33">
        <v>25.399999618530273</v>
      </c>
      <c r="P152" s="32" t="s">
        <v>448</v>
      </c>
      <c r="Q152" s="34">
        <v>2015</v>
      </c>
    </row>
    <row r="153" spans="1:17">
      <c r="A153" s="31" t="s">
        <v>352</v>
      </c>
      <c r="B153" s="32" t="s">
        <v>150</v>
      </c>
      <c r="C153" s="32" t="s">
        <v>406</v>
      </c>
      <c r="D153" s="32" t="s">
        <v>406</v>
      </c>
      <c r="E153" s="32" t="s">
        <v>418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2" t="s">
        <v>464</v>
      </c>
      <c r="Q153" s="34"/>
    </row>
    <row r="154" spans="1:17">
      <c r="A154" s="31" t="s">
        <v>257</v>
      </c>
      <c r="B154" s="32" t="s">
        <v>55</v>
      </c>
      <c r="C154" s="32" t="s">
        <v>406</v>
      </c>
      <c r="D154" s="32" t="s">
        <v>406</v>
      </c>
      <c r="E154" s="32" t="s">
        <v>418</v>
      </c>
      <c r="F154" s="33">
        <v>83.900001525878906</v>
      </c>
      <c r="G154" s="33">
        <v>90.199996948242188</v>
      </c>
      <c r="H154" s="33">
        <v>78.699996948242188</v>
      </c>
      <c r="I154" s="33">
        <v>84.800003051757813</v>
      </c>
      <c r="J154" s="33">
        <v>80.699996948242188</v>
      </c>
      <c r="K154" s="33">
        <v>80.900001525878906</v>
      </c>
      <c r="L154" s="33">
        <v>74.199996948242188</v>
      </c>
      <c r="M154" s="33">
        <v>97.400001525878906</v>
      </c>
      <c r="N154" s="33">
        <v>80.599998474121094</v>
      </c>
      <c r="O154" s="33">
        <v>89.199996948242188</v>
      </c>
      <c r="P154" s="32" t="s">
        <v>429</v>
      </c>
      <c r="Q154" s="34">
        <v>2012</v>
      </c>
    </row>
    <row r="155" spans="1:17">
      <c r="A155" s="31" t="s">
        <v>399</v>
      </c>
      <c r="B155" s="32" t="s">
        <v>197</v>
      </c>
      <c r="C155" s="32" t="s">
        <v>406</v>
      </c>
      <c r="D155" s="32" t="s">
        <v>406</v>
      </c>
      <c r="E155" s="32" t="s">
        <v>418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2" t="s">
        <v>464</v>
      </c>
      <c r="Q155" s="34"/>
    </row>
    <row r="156" spans="1:17">
      <c r="A156" s="31" t="s">
        <v>403</v>
      </c>
      <c r="B156" s="32" t="s">
        <v>201</v>
      </c>
      <c r="C156" s="32" t="s">
        <v>409</v>
      </c>
      <c r="D156" s="32" t="s">
        <v>409</v>
      </c>
      <c r="E156" s="32" t="s">
        <v>418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2" t="s">
        <v>464</v>
      </c>
      <c r="Q156" s="34"/>
    </row>
    <row r="157" spans="1:17">
      <c r="A157" s="31" t="s">
        <v>383</v>
      </c>
      <c r="B157" s="32" t="s">
        <v>181</v>
      </c>
      <c r="C157" s="32" t="s">
        <v>407</v>
      </c>
      <c r="D157" s="32" t="s">
        <v>415</v>
      </c>
      <c r="E157" s="32" t="s">
        <v>419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2" t="s">
        <v>464</v>
      </c>
      <c r="Q157" s="34"/>
    </row>
    <row r="158" spans="1:17">
      <c r="A158" s="31" t="s">
        <v>292</v>
      </c>
      <c r="B158" s="32" t="s">
        <v>90</v>
      </c>
      <c r="C158" s="32" t="s">
        <v>405</v>
      </c>
      <c r="D158" s="32" t="s">
        <v>414</v>
      </c>
      <c r="E158" s="32" t="s">
        <v>417</v>
      </c>
      <c r="F158" s="33">
        <v>19.899999618530273</v>
      </c>
      <c r="G158" s="33">
        <v>24.200000762939453</v>
      </c>
      <c r="H158" s="33">
        <v>14.399999618530273</v>
      </c>
      <c r="I158" s="33">
        <v>14.5</v>
      </c>
      <c r="J158" s="33">
        <v>22.100000381469727</v>
      </c>
      <c r="K158" s="33">
        <v>8.5</v>
      </c>
      <c r="L158" s="33">
        <v>12.600000381469727</v>
      </c>
      <c r="M158" s="33">
        <v>10.100000381469727</v>
      </c>
      <c r="N158" s="33">
        <v>17.100000381469727</v>
      </c>
      <c r="O158" s="33">
        <v>40.400001525878906</v>
      </c>
      <c r="P158" s="32" t="s">
        <v>441</v>
      </c>
      <c r="Q158" s="34">
        <v>2014</v>
      </c>
    </row>
    <row r="159" spans="1:17">
      <c r="A159" s="31" t="s">
        <v>380</v>
      </c>
      <c r="B159" s="32" t="s">
        <v>178</v>
      </c>
      <c r="C159" s="32" t="s">
        <v>408</v>
      </c>
      <c r="D159" s="32" t="s">
        <v>408</v>
      </c>
      <c r="E159" s="32" t="s">
        <v>418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2" t="s">
        <v>464</v>
      </c>
      <c r="Q159" s="34"/>
    </row>
    <row r="160" spans="1:17">
      <c r="A160" s="31" t="s">
        <v>287</v>
      </c>
      <c r="B160" s="32" t="s">
        <v>85</v>
      </c>
      <c r="C160" s="32" t="s">
        <v>405</v>
      </c>
      <c r="D160" s="32" t="s">
        <v>414</v>
      </c>
      <c r="E160" s="32" t="s">
        <v>417</v>
      </c>
      <c r="F160" s="33">
        <v>17.339666366577148</v>
      </c>
      <c r="G160" s="33">
        <v>17.845071792602539</v>
      </c>
      <c r="H160" s="33">
        <v>16.789440155029297</v>
      </c>
      <c r="I160" s="33">
        <v>6.8305158615112305</v>
      </c>
      <c r="J160" s="33">
        <v>28.141645431518555</v>
      </c>
      <c r="K160" s="33">
        <v>2.9933176040649414</v>
      </c>
      <c r="L160" s="33">
        <v>8.8053655624389648</v>
      </c>
      <c r="M160" s="33">
        <v>12.499892234802246</v>
      </c>
      <c r="N160" s="33">
        <v>18.833339691162109</v>
      </c>
      <c r="O160" s="33">
        <v>39.286125183105469</v>
      </c>
      <c r="P160" s="32" t="s">
        <v>462</v>
      </c>
      <c r="Q160" s="34">
        <v>2019</v>
      </c>
    </row>
    <row r="161" spans="1:17">
      <c r="A161" s="31" t="s">
        <v>290</v>
      </c>
      <c r="B161" s="32" t="s">
        <v>88</v>
      </c>
      <c r="C161" s="32" t="s">
        <v>407</v>
      </c>
      <c r="D161" s="32" t="s">
        <v>413</v>
      </c>
      <c r="E161" s="32" t="s">
        <v>419</v>
      </c>
      <c r="F161" s="33">
        <v>92.300003051757813</v>
      </c>
      <c r="G161" s="33">
        <v>94.300003051757813</v>
      </c>
      <c r="H161" s="33">
        <v>90.800003051757813</v>
      </c>
      <c r="I161" s="33">
        <v>92.800003051757813</v>
      </c>
      <c r="J161" s="33">
        <v>91.900001525878906</v>
      </c>
      <c r="K161" s="33">
        <v>77.900001525878906</v>
      </c>
      <c r="L161" s="33">
        <v>95.300003051757813</v>
      </c>
      <c r="M161" s="33">
        <v>90.800003051757813</v>
      </c>
      <c r="N161" s="33">
        <v>93.800003051757813</v>
      </c>
      <c r="O161" s="33">
        <v>98.099998474121094</v>
      </c>
      <c r="P161" s="32" t="s">
        <v>441</v>
      </c>
      <c r="Q161" s="34">
        <v>2014</v>
      </c>
    </row>
    <row r="162" spans="1:17">
      <c r="A162" s="31" t="s">
        <v>389</v>
      </c>
      <c r="B162" s="32" t="s">
        <v>187</v>
      </c>
      <c r="C162" s="32" t="s">
        <v>405</v>
      </c>
      <c r="D162" s="32" t="s">
        <v>412</v>
      </c>
      <c r="E162" s="32" t="s">
        <v>418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2" t="s">
        <v>464</v>
      </c>
      <c r="Q162" s="34"/>
    </row>
    <row r="163" spans="1:17">
      <c r="A163" s="31" t="s">
        <v>288</v>
      </c>
      <c r="B163" s="32" t="s">
        <v>86</v>
      </c>
      <c r="C163" s="32" t="s">
        <v>405</v>
      </c>
      <c r="D163" s="32" t="s">
        <v>414</v>
      </c>
      <c r="E163" s="32" t="s">
        <v>417</v>
      </c>
      <c r="F163" s="33">
        <v>28.600000381469727</v>
      </c>
      <c r="G163" s="33">
        <v>27.5</v>
      </c>
      <c r="H163" s="33">
        <v>29.899999618530273</v>
      </c>
      <c r="I163" s="33">
        <v>9.1999998092651367</v>
      </c>
      <c r="J163" s="33">
        <v>44.900001525878906</v>
      </c>
      <c r="K163" s="33">
        <v>4</v>
      </c>
      <c r="L163" s="33">
        <v>7.5999999046325684</v>
      </c>
      <c r="M163" s="33">
        <v>17.399999618530273</v>
      </c>
      <c r="N163" s="33">
        <v>36.200000762939453</v>
      </c>
      <c r="O163" s="33">
        <v>56.099998474121094</v>
      </c>
      <c r="P163" s="32" t="s">
        <v>453</v>
      </c>
      <c r="Q163" s="34">
        <v>2017</v>
      </c>
    </row>
    <row r="164" spans="1:17">
      <c r="A164" s="31" t="s">
        <v>381</v>
      </c>
      <c r="B164" s="32" t="s">
        <v>179</v>
      </c>
      <c r="C164" s="32" t="s">
        <v>409</v>
      </c>
      <c r="D164" s="32" t="s">
        <v>409</v>
      </c>
      <c r="E164" s="32" t="s">
        <v>418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2" t="s">
        <v>464</v>
      </c>
      <c r="Q164" s="34"/>
    </row>
    <row r="165" spans="1:17">
      <c r="A165" s="31" t="s">
        <v>385</v>
      </c>
      <c r="B165" s="32" t="s">
        <v>183</v>
      </c>
      <c r="C165" s="32" t="s">
        <v>407</v>
      </c>
      <c r="D165" s="32" t="s">
        <v>415</v>
      </c>
      <c r="E165" s="32" t="s">
        <v>419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2" t="s">
        <v>464</v>
      </c>
      <c r="Q165" s="34"/>
    </row>
    <row r="166" spans="1:17">
      <c r="A166" s="31" t="s">
        <v>386</v>
      </c>
      <c r="B166" s="32" t="s">
        <v>184</v>
      </c>
      <c r="C166" s="32" t="s">
        <v>407</v>
      </c>
      <c r="D166" s="32" t="s">
        <v>415</v>
      </c>
      <c r="E166" s="32" t="s">
        <v>419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2" t="s">
        <v>464</v>
      </c>
      <c r="Q166" s="34"/>
    </row>
    <row r="167" spans="1:17">
      <c r="A167" s="31" t="s">
        <v>382</v>
      </c>
      <c r="B167" s="32" t="s">
        <v>180</v>
      </c>
      <c r="C167" s="32" t="s">
        <v>409</v>
      </c>
      <c r="D167" s="32" t="s">
        <v>409</v>
      </c>
      <c r="E167" s="32" t="s">
        <v>417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2" t="s">
        <v>464</v>
      </c>
      <c r="Q167" s="34"/>
    </row>
    <row r="168" spans="1:17">
      <c r="A168" s="31" t="s">
        <v>384</v>
      </c>
      <c r="B168" s="32" t="s">
        <v>182</v>
      </c>
      <c r="C168" s="32" t="s">
        <v>405</v>
      </c>
      <c r="D168" s="32" t="s">
        <v>412</v>
      </c>
      <c r="E168" s="32" t="s">
        <v>417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2" t="s">
        <v>464</v>
      </c>
      <c r="Q168" s="34"/>
    </row>
    <row r="169" spans="1:17">
      <c r="A169" s="31" t="s">
        <v>308</v>
      </c>
      <c r="B169" s="32" t="s">
        <v>106</v>
      </c>
      <c r="C169" s="32" t="s">
        <v>405</v>
      </c>
      <c r="D169" s="32" t="s">
        <v>412</v>
      </c>
      <c r="E169" s="32" t="s">
        <v>418</v>
      </c>
      <c r="F169" s="33">
        <v>69.730514526367188</v>
      </c>
      <c r="G169" s="33">
        <v>72.273506164550781</v>
      </c>
      <c r="H169" s="33">
        <v>67.230148315429688</v>
      </c>
      <c r="I169" s="33">
        <v>67.771324157714844</v>
      </c>
      <c r="J169" s="33">
        <v>71.093177795410156</v>
      </c>
      <c r="K169" s="33">
        <v>56.593669891357422</v>
      </c>
      <c r="L169" s="33">
        <v>70.053962707519531</v>
      </c>
      <c r="M169" s="33">
        <v>70.736160278320313</v>
      </c>
      <c r="N169" s="33">
        <v>72.725021362304688</v>
      </c>
      <c r="O169" s="33">
        <v>82.812248229980469</v>
      </c>
      <c r="P169" s="32" t="s">
        <v>446</v>
      </c>
      <c r="Q169" s="34">
        <v>2016</v>
      </c>
    </row>
    <row r="170" spans="1:17">
      <c r="A170" s="31" t="s">
        <v>291</v>
      </c>
      <c r="B170" s="32" t="s">
        <v>89</v>
      </c>
      <c r="C170" s="32" t="s">
        <v>405</v>
      </c>
      <c r="D170" s="32" t="s">
        <v>412</v>
      </c>
      <c r="E170" s="32" t="s">
        <v>417</v>
      </c>
      <c r="F170" s="33">
        <v>4.5</v>
      </c>
      <c r="G170" s="33">
        <v>2.7999999523162842</v>
      </c>
      <c r="H170" s="33">
        <v>6.4000000953674316</v>
      </c>
      <c r="I170" s="33">
        <v>3.2999999523162842</v>
      </c>
      <c r="J170" s="33">
        <v>7.8000001907348633</v>
      </c>
      <c r="K170" s="33">
        <v>1.6000000238418579</v>
      </c>
      <c r="L170" s="33">
        <v>0.69999998807907104</v>
      </c>
      <c r="M170" s="33">
        <v>2.7000000476837158</v>
      </c>
      <c r="N170" s="33">
        <v>4.3000001907348633</v>
      </c>
      <c r="O170" s="33">
        <v>10.5</v>
      </c>
      <c r="P170" s="32" t="s">
        <v>432</v>
      </c>
      <c r="Q170" s="34">
        <v>2010</v>
      </c>
    </row>
    <row r="171" spans="1:17">
      <c r="A171" s="31" t="s">
        <v>335</v>
      </c>
      <c r="B171" s="32" t="s">
        <v>133</v>
      </c>
      <c r="C171" s="32" t="s">
        <v>407</v>
      </c>
      <c r="D171" s="32" t="s">
        <v>415</v>
      </c>
      <c r="E171" s="32" t="s">
        <v>419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2" t="s">
        <v>464</v>
      </c>
      <c r="Q171" s="34"/>
    </row>
    <row r="172" spans="1:17">
      <c r="A172" s="31" t="s">
        <v>258</v>
      </c>
      <c r="B172" s="32" t="s">
        <v>56</v>
      </c>
      <c r="C172" s="32" t="s">
        <v>404</v>
      </c>
      <c r="D172" s="32" t="s">
        <v>404</v>
      </c>
      <c r="E172" s="32" t="s">
        <v>418</v>
      </c>
      <c r="F172" s="33">
        <v>72.663619995117188</v>
      </c>
      <c r="G172" s="33">
        <v>76.970008850097656</v>
      </c>
      <c r="H172" s="33">
        <v>68.269363403320313</v>
      </c>
      <c r="I172" s="33">
        <v>72.779022216796875</v>
      </c>
      <c r="J172" s="33">
        <v>72.057945251464844</v>
      </c>
      <c r="K172" s="33">
        <v>56.374919891357422</v>
      </c>
      <c r="L172" s="33">
        <v>71.991081237792969</v>
      </c>
      <c r="M172" s="33">
        <v>71.971549987792969</v>
      </c>
      <c r="N172" s="33">
        <v>80.459854125976563</v>
      </c>
      <c r="O172" s="33">
        <v>85.17010498046875</v>
      </c>
      <c r="P172" s="32" t="s">
        <v>446</v>
      </c>
      <c r="Q172" s="34">
        <v>2016</v>
      </c>
    </row>
    <row r="173" spans="1:17">
      <c r="A173" s="31" t="s">
        <v>284</v>
      </c>
      <c r="B173" s="32" t="s">
        <v>82</v>
      </c>
      <c r="C173" s="32" t="s">
        <v>408</v>
      </c>
      <c r="D173" s="32" t="s">
        <v>408</v>
      </c>
      <c r="E173" s="32" t="s">
        <v>418</v>
      </c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2" t="s">
        <v>464</v>
      </c>
      <c r="Q173" s="34"/>
    </row>
    <row r="174" spans="1:17">
      <c r="A174" s="31" t="s">
        <v>286</v>
      </c>
      <c r="B174" s="32" t="s">
        <v>84</v>
      </c>
      <c r="C174" s="32" t="s">
        <v>405</v>
      </c>
      <c r="D174" s="32" t="s">
        <v>412</v>
      </c>
      <c r="E174" s="32" t="s">
        <v>417</v>
      </c>
      <c r="F174" s="33">
        <v>29.100000381469727</v>
      </c>
      <c r="G174" s="33">
        <v>30.299999237060547</v>
      </c>
      <c r="H174" s="33">
        <v>27.799999237060547</v>
      </c>
      <c r="I174" s="33">
        <v>22.600000381469727</v>
      </c>
      <c r="J174" s="33">
        <v>43.200000762939453</v>
      </c>
      <c r="K174" s="33">
        <v>9.3999996185302734</v>
      </c>
      <c r="L174" s="33">
        <v>16</v>
      </c>
      <c r="M174" s="33">
        <v>15.5</v>
      </c>
      <c r="N174" s="33">
        <v>39.099998474121094</v>
      </c>
      <c r="O174" s="33">
        <v>69</v>
      </c>
      <c r="P174" s="32" t="s">
        <v>441</v>
      </c>
      <c r="Q174" s="34">
        <v>2014</v>
      </c>
    </row>
    <row r="175" spans="1:17">
      <c r="A175" s="31" t="s">
        <v>293</v>
      </c>
      <c r="B175" s="32" t="s">
        <v>91</v>
      </c>
      <c r="C175" s="32" t="s">
        <v>406</v>
      </c>
      <c r="D175" s="32" t="s">
        <v>406</v>
      </c>
      <c r="E175" s="32" t="s">
        <v>418</v>
      </c>
      <c r="F175" s="33">
        <v>30.5</v>
      </c>
      <c r="G175" s="33">
        <v>38.799999237060547</v>
      </c>
      <c r="H175" s="33">
        <v>22.399999618530273</v>
      </c>
      <c r="I175" s="33">
        <v>19.799999237060547</v>
      </c>
      <c r="J175" s="33">
        <v>34.5</v>
      </c>
      <c r="K175" s="33">
        <v>8.3999996185302734</v>
      </c>
      <c r="L175" s="33">
        <v>16.399999618530273</v>
      </c>
      <c r="M175" s="33">
        <v>31.600000381469727</v>
      </c>
      <c r="N175" s="33">
        <v>42.299999237060547</v>
      </c>
      <c r="O175" s="33">
        <v>58.900001525878906</v>
      </c>
      <c r="P175" s="32" t="s">
        <v>440</v>
      </c>
      <c r="Q175" s="34">
        <v>2018</v>
      </c>
    </row>
    <row r="176" spans="1:17">
      <c r="A176" s="31" t="s">
        <v>387</v>
      </c>
      <c r="B176" s="32" t="s">
        <v>185</v>
      </c>
      <c r="C176" s="32" t="s">
        <v>407</v>
      </c>
      <c r="D176" s="32" t="s">
        <v>415</v>
      </c>
      <c r="E176" s="32" t="s">
        <v>419</v>
      </c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2" t="s">
        <v>464</v>
      </c>
      <c r="Q176" s="34"/>
    </row>
    <row r="177" spans="1:17">
      <c r="A177" s="31" t="s">
        <v>325</v>
      </c>
      <c r="B177" s="32" t="s">
        <v>123</v>
      </c>
      <c r="C177" s="32" t="s">
        <v>407</v>
      </c>
      <c r="D177" s="32" t="s">
        <v>415</v>
      </c>
      <c r="E177" s="32" t="s">
        <v>419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2" t="s">
        <v>464</v>
      </c>
      <c r="Q177" s="34"/>
    </row>
    <row r="178" spans="1:17">
      <c r="A178" s="31" t="s">
        <v>390</v>
      </c>
      <c r="B178" s="32" t="s">
        <v>188</v>
      </c>
      <c r="C178" s="32" t="s">
        <v>408</v>
      </c>
      <c r="D178" s="32" t="s">
        <v>408</v>
      </c>
      <c r="E178" s="32" t="s">
        <v>418</v>
      </c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2" t="s">
        <v>464</v>
      </c>
      <c r="Q178" s="34"/>
    </row>
    <row r="179" spans="1:17">
      <c r="A179" s="31" t="s">
        <v>297</v>
      </c>
      <c r="B179" s="32" t="s">
        <v>95</v>
      </c>
      <c r="C179" s="32" t="s">
        <v>407</v>
      </c>
      <c r="D179" s="32" t="s">
        <v>413</v>
      </c>
      <c r="E179" s="32" t="s">
        <v>418</v>
      </c>
      <c r="F179" s="33">
        <v>80.459358215332031</v>
      </c>
      <c r="G179" s="33">
        <v>73.622787475585938</v>
      </c>
      <c r="H179" s="33">
        <v>87.399429321289063</v>
      </c>
      <c r="I179" s="33">
        <v>80.057723999023438</v>
      </c>
      <c r="J179" s="33">
        <v>81.673858642578125</v>
      </c>
      <c r="K179" s="33">
        <v>79.603195190429688</v>
      </c>
      <c r="L179" s="33">
        <v>77.749649047851563</v>
      </c>
      <c r="M179" s="33">
        <v>77.4769287109375</v>
      </c>
      <c r="N179" s="33">
        <v>83.414337158203125</v>
      </c>
      <c r="O179" s="33">
        <v>84.413993835449219</v>
      </c>
      <c r="P179" s="32" t="s">
        <v>460</v>
      </c>
      <c r="Q179" s="34">
        <v>2017</v>
      </c>
    </row>
    <row r="180" spans="1:17">
      <c r="A180" s="31" t="s">
        <v>296</v>
      </c>
      <c r="B180" s="32" t="s">
        <v>94</v>
      </c>
      <c r="C180" s="32" t="s">
        <v>409</v>
      </c>
      <c r="D180" s="32" t="s">
        <v>409</v>
      </c>
      <c r="E180" s="32" t="s">
        <v>418</v>
      </c>
      <c r="F180" s="33">
        <v>69.5899658203125</v>
      </c>
      <c r="G180" s="33">
        <v>76.608146667480469</v>
      </c>
      <c r="H180" s="33">
        <v>62.339523315429688</v>
      </c>
      <c r="I180" s="33">
        <v>68.40533447265625</v>
      </c>
      <c r="J180" s="33">
        <v>71.200721740722656</v>
      </c>
      <c r="K180" s="33">
        <v>52.858959197998047</v>
      </c>
      <c r="L180" s="33">
        <v>63.921623229980469</v>
      </c>
      <c r="M180" s="33">
        <v>65.740432739257813</v>
      </c>
      <c r="N180" s="33">
        <v>77.521446228027344</v>
      </c>
      <c r="O180" s="33">
        <v>87.274551391601563</v>
      </c>
      <c r="P180" s="32" t="s">
        <v>428</v>
      </c>
      <c r="Q180" s="34">
        <v>2019</v>
      </c>
    </row>
    <row r="181" spans="1:17">
      <c r="A181" s="31" t="s">
        <v>299</v>
      </c>
      <c r="B181" s="32" t="s">
        <v>97</v>
      </c>
      <c r="C181" s="32" t="s">
        <v>409</v>
      </c>
      <c r="D181" s="32" t="s">
        <v>409</v>
      </c>
      <c r="E181" s="32" t="s">
        <v>417</v>
      </c>
      <c r="F181" s="33">
        <v>37.700557708740234</v>
      </c>
      <c r="G181" s="33">
        <v>43.597663879394531</v>
      </c>
      <c r="H181" s="33">
        <v>32.377864837646484</v>
      </c>
      <c r="I181" s="33">
        <v>25.918300628662109</v>
      </c>
      <c r="J181" s="33">
        <v>62.064567565917969</v>
      </c>
      <c r="K181" s="33">
        <v>12.001611709594727</v>
      </c>
      <c r="L181" s="33">
        <v>19.584262847900391</v>
      </c>
      <c r="M181" s="33">
        <v>28.801097869873047</v>
      </c>
      <c r="N181" s="33">
        <v>47.384365081787109</v>
      </c>
      <c r="O181" s="33">
        <v>69.24072265625</v>
      </c>
      <c r="P181" s="32" t="s">
        <v>446</v>
      </c>
      <c r="Q181" s="34">
        <v>2016</v>
      </c>
    </row>
    <row r="182" spans="1:17">
      <c r="A182" s="31" t="s">
        <v>295</v>
      </c>
      <c r="B182" s="32" t="s">
        <v>93</v>
      </c>
      <c r="C182" s="32" t="s">
        <v>405</v>
      </c>
      <c r="D182" s="32" t="s">
        <v>414</v>
      </c>
      <c r="E182" s="32" t="s">
        <v>417</v>
      </c>
      <c r="F182" s="33">
        <v>23.749410629272461</v>
      </c>
      <c r="G182" s="33">
        <v>20.379068374633789</v>
      </c>
      <c r="H182" s="33">
        <v>26.690357208251953</v>
      </c>
      <c r="I182" s="33">
        <v>13.14794921875</v>
      </c>
      <c r="J182" s="33">
        <v>36.655448913574219</v>
      </c>
      <c r="K182" s="33">
        <v>7.2402935028076172</v>
      </c>
      <c r="L182" s="33">
        <v>7.473210334777832</v>
      </c>
      <c r="M182" s="33">
        <v>16.320892333984375</v>
      </c>
      <c r="N182" s="33">
        <v>28.739770889282227</v>
      </c>
      <c r="O182" s="33">
        <v>48.247245788574219</v>
      </c>
      <c r="P182" s="32" t="s">
        <v>453</v>
      </c>
      <c r="Q182" s="34">
        <v>2017</v>
      </c>
    </row>
    <row r="183" spans="1:17">
      <c r="A183" s="31" t="s">
        <v>392</v>
      </c>
      <c r="B183" s="32" t="s">
        <v>190</v>
      </c>
      <c r="C183" s="32" t="s">
        <v>409</v>
      </c>
      <c r="D183" s="32" t="s">
        <v>409</v>
      </c>
      <c r="E183" s="32" t="s">
        <v>420</v>
      </c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2" t="s">
        <v>464</v>
      </c>
      <c r="Q183" s="34"/>
    </row>
    <row r="184" spans="1:17">
      <c r="A184" s="31" t="s">
        <v>300</v>
      </c>
      <c r="B184" s="32" t="s">
        <v>98</v>
      </c>
      <c r="C184" s="32" t="s">
        <v>409</v>
      </c>
      <c r="D184" s="32" t="s">
        <v>409</v>
      </c>
      <c r="E184" s="32" t="s">
        <v>418</v>
      </c>
      <c r="F184" s="33">
        <v>55.453769683837891</v>
      </c>
      <c r="G184" s="33">
        <v>64.166671752929688</v>
      </c>
      <c r="H184" s="33">
        <v>45.135822296142578</v>
      </c>
      <c r="I184" s="33">
        <v>53.700515747070313</v>
      </c>
      <c r="J184" s="33">
        <v>61.712059020996094</v>
      </c>
      <c r="K184" s="33">
        <v>44.476825714111328</v>
      </c>
      <c r="L184" s="33">
        <v>44.652942657470703</v>
      </c>
      <c r="M184" s="33">
        <v>57.487827301025391</v>
      </c>
      <c r="N184" s="33">
        <v>61.032577514648438</v>
      </c>
      <c r="O184" s="33">
        <v>71.479255676269531</v>
      </c>
      <c r="P184" s="32" t="s">
        <v>428</v>
      </c>
      <c r="Q184" s="34">
        <v>2019</v>
      </c>
    </row>
    <row r="185" spans="1:17">
      <c r="A185" s="31" t="s">
        <v>393</v>
      </c>
      <c r="B185" s="32" t="s">
        <v>191</v>
      </c>
      <c r="C185" s="32" t="s">
        <v>406</v>
      </c>
      <c r="D185" s="32" t="s">
        <v>406</v>
      </c>
      <c r="E185" s="32" t="s">
        <v>418</v>
      </c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2" t="s">
        <v>464</v>
      </c>
      <c r="Q185" s="34"/>
    </row>
    <row r="186" spans="1:17">
      <c r="A186" s="31" t="s">
        <v>301</v>
      </c>
      <c r="B186" s="32" t="s">
        <v>99</v>
      </c>
      <c r="C186" s="32" t="s">
        <v>408</v>
      </c>
      <c r="D186" s="32" t="s">
        <v>408</v>
      </c>
      <c r="E186" s="32" t="s">
        <v>418</v>
      </c>
      <c r="F186" s="33">
        <v>59.299999237060547</v>
      </c>
      <c r="G186" s="33">
        <v>68.599998474121094</v>
      </c>
      <c r="H186" s="33">
        <v>50.200000762939453</v>
      </c>
      <c r="I186" s="33">
        <v>43.900001525878906</v>
      </c>
      <c r="J186" s="33">
        <v>66.900001525878906</v>
      </c>
      <c r="K186" s="33">
        <v>37.200000762939453</v>
      </c>
      <c r="L186" s="33">
        <v>47</v>
      </c>
      <c r="M186" s="33">
        <v>59.299999237060547</v>
      </c>
      <c r="N186" s="33">
        <v>72.099998474121094</v>
      </c>
      <c r="O186" s="33">
        <v>85.300003051757813</v>
      </c>
      <c r="P186" s="32" t="s">
        <v>440</v>
      </c>
      <c r="Q186" s="34">
        <v>2018</v>
      </c>
    </row>
    <row r="187" spans="1:17">
      <c r="A187" s="31" t="s">
        <v>394</v>
      </c>
      <c r="B187" s="32" t="s">
        <v>192</v>
      </c>
      <c r="C187" s="32" t="s">
        <v>407</v>
      </c>
      <c r="D187" s="32" t="s">
        <v>413</v>
      </c>
      <c r="E187" s="32" t="s">
        <v>418</v>
      </c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2" t="s">
        <v>464</v>
      </c>
      <c r="Q187" s="34"/>
    </row>
    <row r="188" spans="1:17">
      <c r="A188" s="31" t="s">
        <v>298</v>
      </c>
      <c r="B188" s="32" t="s">
        <v>96</v>
      </c>
      <c r="C188" s="32" t="s">
        <v>407</v>
      </c>
      <c r="D188" s="32" t="s">
        <v>413</v>
      </c>
      <c r="E188" s="32" t="s">
        <v>418</v>
      </c>
      <c r="F188" s="33">
        <v>95.300003051757813</v>
      </c>
      <c r="G188" s="33">
        <v>95.599998474121094</v>
      </c>
      <c r="H188" s="33">
        <v>95</v>
      </c>
      <c r="I188" s="33">
        <v>94.599998474121094</v>
      </c>
      <c r="J188" s="33">
        <v>96.5</v>
      </c>
      <c r="K188" s="33">
        <v>95.400001525878906</v>
      </c>
      <c r="L188" s="33">
        <v>94.800003051757813</v>
      </c>
      <c r="M188" s="33">
        <v>94.900001525878906</v>
      </c>
      <c r="N188" s="33">
        <v>95.400001525878906</v>
      </c>
      <c r="O188" s="33">
        <v>96</v>
      </c>
      <c r="P188" s="32" t="s">
        <v>463</v>
      </c>
      <c r="Q188" s="34">
        <v>2016</v>
      </c>
    </row>
    <row r="189" spans="1:17">
      <c r="A189" s="31" t="s">
        <v>391</v>
      </c>
      <c r="B189" s="32" t="s">
        <v>189</v>
      </c>
      <c r="C189" s="32" t="s">
        <v>406</v>
      </c>
      <c r="D189" s="32" t="s">
        <v>406</v>
      </c>
      <c r="E189" s="32" t="s">
        <v>420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2" t="s">
        <v>464</v>
      </c>
      <c r="Q189" s="34"/>
    </row>
    <row r="190" spans="1:17">
      <c r="A190" s="31" t="s">
        <v>395</v>
      </c>
      <c r="B190" s="32" t="s">
        <v>193</v>
      </c>
      <c r="C190" s="32" t="s">
        <v>409</v>
      </c>
      <c r="D190" s="32" t="s">
        <v>409</v>
      </c>
      <c r="E190" s="32" t="s">
        <v>417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2" t="s">
        <v>464</v>
      </c>
      <c r="Q190" s="34"/>
    </row>
    <row r="191" spans="1:17">
      <c r="A191" s="31" t="s">
        <v>303</v>
      </c>
      <c r="B191" s="32" t="s">
        <v>101</v>
      </c>
      <c r="C191" s="32" t="s">
        <v>405</v>
      </c>
      <c r="D191" s="32" t="s">
        <v>412</v>
      </c>
      <c r="E191" s="32" t="s">
        <v>417</v>
      </c>
      <c r="F191" s="33">
        <v>7.8000001907348633</v>
      </c>
      <c r="G191" s="33">
        <v>7.0999999046325684</v>
      </c>
      <c r="H191" s="33">
        <v>8.6000003814697266</v>
      </c>
      <c r="I191" s="33">
        <v>4.6999998092651367</v>
      </c>
      <c r="J191" s="33">
        <v>17.299999237060547</v>
      </c>
      <c r="K191" s="33">
        <v>0.69999998807907104</v>
      </c>
      <c r="L191" s="33">
        <v>2.5999999046325684</v>
      </c>
      <c r="M191" s="33">
        <v>2.0999999046325684</v>
      </c>
      <c r="N191" s="33">
        <v>8.6999998092651367</v>
      </c>
      <c r="O191" s="33">
        <v>21</v>
      </c>
      <c r="P191" s="32" t="s">
        <v>446</v>
      </c>
      <c r="Q191" s="34">
        <v>2016</v>
      </c>
    </row>
    <row r="192" spans="1:17">
      <c r="A192" s="31" t="s">
        <v>304</v>
      </c>
      <c r="B192" s="32" t="s">
        <v>102</v>
      </c>
      <c r="C192" s="32" t="s">
        <v>407</v>
      </c>
      <c r="D192" s="32" t="s">
        <v>413</v>
      </c>
      <c r="E192" s="32" t="s">
        <v>419</v>
      </c>
      <c r="F192" s="33">
        <v>64.900001525878906</v>
      </c>
      <c r="G192" s="33">
        <v>70.199996948242188</v>
      </c>
      <c r="H192" s="33">
        <v>60.400001525878906</v>
      </c>
      <c r="I192" s="33">
        <v>58.5</v>
      </c>
      <c r="J192" s="33">
        <v>67.400001525878906</v>
      </c>
      <c r="K192" s="33">
        <v>60.799999237060547</v>
      </c>
      <c r="L192" s="33">
        <v>62.900001525878906</v>
      </c>
      <c r="M192" s="33">
        <v>51</v>
      </c>
      <c r="N192" s="33">
        <v>66</v>
      </c>
      <c r="O192" s="33">
        <v>78.199996948242188</v>
      </c>
      <c r="P192" s="32" t="s">
        <v>429</v>
      </c>
      <c r="Q192" s="34">
        <v>2012</v>
      </c>
    </row>
    <row r="193" spans="1:17">
      <c r="A193" s="31" t="s">
        <v>314</v>
      </c>
      <c r="B193" s="32" t="s">
        <v>112</v>
      </c>
      <c r="C193" s="32" t="s">
        <v>408</v>
      </c>
      <c r="D193" s="32" t="s">
        <v>408</v>
      </c>
      <c r="E193" s="32" t="s">
        <v>418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2" t="s">
        <v>464</v>
      </c>
      <c r="Q193" s="34"/>
    </row>
    <row r="194" spans="1:17">
      <c r="A194" s="31" t="s">
        <v>341</v>
      </c>
      <c r="B194" s="32" t="s">
        <v>139</v>
      </c>
      <c r="C194" s="32" t="s">
        <v>407</v>
      </c>
      <c r="D194" s="32" t="s">
        <v>415</v>
      </c>
      <c r="E194" s="32" t="s">
        <v>419</v>
      </c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2" t="s">
        <v>464</v>
      </c>
      <c r="Q194" s="34"/>
    </row>
    <row r="195" spans="1:17">
      <c r="A195" s="31" t="s">
        <v>302</v>
      </c>
      <c r="B195" s="32" t="s">
        <v>100</v>
      </c>
      <c r="C195" s="32" t="s">
        <v>405</v>
      </c>
      <c r="D195" s="32" t="s">
        <v>412</v>
      </c>
      <c r="E195" s="32" t="s">
        <v>417</v>
      </c>
      <c r="F195" s="33">
        <v>3.0999999046325684</v>
      </c>
      <c r="G195" s="33">
        <v>3</v>
      </c>
      <c r="H195" s="33">
        <v>3.2000000476837158</v>
      </c>
      <c r="I195" s="33">
        <v>1</v>
      </c>
      <c r="J195" s="33">
        <v>6.8000001907348633</v>
      </c>
      <c r="K195" s="33">
        <v>0</v>
      </c>
      <c r="L195" s="33">
        <v>0</v>
      </c>
      <c r="M195" s="33">
        <v>0.89999997615814209</v>
      </c>
      <c r="N195" s="33">
        <v>2.9000000953674316</v>
      </c>
      <c r="O195" s="33">
        <v>8.8000001907348633</v>
      </c>
      <c r="P195" s="32" t="s">
        <v>422</v>
      </c>
      <c r="Q195" s="34">
        <v>2016</v>
      </c>
    </row>
    <row r="196" spans="1:17">
      <c r="A196" s="31" t="s">
        <v>396</v>
      </c>
      <c r="B196" s="32" t="s">
        <v>194</v>
      </c>
      <c r="C196" s="32" t="s">
        <v>410</v>
      </c>
      <c r="D196" s="32" t="s">
        <v>410</v>
      </c>
      <c r="E196" s="32" t="s">
        <v>419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2" t="s">
        <v>464</v>
      </c>
      <c r="Q196" s="34"/>
    </row>
    <row r="197" spans="1:17">
      <c r="A197" s="31" t="s">
        <v>305</v>
      </c>
      <c r="B197" s="32" t="s">
        <v>103</v>
      </c>
      <c r="C197" s="32" t="s">
        <v>406</v>
      </c>
      <c r="D197" s="32" t="s">
        <v>406</v>
      </c>
      <c r="E197" s="32" t="s">
        <v>418</v>
      </c>
      <c r="F197" s="33">
        <v>42.400001525878906</v>
      </c>
      <c r="G197" s="33">
        <v>54.200000762939453</v>
      </c>
      <c r="H197" s="33">
        <v>32.700000762939453</v>
      </c>
      <c r="I197" s="33">
        <v>42.599998474121094</v>
      </c>
      <c r="J197" s="33">
        <v>42.299999237060547</v>
      </c>
      <c r="K197" s="33">
        <v>23</v>
      </c>
      <c r="L197" s="33">
        <v>37.900001525878906</v>
      </c>
      <c r="M197" s="33">
        <v>33.5</v>
      </c>
      <c r="N197" s="33">
        <v>57.799999237060547</v>
      </c>
      <c r="O197" s="33">
        <v>71.400001525878906</v>
      </c>
      <c r="P197" s="32" t="s">
        <v>442</v>
      </c>
      <c r="Q197" s="34">
        <v>2013</v>
      </c>
    </row>
    <row r="198" spans="1:17">
      <c r="A198" s="31" t="s">
        <v>397</v>
      </c>
      <c r="B198" s="32" t="s">
        <v>195</v>
      </c>
      <c r="C198" s="32" t="s">
        <v>407</v>
      </c>
      <c r="D198" s="32" t="s">
        <v>413</v>
      </c>
      <c r="E198" s="32" t="s">
        <v>418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2" t="s">
        <v>464</v>
      </c>
      <c r="Q198" s="34"/>
    </row>
    <row r="199" spans="1:17">
      <c r="A199" s="31" t="s">
        <v>402</v>
      </c>
      <c r="B199" s="32" t="s">
        <v>200</v>
      </c>
      <c r="C199" s="32" t="s">
        <v>409</v>
      </c>
      <c r="D199" s="32" t="s">
        <v>409</v>
      </c>
      <c r="E199" s="32" t="s">
        <v>417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2" t="s">
        <v>464</v>
      </c>
      <c r="Q199" s="34"/>
    </row>
    <row r="200" spans="1:17">
      <c r="A200" s="31" t="s">
        <v>400</v>
      </c>
      <c r="B200" s="32" t="s">
        <v>198</v>
      </c>
      <c r="C200" s="32" t="s">
        <v>406</v>
      </c>
      <c r="D200" s="32" t="s">
        <v>406</v>
      </c>
      <c r="E200" s="32" t="s">
        <v>418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2" t="s">
        <v>464</v>
      </c>
      <c r="Q200" s="34"/>
    </row>
    <row r="201" spans="1:17">
      <c r="A201" s="31" t="s">
        <v>306</v>
      </c>
      <c r="B201" s="32" t="s">
        <v>104</v>
      </c>
      <c r="C201" s="32" t="s">
        <v>409</v>
      </c>
      <c r="D201" s="32" t="s">
        <v>409</v>
      </c>
      <c r="E201" s="32" t="s">
        <v>418</v>
      </c>
      <c r="F201" s="33">
        <v>70.699996948242188</v>
      </c>
      <c r="G201" s="33">
        <v>74.300003051757813</v>
      </c>
      <c r="H201" s="33">
        <v>67.099998474121094</v>
      </c>
      <c r="I201" s="33">
        <v>67.400001525878906</v>
      </c>
      <c r="J201" s="33">
        <v>79.099998474121094</v>
      </c>
      <c r="K201" s="33">
        <v>40.400001525878906</v>
      </c>
      <c r="L201" s="33">
        <v>67.300003051757813</v>
      </c>
      <c r="M201" s="33">
        <v>74.300003051757813</v>
      </c>
      <c r="N201" s="33">
        <v>85.400001525878906</v>
      </c>
      <c r="O201" s="33">
        <v>93.300003051757813</v>
      </c>
      <c r="P201" s="32" t="s">
        <v>441</v>
      </c>
      <c r="Q201" s="34">
        <v>2014</v>
      </c>
    </row>
    <row r="202" spans="1:17">
      <c r="A202" s="31" t="s">
        <v>307</v>
      </c>
      <c r="B202" s="32" t="s">
        <v>105</v>
      </c>
      <c r="C202" s="32" t="s">
        <v>408</v>
      </c>
      <c r="D202" s="32" t="s">
        <v>408</v>
      </c>
      <c r="E202" s="32" t="s">
        <v>417</v>
      </c>
      <c r="F202" s="33">
        <v>29.299999237060547</v>
      </c>
      <c r="G202" s="33">
        <v>25.200000762939453</v>
      </c>
      <c r="H202" s="33">
        <v>33.599998474121094</v>
      </c>
      <c r="I202" s="33">
        <v>21.5</v>
      </c>
      <c r="J202" s="33">
        <v>46.799999237060547</v>
      </c>
      <c r="K202" s="33">
        <v>8.8999996185302734</v>
      </c>
      <c r="L202" s="33">
        <v>18.5</v>
      </c>
      <c r="M202" s="33">
        <v>26.799999237060547</v>
      </c>
      <c r="N202" s="33">
        <v>33.599998474121094</v>
      </c>
      <c r="O202" s="33">
        <v>55.400001525878906</v>
      </c>
      <c r="P202" s="32" t="s">
        <v>454</v>
      </c>
      <c r="Q202" s="34">
        <v>2013</v>
      </c>
    </row>
    <row r="203" spans="1:17">
      <c r="A203" s="31" t="s">
        <v>309</v>
      </c>
      <c r="B203" s="32" t="s">
        <v>107</v>
      </c>
      <c r="C203" s="32" t="s">
        <v>405</v>
      </c>
      <c r="D203" s="32" t="s">
        <v>412</v>
      </c>
      <c r="E203" s="32" t="s">
        <v>417</v>
      </c>
      <c r="F203" s="33">
        <v>29.145584106445313</v>
      </c>
      <c r="G203" s="33">
        <v>28.568859100341797</v>
      </c>
      <c r="H203" s="33">
        <v>29.75261116027832</v>
      </c>
      <c r="I203" s="33">
        <v>15.390958786010742</v>
      </c>
      <c r="J203" s="33">
        <v>47.575904846191406</v>
      </c>
      <c r="K203" s="33">
        <v>5.0573482513427734</v>
      </c>
      <c r="L203" s="33">
        <v>10.051346778869629</v>
      </c>
      <c r="M203" s="33">
        <v>20.465290069580078</v>
      </c>
      <c r="N203" s="33">
        <v>34.172191619873047</v>
      </c>
      <c r="O203" s="33">
        <v>64.8475341796875</v>
      </c>
      <c r="P203" s="32" t="s">
        <v>436</v>
      </c>
      <c r="Q203" s="34">
        <v>2018</v>
      </c>
    </row>
    <row r="204" spans="1:17" ht="15" thickBot="1">
      <c r="A204" s="35" t="s">
        <v>310</v>
      </c>
      <c r="B204" s="36" t="s">
        <v>108</v>
      </c>
      <c r="C204" s="36" t="s">
        <v>405</v>
      </c>
      <c r="D204" s="36" t="s">
        <v>412</v>
      </c>
      <c r="E204" s="36" t="s">
        <v>418</v>
      </c>
      <c r="F204" s="37">
        <v>36.900001525878906</v>
      </c>
      <c r="G204" s="37">
        <v>36.400001525878906</v>
      </c>
      <c r="H204" s="37">
        <v>37.299999237060547</v>
      </c>
      <c r="I204" s="37">
        <v>32.099998474121094</v>
      </c>
      <c r="J204" s="37">
        <v>48.599998474121094</v>
      </c>
      <c r="K204" s="37">
        <v>23.100000381469727</v>
      </c>
      <c r="L204" s="37">
        <v>31.100000381469727</v>
      </c>
      <c r="M204" s="37">
        <v>36.200000762939453</v>
      </c>
      <c r="N204" s="37">
        <v>39.5</v>
      </c>
      <c r="O204" s="37">
        <v>55</v>
      </c>
      <c r="P204" s="36" t="s">
        <v>428</v>
      </c>
      <c r="Q204" s="38">
        <v>2019</v>
      </c>
    </row>
    <row r="208" spans="1:17" ht="15" thickBot="1"/>
    <row r="209" spans="2:6">
      <c r="B209" s="64" t="s">
        <v>563</v>
      </c>
      <c r="C209" s="65"/>
      <c r="D209" s="65"/>
      <c r="E209" s="65"/>
      <c r="F209" s="66"/>
    </row>
    <row r="210" spans="2:6">
      <c r="B210" s="32" t="s">
        <v>493</v>
      </c>
      <c r="C210" s="74" t="s">
        <v>409</v>
      </c>
      <c r="D210" s="74"/>
      <c r="E210" s="74"/>
      <c r="F210" s="78">
        <v>58.518509999999999</v>
      </c>
    </row>
    <row r="211" spans="2:6">
      <c r="B211" s="32" t="s">
        <v>495</v>
      </c>
      <c r="C211" s="74" t="s">
        <v>407</v>
      </c>
      <c r="D211" s="74"/>
      <c r="E211" s="74"/>
      <c r="F211" s="51" t="s">
        <v>494</v>
      </c>
    </row>
    <row r="212" spans="2:6">
      <c r="B212" s="32" t="s">
        <v>496</v>
      </c>
      <c r="C212" s="74"/>
      <c r="D212" s="74" t="s">
        <v>413</v>
      </c>
      <c r="E212" s="74"/>
      <c r="F212" s="51" t="s">
        <v>494</v>
      </c>
    </row>
    <row r="213" spans="2:6">
      <c r="B213" s="32" t="s">
        <v>497</v>
      </c>
      <c r="C213" s="74"/>
      <c r="D213" s="74" t="s">
        <v>415</v>
      </c>
      <c r="E213" s="74"/>
      <c r="F213" s="51" t="s">
        <v>494</v>
      </c>
    </row>
    <row r="214" spans="2:6">
      <c r="B214" s="32" t="s">
        <v>498</v>
      </c>
      <c r="C214" s="74" t="s">
        <v>406</v>
      </c>
      <c r="D214" s="74"/>
      <c r="E214" s="74"/>
      <c r="F214" s="51" t="s">
        <v>494</v>
      </c>
    </row>
    <row r="215" spans="2:6">
      <c r="B215" s="32" t="s">
        <v>499</v>
      </c>
      <c r="C215" s="74" t="s">
        <v>408</v>
      </c>
      <c r="D215" s="74"/>
      <c r="E215" s="74"/>
      <c r="F215" s="51" t="s">
        <v>494</v>
      </c>
    </row>
    <row r="216" spans="2:6">
      <c r="B216" s="32" t="s">
        <v>500</v>
      </c>
      <c r="C216" s="74" t="s">
        <v>410</v>
      </c>
      <c r="D216" s="74"/>
      <c r="E216" s="74"/>
      <c r="F216" s="51" t="s">
        <v>494</v>
      </c>
    </row>
    <row r="217" spans="2:6">
      <c r="B217" s="32" t="s">
        <v>501</v>
      </c>
      <c r="C217" s="74" t="s">
        <v>404</v>
      </c>
      <c r="D217" s="74"/>
      <c r="E217" s="74"/>
      <c r="F217" s="78">
        <v>57.778640000000003</v>
      </c>
    </row>
    <row r="218" spans="2:6">
      <c r="B218" s="32" t="s">
        <v>502</v>
      </c>
      <c r="C218" s="74" t="s">
        <v>405</v>
      </c>
      <c r="D218" s="74"/>
      <c r="E218" s="74"/>
      <c r="F218" s="78">
        <v>25.0871</v>
      </c>
    </row>
    <row r="219" spans="2:6">
      <c r="B219" s="32" t="s">
        <v>503</v>
      </c>
      <c r="C219" s="74"/>
      <c r="D219" s="74" t="s">
        <v>412</v>
      </c>
      <c r="E219" s="74"/>
      <c r="F219" s="78">
        <v>23.595479999999998</v>
      </c>
    </row>
    <row r="220" spans="2:6">
      <c r="B220" s="32" t="s">
        <v>504</v>
      </c>
      <c r="C220" s="74"/>
      <c r="D220" s="74" t="s">
        <v>414</v>
      </c>
      <c r="E220" s="74"/>
      <c r="F220" s="78">
        <v>26.33822</v>
      </c>
    </row>
    <row r="221" spans="2:6">
      <c r="B221" s="32" t="s">
        <v>505</v>
      </c>
      <c r="C221" s="74"/>
      <c r="D221" s="74"/>
      <c r="E221" s="74" t="s">
        <v>506</v>
      </c>
      <c r="F221" s="78">
        <v>26.431239999999999</v>
      </c>
    </row>
    <row r="222" spans="2:6">
      <c r="B222" s="32" t="s">
        <v>507</v>
      </c>
      <c r="C222" s="74"/>
      <c r="D222" s="74"/>
      <c r="E222" s="74"/>
      <c r="F222" s="78">
        <v>51.51652</v>
      </c>
    </row>
  </sheetData>
  <mergeCells count="11">
    <mergeCell ref="B209:F209"/>
    <mergeCell ref="G1:H1"/>
    <mergeCell ref="I1:J1"/>
    <mergeCell ref="K1:O1"/>
    <mergeCell ref="P1:Q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One year before primary</vt:lpstr>
      <vt:lpstr>Primary</vt:lpstr>
      <vt:lpstr>Lower secondary</vt:lpstr>
      <vt:lpstr>Upper secondary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Karen</cp:lastModifiedBy>
  <dcterms:created xsi:type="dcterms:W3CDTF">2021-02-22T16:20:43Z</dcterms:created>
  <dcterms:modified xsi:type="dcterms:W3CDTF">2021-04-28T22:30:07Z</dcterms:modified>
</cp:coreProperties>
</file>