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6515" windowHeight="7740" activeTab="3"/>
  </bookViews>
  <sheets>
    <sheet name="Tiempos de cómputo" sheetId="1" r:id="rId1"/>
    <sheet name="PSNR" sheetId="4" r:id="rId2"/>
    <sheet name="SSIM" sheetId="6" r:id="rId3"/>
    <sheet name="Variación ALPHA" sheetId="7" r:id="rId4"/>
  </sheets>
  <calcPr calcId="144525"/>
</workbook>
</file>

<file path=xl/calcChain.xml><?xml version="1.0" encoding="utf-8"?>
<calcChain xmlns="http://schemas.openxmlformats.org/spreadsheetml/2006/main">
  <c r="AB7" i="6" l="1"/>
  <c r="AA7" i="6"/>
  <c r="AB6" i="6"/>
  <c r="AA6" i="6"/>
  <c r="AB5" i="6"/>
  <c r="AA5" i="6"/>
  <c r="AB4" i="6"/>
  <c r="AA4" i="6"/>
  <c r="AA4" i="4"/>
  <c r="AA5" i="4"/>
  <c r="AA6" i="4"/>
  <c r="AA7" i="4"/>
  <c r="AB5" i="4"/>
  <c r="AB6" i="4"/>
  <c r="AB7" i="4"/>
  <c r="AB4" i="4"/>
  <c r="O3" i="1"/>
  <c r="O4" i="1" l="1"/>
  <c r="O5" i="1"/>
  <c r="O6" i="1"/>
</calcChain>
</file>

<file path=xl/sharedStrings.xml><?xml version="1.0" encoding="utf-8"?>
<sst xmlns="http://schemas.openxmlformats.org/spreadsheetml/2006/main" count="86" uniqueCount="12">
  <si>
    <t>Bilinear Interpolation</t>
  </si>
  <si>
    <t>Directional Interpolation</t>
  </si>
  <si>
    <t>MEDIA</t>
  </si>
  <si>
    <t>Closest Neighbor</t>
  </si>
  <si>
    <t>Todos los canales</t>
  </si>
  <si>
    <t>Canal verde</t>
  </si>
  <si>
    <t>PSNR</t>
  </si>
  <si>
    <t>SSIM</t>
  </si>
  <si>
    <t>Malvar, He, Cutler Filter</t>
  </si>
  <si>
    <t>Variación ALPHA</t>
  </si>
  <si>
    <t>1 (PSNR)</t>
  </si>
  <si>
    <t>1 (SSIM)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</si>
</sst>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5" xfId="0" applyFont="1" applyFill="1" applyBorder="1"/>
    <xf numFmtId="0" fontId="2" fillId="4" borderId="1" xfId="1" applyBorder="1" applyAlignment="1">
      <alignment horizontal="center"/>
    </xf>
    <xf numFmtId="0" fontId="3" fillId="5" borderId="1" xfId="2" applyBorder="1" applyAlignment="1">
      <alignment horizontal="center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Buena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8209952856097432E-2"/>
          <c:y val="8.077818275930522E-2"/>
          <c:w val="0.77354635704829799"/>
          <c:h val="0.86313079829863093"/>
        </c:manualLayout>
      </c:layout>
      <c:barChart>
        <c:barDir val="col"/>
        <c:grouping val="clustered"/>
        <c:varyColors val="0"/>
        <c:ser>
          <c:idx val="0"/>
          <c:order val="0"/>
          <c:tx>
            <c:v>Tiempos de cómputo</c:v>
          </c:tx>
          <c:invertIfNegative val="0"/>
          <c:cat>
            <c:strRef>
              <c:f>'Tiempos de cómputo'!$N$3:$N$6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Malvar, He, Cutler Filter</c:v>
                </c:pt>
              </c:strCache>
            </c:strRef>
          </c:cat>
          <c:val>
            <c:numRef>
              <c:f>'Tiempos de cómputo'!$O$3:$O$6</c:f>
              <c:numCache>
                <c:formatCode>General</c:formatCode>
                <c:ptCount val="4"/>
                <c:pt idx="0">
                  <c:v>7808216.9972224114</c:v>
                </c:pt>
                <c:pt idx="1">
                  <c:v>38342793.661299601</c:v>
                </c:pt>
                <c:pt idx="2">
                  <c:v>37770415722.002037</c:v>
                </c:pt>
                <c:pt idx="3">
                  <c:v>71834459.626360089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600256"/>
        <c:axId val="79622528"/>
      </c:barChart>
      <c:catAx>
        <c:axId val="7960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79622528"/>
        <c:crosses val="autoZero"/>
        <c:auto val="1"/>
        <c:lblAlgn val="ctr"/>
        <c:lblOffset val="100"/>
        <c:noMultiLvlLbl val="0"/>
      </c:catAx>
      <c:valAx>
        <c:axId val="796225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Cantidad de clocks utilizados (escala logarítmica)</a:t>
                </a:r>
              </a:p>
            </c:rich>
          </c:tx>
          <c:layout>
            <c:manualLayout>
              <c:xMode val="edge"/>
              <c:yMode val="edge"/>
              <c:x val="1.475002348944356E-2"/>
              <c:y val="0.277067835796660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6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Peak Signal to Noise</a:t>
            </a:r>
            <a:r>
              <a:rPr lang="en-GB" baseline="0"/>
              <a:t> Ratio Scores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188401800037694E-2"/>
          <c:y val="8.711709949299816E-2"/>
          <c:w val="0.8144299957251403"/>
          <c:h val="0.86101612298462693"/>
        </c:manualLayout>
      </c:layout>
      <c:barChart>
        <c:barDir val="col"/>
        <c:grouping val="clustered"/>
        <c:varyColors val="0"/>
        <c:ser>
          <c:idx val="0"/>
          <c:order val="0"/>
          <c:tx>
            <c:v>Todos los canales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PSNR!$Z$4:$Z$7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Malvar, He, Cutler Filter</c:v>
                </c:pt>
              </c:strCache>
            </c:strRef>
          </c:cat>
          <c:val>
            <c:numRef>
              <c:f>PSNR!$AA$4:$AA$7</c:f>
              <c:numCache>
                <c:formatCode>General</c:formatCode>
                <c:ptCount val="4"/>
                <c:pt idx="0">
                  <c:v>22.423340261434035</c:v>
                </c:pt>
                <c:pt idx="1">
                  <c:v>26.018051399887998</c:v>
                </c:pt>
                <c:pt idx="2">
                  <c:v>26.010491180146502</c:v>
                </c:pt>
                <c:pt idx="3">
                  <c:v>26.576181621576982</c:v>
                </c:pt>
              </c:numCache>
            </c:numRef>
          </c:val>
        </c:ser>
        <c:ser>
          <c:idx val="1"/>
          <c:order val="1"/>
          <c:tx>
            <c:v>Canal verde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PSNR!$Z$4:$Z$7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Malvar, He, Cutler Filter</c:v>
                </c:pt>
              </c:strCache>
            </c:strRef>
          </c:cat>
          <c:val>
            <c:numRef>
              <c:f>PSNR!$AB$4:$AB$7</c:f>
              <c:numCache>
                <c:formatCode>General</c:formatCode>
                <c:ptCount val="4"/>
                <c:pt idx="0">
                  <c:v>29.635798204393662</c:v>
                </c:pt>
                <c:pt idx="1">
                  <c:v>34.001478448115869</c:v>
                </c:pt>
                <c:pt idx="2">
                  <c:v>34.011628730967885</c:v>
                </c:pt>
                <c:pt idx="3">
                  <c:v>39.84243512891323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869248"/>
        <c:axId val="80870784"/>
      </c:barChart>
      <c:catAx>
        <c:axId val="808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0870784"/>
        <c:crosses val="autoZero"/>
        <c:auto val="1"/>
        <c:lblAlgn val="ctr"/>
        <c:lblOffset val="100"/>
        <c:noMultiLvlLbl val="0"/>
      </c:catAx>
      <c:valAx>
        <c:axId val="80870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PSNR</a:t>
                </a:r>
              </a:p>
            </c:rich>
          </c:tx>
          <c:layout>
            <c:manualLayout>
              <c:xMode val="edge"/>
              <c:yMode val="edge"/>
              <c:x val="1.082899461299066E-2"/>
              <c:y val="0.473210050335297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086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29907469972558"/>
          <c:y val="0.49462643256549454"/>
          <c:w val="9.6695671359819074E-2"/>
          <c:h val="0.103862995386446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Structural Similarity Scores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188401800037694E-2"/>
          <c:y val="8.711709949299816E-2"/>
          <c:w val="0.8144299957251403"/>
          <c:h val="0.86101612298462693"/>
        </c:manualLayout>
      </c:layout>
      <c:barChart>
        <c:barDir val="col"/>
        <c:grouping val="clustered"/>
        <c:varyColors val="0"/>
        <c:ser>
          <c:idx val="0"/>
          <c:order val="0"/>
          <c:tx>
            <c:v>Todos los canales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SSIM!$Z$4:$Z$7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Malvar, He, Cutler Filter</c:v>
                </c:pt>
              </c:strCache>
            </c:strRef>
          </c:cat>
          <c:val>
            <c:numRef>
              <c:f>SSIM!$AA$4:$AA$7</c:f>
              <c:numCache>
                <c:formatCode>General</c:formatCode>
                <c:ptCount val="4"/>
                <c:pt idx="0">
                  <c:v>0.91582843409464509</c:v>
                </c:pt>
                <c:pt idx="1">
                  <c:v>0.95519421416147432</c:v>
                </c:pt>
                <c:pt idx="2">
                  <c:v>0.95406196726759862</c:v>
                </c:pt>
                <c:pt idx="3">
                  <c:v>0.95820065679175792</c:v>
                </c:pt>
              </c:numCache>
            </c:numRef>
          </c:val>
        </c:ser>
        <c:ser>
          <c:idx val="1"/>
          <c:order val="1"/>
          <c:tx>
            <c:v>Canal verde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SSIM!$Z$4:$Z$7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Malvar, He, Cutler Filter</c:v>
                </c:pt>
              </c:strCache>
            </c:strRef>
          </c:cat>
          <c:val>
            <c:numRef>
              <c:f>SSIM!$AB$4:$AB$7</c:f>
              <c:numCache>
                <c:formatCode>General</c:formatCode>
                <c:ptCount val="4"/>
                <c:pt idx="0">
                  <c:v>0.96814752810933635</c:v>
                </c:pt>
                <c:pt idx="1">
                  <c:v>0.98777383290159504</c:v>
                </c:pt>
                <c:pt idx="2">
                  <c:v>0.98436382885979501</c:v>
                </c:pt>
                <c:pt idx="3">
                  <c:v>0.99670997021398522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02496"/>
        <c:axId val="92204032"/>
      </c:barChart>
      <c:catAx>
        <c:axId val="9220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2204032"/>
        <c:crosses val="autoZero"/>
        <c:auto val="1"/>
        <c:lblAlgn val="ctr"/>
        <c:lblOffset val="100"/>
        <c:noMultiLvlLbl val="0"/>
      </c:catAx>
      <c:valAx>
        <c:axId val="922040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SSIM</a:t>
                </a:r>
              </a:p>
            </c:rich>
          </c:tx>
          <c:layout>
            <c:manualLayout>
              <c:xMode val="edge"/>
              <c:yMode val="edge"/>
              <c:x val="1.198138910250739E-2"/>
              <c:y val="0.488989113047259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2202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29907469972558"/>
          <c:y val="0.49462643256549454"/>
          <c:w val="9.6695671359819074E-2"/>
          <c:h val="0.103862995386446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SSIM</a:t>
            </a:r>
            <a:r>
              <a:rPr lang="en-GB" baseline="0"/>
              <a:t> Scores con alpha variable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Todos los canales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numRef>
              <c:f>'Variación ALPHA'!$A$4:$A$8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'Variación ALPHA'!$D$4:$D$8</c:f>
              <c:numCache>
                <c:formatCode>General</c:formatCode>
                <c:ptCount val="5"/>
                <c:pt idx="0">
                  <c:v>0.98787643171667905</c:v>
                </c:pt>
                <c:pt idx="1">
                  <c:v>0.98841064624576702</c:v>
                </c:pt>
                <c:pt idx="2">
                  <c:v>0.98848504093213396</c:v>
                </c:pt>
                <c:pt idx="3">
                  <c:v>0.98813635878720496</c:v>
                </c:pt>
                <c:pt idx="4">
                  <c:v>0.98742047667364996</c:v>
                </c:pt>
              </c:numCache>
            </c:numRef>
          </c:val>
        </c:ser>
        <c:ser>
          <c:idx val="1"/>
          <c:order val="1"/>
          <c:tx>
            <c:strRef>
              <c:f>'Variación ALPHA'!$E$3</c:f>
              <c:strCache>
                <c:ptCount val="1"/>
                <c:pt idx="0">
                  <c:v>Canal verde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'Variación ALPHA'!$A$4:$A$8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'Variación ALPHA'!$E$4:$E$8</c:f>
              <c:numCache>
                <c:formatCode>General</c:formatCode>
                <c:ptCount val="5"/>
                <c:pt idx="0">
                  <c:v>0.99605455932470499</c:v>
                </c:pt>
                <c:pt idx="1">
                  <c:v>0.99765777906792097</c:v>
                </c:pt>
                <c:pt idx="2">
                  <c:v>0.997884399898879</c:v>
                </c:pt>
                <c:pt idx="3">
                  <c:v>0.99684184123122099</c:v>
                </c:pt>
                <c:pt idx="4">
                  <c:v>0.99469731971824304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19040"/>
        <c:axId val="34236288"/>
      </c:barChart>
      <c:catAx>
        <c:axId val="3411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del 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36288"/>
        <c:crosses val="autoZero"/>
        <c:auto val="1"/>
        <c:lblAlgn val="ctr"/>
        <c:lblOffset val="100"/>
        <c:noMultiLvlLbl val="0"/>
      </c:catAx>
      <c:valAx>
        <c:axId val="3423628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119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748843301608171"/>
          <c:y val="0.4282467712432792"/>
          <c:w val="0.1049214341565938"/>
          <c:h val="0.24094615622857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PSNR Scores con alpha variable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'Variación ALPHA'!$B$3</c:f>
              <c:strCache>
                <c:ptCount val="1"/>
                <c:pt idx="0">
                  <c:v>Todos los canales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numRef>
              <c:f>'Variación ALPHA'!$A$4:$A$8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'Variación ALPHA'!$B$4:$B$8</c:f>
              <c:numCache>
                <c:formatCode>General</c:formatCode>
                <c:ptCount val="5"/>
                <c:pt idx="0">
                  <c:v>31.864257734224498</c:v>
                </c:pt>
                <c:pt idx="1">
                  <c:v>32.1795432549062</c:v>
                </c:pt>
                <c:pt idx="2">
                  <c:v>32.208476059352598</c:v>
                </c:pt>
                <c:pt idx="3">
                  <c:v>31.952210509334801</c:v>
                </c:pt>
                <c:pt idx="4">
                  <c:v>31.493634446149802</c:v>
                </c:pt>
              </c:numCache>
            </c:numRef>
          </c:val>
        </c:ser>
        <c:ser>
          <c:idx val="1"/>
          <c:order val="1"/>
          <c:tx>
            <c:strRef>
              <c:f>'Variación ALPHA'!$C$3</c:f>
              <c:strCache>
                <c:ptCount val="1"/>
                <c:pt idx="0">
                  <c:v>Canal verde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'Variación ALPHA'!$A$4:$A$8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'Variación ALPHA'!$C$4:$C$8</c:f>
              <c:numCache>
                <c:formatCode>General</c:formatCode>
                <c:ptCount val="5"/>
                <c:pt idx="0">
                  <c:v>40.836578868416098</c:v>
                </c:pt>
                <c:pt idx="1">
                  <c:v>44.3305090025369</c:v>
                </c:pt>
                <c:pt idx="2">
                  <c:v>44.831524601915099</c:v>
                </c:pt>
                <c:pt idx="3">
                  <c:v>41.584678837901201</c:v>
                </c:pt>
                <c:pt idx="4">
                  <c:v>38.524068588894202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17088"/>
        <c:axId val="82618624"/>
      </c:barChart>
      <c:catAx>
        <c:axId val="8261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del 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618624"/>
        <c:crosses val="autoZero"/>
        <c:auto val="1"/>
        <c:lblAlgn val="ctr"/>
        <c:lblOffset val="100"/>
        <c:noMultiLvlLbl val="0"/>
      </c:catAx>
      <c:valAx>
        <c:axId val="8261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61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7</xdr:row>
      <xdr:rowOff>157162</xdr:rowOff>
    </xdr:from>
    <xdr:to>
      <xdr:col>10</xdr:col>
      <xdr:colOff>904875</xdr:colOff>
      <xdr:row>39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1800224</xdr:colOff>
      <xdr:row>8</xdr:row>
      <xdr:rowOff>47626</xdr:rowOff>
    </xdr:from>
    <xdr:to>
      <xdr:col>10</xdr:col>
      <xdr:colOff>552449</xdr:colOff>
      <xdr:row>42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1724025</xdr:colOff>
      <xdr:row>8</xdr:row>
      <xdr:rowOff>57150</xdr:rowOff>
    </xdr:from>
    <xdr:to>
      <xdr:col>10</xdr:col>
      <xdr:colOff>419100</xdr:colOff>
      <xdr:row>42</xdr:row>
      <xdr:rowOff>19050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8</xdr:row>
      <xdr:rowOff>176211</xdr:rowOff>
    </xdr:from>
    <xdr:to>
      <xdr:col>10</xdr:col>
      <xdr:colOff>0</xdr:colOff>
      <xdr:row>42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152399</xdr:colOff>
      <xdr:row>8</xdr:row>
      <xdr:rowOff>176211</xdr:rowOff>
    </xdr:from>
    <xdr:to>
      <xdr:col>23</xdr:col>
      <xdr:colOff>314324</xdr:colOff>
      <xdr:row>42</xdr:row>
      <xdr:rowOff>104774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"/>
  <sheetViews>
    <sheetView topLeftCell="B1" workbookViewId="0">
      <selection activeCell="N7" sqref="N7"/>
    </sheetView>
  </sheetViews>
  <sheetFormatPr baseColWidth="10" defaultRowHeight="15" x14ac:dyDescent="0.25"/>
  <cols>
    <col min="1" max="1" width="27.5703125" customWidth="1"/>
    <col min="2" max="13" width="16.42578125" customWidth="1"/>
    <col min="14" max="14" width="14.140625" customWidth="1"/>
    <col min="15" max="15" width="15.140625" customWidth="1"/>
  </cols>
  <sheetData>
    <row r="2" spans="1:15" x14ac:dyDescent="0.25"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O2" s="5" t="s">
        <v>2</v>
      </c>
    </row>
    <row r="3" spans="1:15" x14ac:dyDescent="0.25">
      <c r="A3" s="6" t="s">
        <v>3</v>
      </c>
      <c r="B3" s="3">
        <v>7854197</v>
      </c>
      <c r="C3" s="2">
        <v>7833401</v>
      </c>
      <c r="D3" s="2">
        <v>7799050</v>
      </c>
      <c r="E3" s="2">
        <v>7832005</v>
      </c>
      <c r="F3" s="2">
        <v>7781709</v>
      </c>
      <c r="G3" s="2">
        <v>7805679</v>
      </c>
      <c r="H3" s="2">
        <v>7807349</v>
      </c>
      <c r="I3" s="2">
        <v>7799617</v>
      </c>
      <c r="J3" s="2">
        <v>7771351</v>
      </c>
      <c r="K3" s="2">
        <v>7817916</v>
      </c>
      <c r="L3" s="2">
        <v>7778628</v>
      </c>
      <c r="M3" s="2">
        <v>7818125</v>
      </c>
      <c r="N3" s="6" t="s">
        <v>3</v>
      </c>
      <c r="O3" s="1">
        <f>GEOMEAN(B3:M3)</f>
        <v>7808216.9972224114</v>
      </c>
    </row>
    <row r="4" spans="1:15" x14ac:dyDescent="0.25">
      <c r="A4" s="6" t="s">
        <v>0</v>
      </c>
      <c r="B4" s="4">
        <v>38205209</v>
      </c>
      <c r="C4" s="1">
        <v>38231789</v>
      </c>
      <c r="D4" s="1">
        <v>38422856</v>
      </c>
      <c r="E4" s="1">
        <v>38472572</v>
      </c>
      <c r="F4" s="1">
        <v>38156152</v>
      </c>
      <c r="G4" s="1">
        <v>38364575</v>
      </c>
      <c r="H4" s="1">
        <v>38301430</v>
      </c>
      <c r="I4" s="1">
        <v>38733936</v>
      </c>
      <c r="J4" s="1">
        <v>38223107</v>
      </c>
      <c r="K4" s="1">
        <v>38349725</v>
      </c>
      <c r="L4" s="1">
        <v>38436661</v>
      </c>
      <c r="M4" s="1">
        <v>38219191</v>
      </c>
      <c r="N4" s="6" t="s">
        <v>0</v>
      </c>
      <c r="O4" s="1">
        <f>GEOMEAN(B4:M4)</f>
        <v>38342793.661299601</v>
      </c>
    </row>
    <row r="5" spans="1:15" x14ac:dyDescent="0.25">
      <c r="A5" s="6" t="s">
        <v>1</v>
      </c>
      <c r="B5" s="4">
        <v>36532710387</v>
      </c>
      <c r="C5" s="1">
        <v>38702433778</v>
      </c>
      <c r="D5" s="1">
        <v>37801028952</v>
      </c>
      <c r="E5" s="1">
        <v>37455811393</v>
      </c>
      <c r="F5" s="1">
        <v>37205478580</v>
      </c>
      <c r="G5" s="1">
        <v>38424943118</v>
      </c>
      <c r="H5" s="1">
        <v>39047009277</v>
      </c>
      <c r="I5" s="1">
        <v>37226294325</v>
      </c>
      <c r="J5" s="1">
        <v>37169212791</v>
      </c>
      <c r="K5" s="1">
        <v>38887536388</v>
      </c>
      <c r="L5" s="1">
        <v>37594973851</v>
      </c>
      <c r="M5" s="1">
        <v>37290386632</v>
      </c>
      <c r="N5" s="6" t="s">
        <v>1</v>
      </c>
      <c r="O5" s="1">
        <f>GEOMEAN(B5:M5)</f>
        <v>37770415722.002037</v>
      </c>
    </row>
    <row r="6" spans="1:15" x14ac:dyDescent="0.25">
      <c r="A6" s="6" t="s">
        <v>8</v>
      </c>
      <c r="B6" s="4">
        <v>71539889</v>
      </c>
      <c r="C6" s="1">
        <v>72110173</v>
      </c>
      <c r="D6" s="1">
        <v>71879371</v>
      </c>
      <c r="E6" s="1">
        <v>71698309</v>
      </c>
      <c r="F6" s="1">
        <v>71688942</v>
      </c>
      <c r="G6" s="1">
        <v>72006917</v>
      </c>
      <c r="H6" s="1">
        <v>72044212</v>
      </c>
      <c r="I6" s="1">
        <v>71859958</v>
      </c>
      <c r="J6" s="1">
        <v>71631740</v>
      </c>
      <c r="K6" s="1">
        <v>71851596</v>
      </c>
      <c r="L6" s="1">
        <v>71865360</v>
      </c>
      <c r="M6" s="1">
        <v>71839285</v>
      </c>
      <c r="N6" s="6" t="s">
        <v>8</v>
      </c>
      <c r="O6" s="1">
        <f>GEOMEAN(B6:M6)</f>
        <v>71834459.626360089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"/>
  <sheetViews>
    <sheetView topLeftCell="A4" workbookViewId="0">
      <selection activeCell="L17" sqref="L17"/>
    </sheetView>
  </sheetViews>
  <sheetFormatPr baseColWidth="10" defaultRowHeight="15" x14ac:dyDescent="0.25"/>
  <cols>
    <col min="1" max="1" width="27.5703125" customWidth="1"/>
    <col min="2" max="2" width="19.28515625" customWidth="1"/>
    <col min="3" max="3" width="16.140625" customWidth="1"/>
    <col min="4" max="4" width="17.42578125" customWidth="1"/>
    <col min="5" max="5" width="16.42578125" customWidth="1"/>
    <col min="6" max="6" width="17.5703125" customWidth="1"/>
    <col min="7" max="7" width="16.42578125" customWidth="1"/>
    <col min="8" max="8" width="19.7109375" customWidth="1"/>
    <col min="9" max="9" width="16.7109375" customWidth="1"/>
    <col min="10" max="10" width="17.5703125" customWidth="1"/>
    <col min="11" max="11" width="16.85546875" customWidth="1"/>
    <col min="12" max="12" width="17.5703125" customWidth="1"/>
    <col min="13" max="15" width="16.42578125" customWidth="1"/>
    <col min="16" max="16" width="16.85546875" customWidth="1"/>
    <col min="17" max="17" width="16" customWidth="1"/>
    <col min="18" max="18" width="17" customWidth="1"/>
    <col min="19" max="19" width="17.85546875" customWidth="1"/>
    <col min="20" max="20" width="18.42578125" customWidth="1"/>
    <col min="21" max="21" width="17.5703125" customWidth="1"/>
    <col min="22" max="22" width="19.85546875" customWidth="1"/>
    <col min="23" max="23" width="18.28515625" customWidth="1"/>
    <col min="24" max="24" width="17.42578125" customWidth="1"/>
    <col min="25" max="25" width="18.140625" customWidth="1"/>
    <col min="26" max="26" width="23" customWidth="1"/>
    <col min="27" max="27" width="16.42578125" customWidth="1"/>
    <col min="28" max="28" width="18.140625" customWidth="1"/>
  </cols>
  <sheetData>
    <row r="2" spans="1:28" x14ac:dyDescent="0.25">
      <c r="A2" s="10" t="s">
        <v>6</v>
      </c>
      <c r="B2" s="11">
        <v>1</v>
      </c>
      <c r="C2" s="12"/>
      <c r="D2" s="11">
        <v>2</v>
      </c>
      <c r="E2" s="12"/>
      <c r="F2" s="11">
        <v>3</v>
      </c>
      <c r="G2" s="12"/>
      <c r="H2" s="11">
        <v>4</v>
      </c>
      <c r="I2" s="12"/>
      <c r="J2" s="11">
        <v>5</v>
      </c>
      <c r="K2" s="12"/>
      <c r="L2" s="11">
        <v>6</v>
      </c>
      <c r="M2" s="12"/>
      <c r="N2" s="11">
        <v>7</v>
      </c>
      <c r="O2" s="12"/>
      <c r="P2" s="11">
        <v>8</v>
      </c>
      <c r="Q2" s="12"/>
      <c r="R2" s="11">
        <v>9</v>
      </c>
      <c r="S2" s="12"/>
      <c r="T2" s="11">
        <v>10</v>
      </c>
      <c r="U2" s="12"/>
      <c r="V2" s="11">
        <v>11</v>
      </c>
      <c r="W2" s="12"/>
      <c r="X2" s="11">
        <v>12</v>
      </c>
      <c r="Y2" s="12"/>
    </row>
    <row r="3" spans="1:28" x14ac:dyDescent="0.25">
      <c r="B3" s="9" t="s">
        <v>4</v>
      </c>
      <c r="C3" s="8" t="s">
        <v>5</v>
      </c>
      <c r="D3" s="9" t="s">
        <v>4</v>
      </c>
      <c r="E3" s="8" t="s">
        <v>5</v>
      </c>
      <c r="F3" s="9" t="s">
        <v>4</v>
      </c>
      <c r="G3" s="8" t="s">
        <v>5</v>
      </c>
      <c r="H3" s="9" t="s">
        <v>4</v>
      </c>
      <c r="I3" s="8" t="s">
        <v>5</v>
      </c>
      <c r="J3" s="9" t="s">
        <v>4</v>
      </c>
      <c r="K3" s="8" t="s">
        <v>5</v>
      </c>
      <c r="L3" s="9" t="s">
        <v>4</v>
      </c>
      <c r="M3" s="8" t="s">
        <v>5</v>
      </c>
      <c r="N3" s="9" t="s">
        <v>4</v>
      </c>
      <c r="O3" s="8" t="s">
        <v>5</v>
      </c>
      <c r="P3" s="9" t="s">
        <v>4</v>
      </c>
      <c r="Q3" s="8" t="s">
        <v>5</v>
      </c>
      <c r="R3" s="9" t="s">
        <v>4</v>
      </c>
      <c r="S3" s="8" t="s">
        <v>5</v>
      </c>
      <c r="T3" s="9" t="s">
        <v>4</v>
      </c>
      <c r="U3" s="8" t="s">
        <v>5</v>
      </c>
      <c r="V3" s="9" t="s">
        <v>4</v>
      </c>
      <c r="W3" s="8" t="s">
        <v>5</v>
      </c>
      <c r="X3" s="9" t="s">
        <v>4</v>
      </c>
      <c r="Y3" s="8" t="s">
        <v>5</v>
      </c>
      <c r="AA3" s="9" t="s">
        <v>2</v>
      </c>
      <c r="AB3" s="8" t="s">
        <v>2</v>
      </c>
    </row>
    <row r="4" spans="1:28" x14ac:dyDescent="0.25">
      <c r="A4" s="7" t="s">
        <v>3</v>
      </c>
      <c r="B4" s="1">
        <v>26.844742207159399</v>
      </c>
      <c r="C4" s="1">
        <v>33.701059890048597</v>
      </c>
      <c r="D4" s="1">
        <v>21.0751587837266</v>
      </c>
      <c r="E4" s="1">
        <v>29.536266906544299</v>
      </c>
      <c r="F4" s="1">
        <v>24.6191004557671</v>
      </c>
      <c r="G4" s="1">
        <v>31.988258664733301</v>
      </c>
      <c r="H4" s="1">
        <v>16.102334208381802</v>
      </c>
      <c r="I4" s="1">
        <v>22.211583442944601</v>
      </c>
      <c r="J4" s="1">
        <v>24.7101899450433</v>
      </c>
      <c r="K4" s="1">
        <v>31.501008027904501</v>
      </c>
      <c r="L4" s="1">
        <v>22.190632699781801</v>
      </c>
      <c r="M4" s="1">
        <v>29.045757436732998</v>
      </c>
      <c r="N4" s="1">
        <v>25.011439437588798</v>
      </c>
      <c r="O4" s="1">
        <v>34.243081309353599</v>
      </c>
      <c r="P4" s="1">
        <v>20.987159296639099</v>
      </c>
      <c r="Q4" s="1">
        <v>28.295020420172101</v>
      </c>
      <c r="R4" s="1">
        <v>23.368811674484402</v>
      </c>
      <c r="S4" s="1">
        <v>30.286857014503799</v>
      </c>
      <c r="T4" s="1">
        <v>21.481735387530001</v>
      </c>
      <c r="U4" s="1">
        <v>29.301699465378299</v>
      </c>
      <c r="V4" s="1">
        <v>23.1584157357658</v>
      </c>
      <c r="W4" s="1">
        <v>29.390247879491699</v>
      </c>
      <c r="X4" s="1">
        <v>19.530363305340298</v>
      </c>
      <c r="Y4" s="1">
        <v>26.128737994916101</v>
      </c>
      <c r="Z4" s="6" t="s">
        <v>3</v>
      </c>
      <c r="AA4" s="1">
        <f>(V4+X4+T4+R4+P4+N4+L4+J4+H4+F4+D4+B4)/12</f>
        <v>22.423340261434035</v>
      </c>
      <c r="AB4" s="1">
        <f>(W4+Y4+U4+S4+Q4+O4+M4+K4+I4+G4+E4+C4)/12</f>
        <v>29.635798204393662</v>
      </c>
    </row>
    <row r="5" spans="1:28" x14ac:dyDescent="0.25">
      <c r="A5" s="7" t="s">
        <v>0</v>
      </c>
      <c r="B5" s="1">
        <v>31.638993470095699</v>
      </c>
      <c r="C5" s="1">
        <v>39.203350496082003</v>
      </c>
      <c r="D5" s="1">
        <v>23.818001135650398</v>
      </c>
      <c r="E5" s="1">
        <v>32.0771258990777</v>
      </c>
      <c r="F5" s="1">
        <v>29.597333466643999</v>
      </c>
      <c r="G5" s="1">
        <v>37.253017041378698</v>
      </c>
      <c r="H5" s="1">
        <v>19.741977385371101</v>
      </c>
      <c r="I5" s="1">
        <v>28.291726511706202</v>
      </c>
      <c r="J5" s="1">
        <v>28.758385032052399</v>
      </c>
      <c r="K5" s="1">
        <v>36.8257427277888</v>
      </c>
      <c r="L5" s="1">
        <v>25.371705076304</v>
      </c>
      <c r="M5" s="1">
        <v>33.2812653606656</v>
      </c>
      <c r="N5" s="1">
        <v>27.4257663681935</v>
      </c>
      <c r="O5" s="1">
        <v>35.694100597755401</v>
      </c>
      <c r="P5" s="1">
        <v>24.3071015994901</v>
      </c>
      <c r="Q5" s="1">
        <v>32.887081350321502</v>
      </c>
      <c r="R5" s="1">
        <v>27.480085944811801</v>
      </c>
      <c r="S5" s="1">
        <v>35.1481151225736</v>
      </c>
      <c r="T5" s="1">
        <v>24.7116951249115</v>
      </c>
      <c r="U5" s="1">
        <v>32.601755460105302</v>
      </c>
      <c r="V5" s="1">
        <v>26.689829133120199</v>
      </c>
      <c r="W5" s="1">
        <v>34.5052833359386</v>
      </c>
      <c r="X5" s="1">
        <v>22.6757430620113</v>
      </c>
      <c r="Y5" s="1">
        <v>30.249177473997001</v>
      </c>
      <c r="Z5" s="6" t="s">
        <v>0</v>
      </c>
      <c r="AA5" s="1">
        <f t="shared" ref="AA5:AB7" si="0">(V5+X5+T5+R5+P5+N5+L5+J5+H5+F5+D5+B5)/12</f>
        <v>26.018051399887998</v>
      </c>
      <c r="AB5" s="1">
        <f t="shared" si="0"/>
        <v>34.001478448115869</v>
      </c>
    </row>
    <row r="6" spans="1:28" x14ac:dyDescent="0.25">
      <c r="A6" s="7" t="s">
        <v>1</v>
      </c>
      <c r="B6" s="1">
        <v>31.687222947713</v>
      </c>
      <c r="C6" s="1">
        <v>39.486098615836198</v>
      </c>
      <c r="D6" s="1">
        <v>23.709241350557399</v>
      </c>
      <c r="E6" s="1">
        <v>31.395852717986401</v>
      </c>
      <c r="F6" s="1">
        <v>29.752564785586902</v>
      </c>
      <c r="G6" s="1">
        <v>38.247468145459202</v>
      </c>
      <c r="H6" s="1">
        <v>19.831855229684098</v>
      </c>
      <c r="I6" s="1">
        <v>28.980583553313998</v>
      </c>
      <c r="J6" s="1">
        <v>28.867031422591602</v>
      </c>
      <c r="K6" s="1">
        <v>37.574291434142701</v>
      </c>
      <c r="L6" s="1">
        <v>25.295711793300299</v>
      </c>
      <c r="M6" s="1">
        <v>32.831629738967003</v>
      </c>
      <c r="N6" s="1">
        <v>27.287632353265199</v>
      </c>
      <c r="O6" s="1">
        <v>34.841524590824903</v>
      </c>
      <c r="P6" s="1">
        <v>24.431245652458099</v>
      </c>
      <c r="Q6" s="1">
        <v>33.8736479346625</v>
      </c>
      <c r="R6" s="1">
        <v>27.539449671141799</v>
      </c>
      <c r="S6" s="1">
        <v>35.5071937024221</v>
      </c>
      <c r="T6" s="1">
        <v>24.5981162435416</v>
      </c>
      <c r="U6" s="1">
        <v>31.945926040892001</v>
      </c>
      <c r="V6" s="1">
        <v>26.619555447419099</v>
      </c>
      <c r="W6" s="1">
        <v>34.096712027033</v>
      </c>
      <c r="X6" s="1">
        <v>22.506267264498899</v>
      </c>
      <c r="Y6" s="1">
        <v>29.358616270074599</v>
      </c>
      <c r="Z6" s="6" t="s">
        <v>1</v>
      </c>
      <c r="AA6" s="1">
        <f t="shared" si="0"/>
        <v>26.010491180146502</v>
      </c>
      <c r="AB6" s="1">
        <f t="shared" si="0"/>
        <v>34.011628730967885</v>
      </c>
    </row>
    <row r="7" spans="1:28" x14ac:dyDescent="0.25">
      <c r="A7" s="7" t="s">
        <v>8</v>
      </c>
      <c r="B7" s="1">
        <v>32.208476059352598</v>
      </c>
      <c r="C7" s="1">
        <v>44.831524601915099</v>
      </c>
      <c r="D7" s="1">
        <v>24.316226964741301</v>
      </c>
      <c r="E7" s="1">
        <v>38.096032839676901</v>
      </c>
      <c r="F7" s="1">
        <v>30.196760634861</v>
      </c>
      <c r="G7" s="1">
        <v>43.010214396059403</v>
      </c>
      <c r="H7" s="1">
        <v>20.199682228864202</v>
      </c>
      <c r="I7" s="1">
        <v>34.011015373815702</v>
      </c>
      <c r="J7" s="1">
        <v>29.291132630729201</v>
      </c>
      <c r="K7" s="1">
        <v>42.637960128875797</v>
      </c>
      <c r="L7" s="1">
        <v>25.908859152384998</v>
      </c>
      <c r="M7" s="1">
        <v>39.241206994228797</v>
      </c>
      <c r="N7" s="1">
        <v>27.9390204303694</v>
      </c>
      <c r="O7" s="1">
        <v>41.141989897948697</v>
      </c>
      <c r="P7" s="1">
        <v>24.7575857993799</v>
      </c>
      <c r="Q7" s="1">
        <v>38.491764413879999</v>
      </c>
      <c r="R7" s="1">
        <v>28.295189243843499</v>
      </c>
      <c r="S7" s="1">
        <v>41.4978457837314</v>
      </c>
      <c r="T7" s="1">
        <v>25.270105137014799</v>
      </c>
      <c r="U7" s="1">
        <v>38.676243157397103</v>
      </c>
      <c r="V7" s="1">
        <v>27.204992113487901</v>
      </c>
      <c r="W7" s="1">
        <v>39.738117370615598</v>
      </c>
      <c r="X7" s="1">
        <v>23.326149063894999</v>
      </c>
      <c r="Y7" s="1">
        <v>36.735306588814296</v>
      </c>
      <c r="Z7" s="6" t="s">
        <v>8</v>
      </c>
      <c r="AA7" s="1">
        <f t="shared" si="0"/>
        <v>26.576181621576982</v>
      </c>
      <c r="AB7" s="1">
        <f t="shared" si="0"/>
        <v>39.84243512891323</v>
      </c>
    </row>
  </sheetData>
  <mergeCells count="12"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"/>
  <sheetViews>
    <sheetView workbookViewId="0">
      <selection activeCell="B7" sqref="B7"/>
    </sheetView>
  </sheetViews>
  <sheetFormatPr baseColWidth="10" defaultRowHeight="15" x14ac:dyDescent="0.25"/>
  <cols>
    <col min="1" max="1" width="27.5703125" customWidth="1"/>
    <col min="2" max="2" width="19.28515625" customWidth="1"/>
    <col min="3" max="3" width="16.140625" customWidth="1"/>
    <col min="4" max="4" width="17.42578125" customWidth="1"/>
    <col min="5" max="5" width="16.42578125" customWidth="1"/>
    <col min="6" max="6" width="17.5703125" customWidth="1"/>
    <col min="7" max="7" width="16.42578125" customWidth="1"/>
    <col min="8" max="8" width="19.7109375" customWidth="1"/>
    <col min="9" max="9" width="16.7109375" customWidth="1"/>
    <col min="10" max="10" width="17.5703125" customWidth="1"/>
    <col min="11" max="11" width="16.85546875" customWidth="1"/>
    <col min="12" max="12" width="17.5703125" customWidth="1"/>
    <col min="13" max="15" width="16.42578125" customWidth="1"/>
    <col min="16" max="16" width="16.85546875" customWidth="1"/>
    <col min="17" max="17" width="16" customWidth="1"/>
    <col min="18" max="18" width="17" customWidth="1"/>
    <col min="19" max="19" width="17.85546875" customWidth="1"/>
    <col min="20" max="20" width="18.42578125" customWidth="1"/>
    <col min="21" max="21" width="17.5703125" customWidth="1"/>
    <col min="22" max="22" width="19.85546875" customWidth="1"/>
    <col min="23" max="23" width="18.28515625" customWidth="1"/>
    <col min="24" max="24" width="17.42578125" customWidth="1"/>
    <col min="25" max="25" width="18.140625" customWidth="1"/>
    <col min="26" max="26" width="23.28515625" customWidth="1"/>
    <col min="27" max="27" width="15.42578125" customWidth="1"/>
    <col min="28" max="28" width="20.140625" customWidth="1"/>
  </cols>
  <sheetData>
    <row r="2" spans="1:28" x14ac:dyDescent="0.25">
      <c r="A2" s="10" t="s">
        <v>7</v>
      </c>
      <c r="B2" s="11">
        <v>1</v>
      </c>
      <c r="C2" s="12"/>
      <c r="D2" s="11">
        <v>2</v>
      </c>
      <c r="E2" s="12"/>
      <c r="F2" s="11">
        <v>3</v>
      </c>
      <c r="G2" s="12"/>
      <c r="H2" s="11">
        <v>4</v>
      </c>
      <c r="I2" s="12"/>
      <c r="J2" s="11">
        <v>5</v>
      </c>
      <c r="K2" s="12"/>
      <c r="L2" s="11">
        <v>6</v>
      </c>
      <c r="M2" s="12"/>
      <c r="N2" s="11">
        <v>7</v>
      </c>
      <c r="O2" s="12"/>
      <c r="P2" s="11">
        <v>8</v>
      </c>
      <c r="Q2" s="12"/>
      <c r="R2" s="11">
        <v>9</v>
      </c>
      <c r="S2" s="12"/>
      <c r="T2" s="11">
        <v>10</v>
      </c>
      <c r="U2" s="12"/>
      <c r="V2" s="11">
        <v>11</v>
      </c>
      <c r="W2" s="12"/>
      <c r="X2" s="11">
        <v>12</v>
      </c>
      <c r="Y2" s="12"/>
    </row>
    <row r="3" spans="1:28" x14ac:dyDescent="0.25">
      <c r="B3" s="9" t="s">
        <v>4</v>
      </c>
      <c r="C3" s="8" t="s">
        <v>5</v>
      </c>
      <c r="D3" s="9" t="s">
        <v>4</v>
      </c>
      <c r="E3" s="8" t="s">
        <v>5</v>
      </c>
      <c r="F3" s="9" t="s">
        <v>4</v>
      </c>
      <c r="G3" s="8" t="s">
        <v>5</v>
      </c>
      <c r="H3" s="9" t="s">
        <v>4</v>
      </c>
      <c r="I3" s="8" t="s">
        <v>5</v>
      </c>
      <c r="J3" s="9" t="s">
        <v>4</v>
      </c>
      <c r="K3" s="8" t="s">
        <v>5</v>
      </c>
      <c r="L3" s="9" t="s">
        <v>4</v>
      </c>
      <c r="M3" s="8" t="s">
        <v>5</v>
      </c>
      <c r="N3" s="9" t="s">
        <v>4</v>
      </c>
      <c r="O3" s="8" t="s">
        <v>5</v>
      </c>
      <c r="P3" s="9" t="s">
        <v>4</v>
      </c>
      <c r="Q3" s="8" t="s">
        <v>5</v>
      </c>
      <c r="R3" s="9" t="s">
        <v>4</v>
      </c>
      <c r="S3" s="8" t="s">
        <v>5</v>
      </c>
      <c r="T3" s="9" t="s">
        <v>4</v>
      </c>
      <c r="U3" s="8" t="s">
        <v>5</v>
      </c>
      <c r="V3" s="9" t="s">
        <v>4</v>
      </c>
      <c r="W3" s="8" t="s">
        <v>5</v>
      </c>
      <c r="X3" s="9" t="s">
        <v>4</v>
      </c>
      <c r="Y3" s="8" t="s">
        <v>5</v>
      </c>
      <c r="AA3" s="9" t="s">
        <v>2</v>
      </c>
      <c r="AB3" s="8" t="s">
        <v>2</v>
      </c>
    </row>
    <row r="4" spans="1:28" x14ac:dyDescent="0.25">
      <c r="A4" s="7" t="s">
        <v>3</v>
      </c>
      <c r="B4" s="1">
        <v>0.97030395892245302</v>
      </c>
      <c r="C4" s="1">
        <v>0.98306608881145396</v>
      </c>
      <c r="D4" s="1">
        <v>0.87366352174977802</v>
      </c>
      <c r="E4" s="1">
        <v>0.96914993228955904</v>
      </c>
      <c r="F4" s="1">
        <v>0.960196881363926</v>
      </c>
      <c r="G4" s="1">
        <v>0.98304844251815804</v>
      </c>
      <c r="H4" s="1">
        <v>0.86284575159419497</v>
      </c>
      <c r="I4" s="1">
        <v>0.94661352492817996</v>
      </c>
      <c r="J4" s="1">
        <v>0.94474935189780296</v>
      </c>
      <c r="K4" s="1">
        <v>0.97303876501908304</v>
      </c>
      <c r="L4" s="1">
        <v>0.90276535989477602</v>
      </c>
      <c r="M4" s="1">
        <v>0.96737885015841596</v>
      </c>
      <c r="N4" s="1">
        <v>0.90755784836425901</v>
      </c>
      <c r="O4" s="1">
        <v>0.97989037295185399</v>
      </c>
      <c r="P4" s="1">
        <v>0.89763835011910398</v>
      </c>
      <c r="Q4" s="1">
        <v>0.95747081461441697</v>
      </c>
      <c r="R4" s="1">
        <v>0.94321977111362598</v>
      </c>
      <c r="S4" s="1">
        <v>0.97399987619361195</v>
      </c>
      <c r="T4" s="1">
        <v>0.92205451907617497</v>
      </c>
      <c r="U4" s="1">
        <v>0.97582046207806195</v>
      </c>
      <c r="V4" s="1">
        <v>0.90652779303325304</v>
      </c>
      <c r="W4" s="1">
        <v>0.954504133309097</v>
      </c>
      <c r="X4" s="1">
        <v>0.89841810200639305</v>
      </c>
      <c r="Y4" s="1">
        <v>0.95378907444014605</v>
      </c>
      <c r="Z4" s="6" t="s">
        <v>3</v>
      </c>
      <c r="AA4" s="1">
        <f>(V4+X4+T4+R4+P4+N4+L4+J4+H4+F4+D4+B4)/12</f>
        <v>0.91582843409464509</v>
      </c>
      <c r="AB4" s="1">
        <f>(W4+Y4+U4+S4+Q4+O4+M4+K4+I4+G4+E4+C4)/12</f>
        <v>0.96814752810933635</v>
      </c>
    </row>
    <row r="5" spans="1:28" x14ac:dyDescent="0.25">
      <c r="A5" s="7" t="s">
        <v>0</v>
      </c>
      <c r="B5" s="1">
        <v>0.98749151349782505</v>
      </c>
      <c r="C5" s="1">
        <v>0.99473111696365002</v>
      </c>
      <c r="D5" s="1">
        <v>0.92424725018723797</v>
      </c>
      <c r="E5" s="1">
        <v>0.98213023807009003</v>
      </c>
      <c r="F5" s="1">
        <v>0.985593776574748</v>
      </c>
      <c r="G5" s="1">
        <v>0.99491064973506205</v>
      </c>
      <c r="H5" s="1">
        <v>0.925934791949241</v>
      </c>
      <c r="I5" s="1">
        <v>0.98465120821072905</v>
      </c>
      <c r="J5" s="1">
        <v>0.97386444201805</v>
      </c>
      <c r="K5" s="1">
        <v>0.99149820220135798</v>
      </c>
      <c r="L5" s="1">
        <v>0.94542270534100503</v>
      </c>
      <c r="M5" s="1">
        <v>0.98614277678860995</v>
      </c>
      <c r="N5" s="1">
        <v>0.94209286756122701</v>
      </c>
      <c r="O5" s="1">
        <v>0.98622735088922897</v>
      </c>
      <c r="P5" s="1">
        <v>0.94444382653475001</v>
      </c>
      <c r="Q5" s="1">
        <v>0.98493179355549698</v>
      </c>
      <c r="R5" s="1">
        <v>0.96913808658282596</v>
      </c>
      <c r="S5" s="1">
        <v>0.98898140825200798</v>
      </c>
      <c r="T5" s="1">
        <v>0.95944484688540599</v>
      </c>
      <c r="U5" s="1">
        <v>0.98858537587309303</v>
      </c>
      <c r="V5" s="1">
        <v>0.95368463663446701</v>
      </c>
      <c r="W5" s="1">
        <v>0.98506040463711797</v>
      </c>
      <c r="X5" s="1">
        <v>0.95097182617090903</v>
      </c>
      <c r="Y5" s="1">
        <v>0.98543546964269801</v>
      </c>
      <c r="Z5" s="6" t="s">
        <v>0</v>
      </c>
      <c r="AA5" s="1">
        <f t="shared" ref="AA5:AB7" si="0">(V5+X5+T5+R5+P5+N5+L5+J5+H5+F5+D5+B5)/12</f>
        <v>0.95519421416147432</v>
      </c>
      <c r="AB5" s="1">
        <f t="shared" si="0"/>
        <v>0.98777383290159504</v>
      </c>
    </row>
    <row r="6" spans="1:28" x14ac:dyDescent="0.25">
      <c r="A6" s="7" t="s">
        <v>1</v>
      </c>
      <c r="B6" s="1">
        <v>0.98726818262591398</v>
      </c>
      <c r="C6" s="1">
        <v>0.99402545198716097</v>
      </c>
      <c r="D6" s="1">
        <v>0.92179232023824498</v>
      </c>
      <c r="E6" s="1">
        <v>0.97468523522745498</v>
      </c>
      <c r="F6" s="1">
        <v>0.98571632189311298</v>
      </c>
      <c r="G6" s="1">
        <v>0.99525231416507998</v>
      </c>
      <c r="H6" s="1">
        <v>0.92472675588580799</v>
      </c>
      <c r="I6" s="1">
        <v>0.98102828575704304</v>
      </c>
      <c r="J6" s="1">
        <v>0.973195159036089</v>
      </c>
      <c r="K6" s="1">
        <v>0.98944342682485797</v>
      </c>
      <c r="L6" s="1">
        <v>0.94400621402292695</v>
      </c>
      <c r="M6" s="1">
        <v>0.98188526253341502</v>
      </c>
      <c r="N6" s="1">
        <v>0.94016615617441801</v>
      </c>
      <c r="O6" s="1">
        <v>0.98041649432983402</v>
      </c>
      <c r="P6" s="1">
        <v>0.94290369201760005</v>
      </c>
      <c r="Q6" s="1">
        <v>0.98037675997635398</v>
      </c>
      <c r="R6" s="1">
        <v>0.96805105458146601</v>
      </c>
      <c r="S6" s="1">
        <v>0.98571733872531497</v>
      </c>
      <c r="T6" s="1">
        <v>0.95827802397276396</v>
      </c>
      <c r="U6" s="1">
        <v>0.98506021547920597</v>
      </c>
      <c r="V6" s="1">
        <v>0.95235528305573502</v>
      </c>
      <c r="W6" s="1">
        <v>0.98104172525764899</v>
      </c>
      <c r="X6" s="1">
        <v>0.95028444370710297</v>
      </c>
      <c r="Y6" s="1">
        <v>0.98343343605417</v>
      </c>
      <c r="Z6" s="6" t="s">
        <v>1</v>
      </c>
      <c r="AA6" s="1">
        <f t="shared" si="0"/>
        <v>0.95406196726759862</v>
      </c>
      <c r="AB6" s="1">
        <f t="shared" si="0"/>
        <v>0.98436382885979501</v>
      </c>
    </row>
    <row r="7" spans="1:28" x14ac:dyDescent="0.25">
      <c r="A7" s="7" t="s">
        <v>8</v>
      </c>
      <c r="B7" s="1">
        <v>0.98848504093213396</v>
      </c>
      <c r="C7" s="1">
        <v>0.997884399898879</v>
      </c>
      <c r="D7" s="1">
        <v>0.92879911468779597</v>
      </c>
      <c r="E7" s="1">
        <v>0.996192449674137</v>
      </c>
      <c r="F7" s="1">
        <v>0.98688932454980605</v>
      </c>
      <c r="G7" s="1">
        <v>0.99821370611674998</v>
      </c>
      <c r="H7" s="1">
        <v>0.92963620356978705</v>
      </c>
      <c r="I7" s="1">
        <v>0.99653029202864396</v>
      </c>
      <c r="J7" s="1">
        <v>0.97566229715748498</v>
      </c>
      <c r="K7" s="1">
        <v>0.99702503428187905</v>
      </c>
      <c r="L7" s="1">
        <v>0.94904421164012298</v>
      </c>
      <c r="M7" s="1">
        <v>0.99670692276448603</v>
      </c>
      <c r="N7" s="1">
        <v>0.94523072250139195</v>
      </c>
      <c r="O7" s="1">
        <v>0.99670552180506899</v>
      </c>
      <c r="P7" s="1">
        <v>0.94873620567069905</v>
      </c>
      <c r="Q7" s="1">
        <v>0.99600347451286797</v>
      </c>
      <c r="R7" s="1">
        <v>0.97173141805803598</v>
      </c>
      <c r="S7" s="1">
        <v>0.99622085691145401</v>
      </c>
      <c r="T7" s="1">
        <v>0.96215856981547199</v>
      </c>
      <c r="U7" s="1">
        <v>0.99663765875932497</v>
      </c>
      <c r="V7" s="1">
        <v>0.95712225464516298</v>
      </c>
      <c r="W7" s="1">
        <v>0.995471629275262</v>
      </c>
      <c r="X7" s="1">
        <v>0.95491251827320101</v>
      </c>
      <c r="Y7" s="1">
        <v>0.99692769653906899</v>
      </c>
      <c r="Z7" s="6" t="s">
        <v>8</v>
      </c>
      <c r="AA7" s="1">
        <f t="shared" si="0"/>
        <v>0.95820065679175792</v>
      </c>
      <c r="AB7" s="1">
        <f t="shared" si="0"/>
        <v>0.99670997021398522</v>
      </c>
    </row>
  </sheetData>
  <mergeCells count="12"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workbookViewId="0">
      <selection activeCell="V6" sqref="V6"/>
    </sheetView>
  </sheetViews>
  <sheetFormatPr baseColWidth="10" defaultRowHeight="15" x14ac:dyDescent="0.25"/>
  <cols>
    <col min="1" max="1" width="27.5703125" customWidth="1"/>
    <col min="2" max="2" width="19.28515625" customWidth="1"/>
    <col min="3" max="3" width="16.140625" customWidth="1"/>
    <col min="4" max="4" width="17.42578125" customWidth="1"/>
    <col min="5" max="5" width="16.42578125" customWidth="1"/>
  </cols>
  <sheetData>
    <row r="2" spans="1:5" x14ac:dyDescent="0.25">
      <c r="A2" s="10" t="s">
        <v>9</v>
      </c>
      <c r="B2" s="11" t="s">
        <v>10</v>
      </c>
      <c r="C2" s="12"/>
      <c r="D2" s="11" t="s">
        <v>11</v>
      </c>
      <c r="E2" s="12"/>
    </row>
    <row r="3" spans="1:5" x14ac:dyDescent="0.25">
      <c r="B3" s="9" t="s">
        <v>4</v>
      </c>
      <c r="C3" s="8" t="s">
        <v>5</v>
      </c>
      <c r="D3" s="9" t="s">
        <v>4</v>
      </c>
      <c r="E3" s="8" t="s">
        <v>5</v>
      </c>
    </row>
    <row r="4" spans="1:5" x14ac:dyDescent="0.25">
      <c r="A4" s="7">
        <v>0.1</v>
      </c>
      <c r="B4" s="1">
        <v>31.864257734224498</v>
      </c>
      <c r="C4" s="1">
        <v>40.836578868416098</v>
      </c>
      <c r="D4" s="1">
        <v>0.98787643171667905</v>
      </c>
      <c r="E4" s="1">
        <v>0.99605455932470499</v>
      </c>
    </row>
    <row r="5" spans="1:5" x14ac:dyDescent="0.25">
      <c r="A5" s="7">
        <v>0.3</v>
      </c>
      <c r="B5" s="1">
        <v>32.1795432549062</v>
      </c>
      <c r="C5" s="1">
        <v>44.3305090025369</v>
      </c>
      <c r="D5" s="1">
        <v>0.98841064624576702</v>
      </c>
      <c r="E5" s="1">
        <v>0.99765777906792097</v>
      </c>
    </row>
    <row r="6" spans="1:5" x14ac:dyDescent="0.25">
      <c r="A6" s="7">
        <v>0.5</v>
      </c>
      <c r="B6" s="1">
        <v>32.208476059352598</v>
      </c>
      <c r="C6" s="1">
        <v>44.831524601915099</v>
      </c>
      <c r="D6" s="1">
        <v>0.98848504093213396</v>
      </c>
      <c r="E6" s="1">
        <v>0.997884399898879</v>
      </c>
    </row>
    <row r="7" spans="1:5" x14ac:dyDescent="0.25">
      <c r="A7" s="7">
        <v>0.7</v>
      </c>
      <c r="B7" s="1">
        <v>31.952210509334801</v>
      </c>
      <c r="C7" s="1">
        <v>41.584678837901201</v>
      </c>
      <c r="D7" s="1">
        <v>0.98813635878720496</v>
      </c>
      <c r="E7" s="1">
        <v>0.99684184123122099</v>
      </c>
    </row>
    <row r="8" spans="1:5" x14ac:dyDescent="0.25">
      <c r="A8" s="7">
        <v>0.9</v>
      </c>
      <c r="B8" s="1">
        <v>31.493634446149802</v>
      </c>
      <c r="C8" s="1">
        <v>38.524068588894202</v>
      </c>
      <c r="D8" s="1">
        <v>0.98742047667364996</v>
      </c>
      <c r="E8" s="1">
        <v>0.99469731971824304</v>
      </c>
    </row>
  </sheetData>
  <mergeCells count="2">
    <mergeCell ref="B2:C2"/>
    <mergeCell ref="D2:E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Tiempos de cómputo</vt:lpstr>
      <vt:lpstr>PSNR</vt:lpstr>
      <vt:lpstr>SSIM</vt:lpstr>
      <vt:lpstr>Variación ALPHA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2014-11-08T23:47:06Z</dcterms:created>
  <dcterms:modified xsi:type="dcterms:W3CDTF">2014-11-14T01:31:16Z</dcterms:modified>
</cp:coreProperties>
</file>